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G:\Groups\PSF\Databank\Web Versions\2025\"/>
    </mc:Choice>
  </mc:AlternateContent>
  <xr:revisionPtr revIDLastSave="0" documentId="13_ncr:1_{1942B7B1-F60D-410D-AEB9-31CB43028AFD}" xr6:coauthVersionLast="47" xr6:coauthVersionMax="47" xr10:uidLastSave="{00000000-0000-0000-0000-000000000000}"/>
  <bookViews>
    <workbookView xWindow="-120" yWindow="-120" windowWidth="34080" windowHeight="22080" tabRatio="915" firstSheet="1" activeTab="1" xr2:uid="{0047AAB8-3E4F-4CE4-A119-D7A9C57290FE}"/>
  </bookViews>
  <sheets>
    <sheet name="Changes since last (OLD)" sheetId="31" state="hidden" r:id="rId1"/>
    <sheet name="Spending and receipts" sheetId="10" r:id="rId2"/>
    <sheet name="Aggregates (£bn)" sheetId="5" r:id="rId3"/>
    <sheet name="Aggregates (per cent of GDP)" sheetId="4" r:id="rId4"/>
    <sheet name="Aggregates (2024-25 prices)" sheetId="8" r:id="rId5"/>
    <sheet name="Receipts (£bn)" sheetId="44" r:id="rId6"/>
    <sheet name="Public finances since 1900" sheetId="15" r:id="rId7"/>
    <sheet name="Glossary" sheetId="11" r:id="rId8"/>
  </sheets>
  <definedNames>
    <definedName name="__123Graph_A" localSheetId="0" hidden="1">#REF!</definedName>
    <definedName name="__123Graph_A" localSheetId="6" hidden="1">#REF!</definedName>
    <definedName name="__123Graph_A" localSheetId="5" hidden="1">#REF!</definedName>
    <definedName name="__123Graph_A" hidden="1">#REF!</definedName>
    <definedName name="__123Graph_AALLTAX" localSheetId="0" hidden="1">#REF!</definedName>
    <definedName name="__123Graph_AALLTAX" localSheetId="6" hidden="1">#REF!</definedName>
    <definedName name="__123Graph_AALLTAX" localSheetId="5" hidden="1">#REF!</definedName>
    <definedName name="__123Graph_AALLTAX" hidden="1">#REF!</definedName>
    <definedName name="__123Graph_ACHGSPD1" hidden="1">#REF!</definedName>
    <definedName name="__123Graph_ACHGSPD2" hidden="1">#REF!</definedName>
    <definedName name="__123Graph_AEFF" localSheetId="0" hidden="1">#REF!</definedName>
    <definedName name="__123Graph_AEFF" localSheetId="6" hidden="1">#REF!</definedName>
    <definedName name="__123Graph_AEFF" localSheetId="5" hidden="1">#REF!</definedName>
    <definedName name="__123Graph_AEFF" hidden="1">#REF!</definedName>
    <definedName name="__123Graph_AGR14PBF1" hidden="1">#REF!</definedName>
    <definedName name="__123Graph_AHOMEVAT" localSheetId="0" hidden="1">#REF!</definedName>
    <definedName name="__123Graph_AHOMEVAT" localSheetId="6" hidden="1">#REF!</definedName>
    <definedName name="__123Graph_AHOMEVAT" localSheetId="5" hidden="1">#REF!</definedName>
    <definedName name="__123Graph_AHOMEVAT" hidden="1">#REF!</definedName>
    <definedName name="__123Graph_AIMPORT" localSheetId="0" hidden="1">#REF!</definedName>
    <definedName name="__123Graph_AIMPORT" localSheetId="6" hidden="1">#REF!</definedName>
    <definedName name="__123Graph_AIMPORT" localSheetId="5" hidden="1">#REF!</definedName>
    <definedName name="__123Graph_AIMPORT" hidden="1">#REF!</definedName>
    <definedName name="__123Graph_ALBFFIN" localSheetId="0" hidden="1">#REF!</definedName>
    <definedName name="__123Graph_ALBFFIN" localSheetId="6" hidden="1">#REF!</definedName>
    <definedName name="__123Graph_ALBFFIN" localSheetId="5" hidden="1">#REF!</definedName>
    <definedName name="__123Graph_ALBFFIN" hidden="1">#REF!</definedName>
    <definedName name="__123Graph_ALBFFIN2" hidden="1">#REF!</definedName>
    <definedName name="__123Graph_ALBFHIC2" hidden="1">#REF!</definedName>
    <definedName name="__123Graph_ALCB" hidden="1">#REF!</definedName>
    <definedName name="__123Graph_ANACFIN" hidden="1">#REF!</definedName>
    <definedName name="__123Graph_ANACHIC" hidden="1">#REF!</definedName>
    <definedName name="__123Graph_APIC" localSheetId="0" hidden="1">#REF!</definedName>
    <definedName name="__123Graph_APIC" localSheetId="6" hidden="1">#REF!</definedName>
    <definedName name="__123Graph_APIC" localSheetId="5" hidden="1">#REF!</definedName>
    <definedName name="__123Graph_APIC" hidden="1">#REF!</definedName>
    <definedName name="__123Graph_ATOBREV" localSheetId="0" hidden="1">#REF!</definedName>
    <definedName name="__123Graph_ATOBREV" localSheetId="6" hidden="1">#REF!</definedName>
    <definedName name="__123Graph_ATOBREV" localSheetId="5" hidden="1">#REF!</definedName>
    <definedName name="__123Graph_ATOBREV" hidden="1">#REF!</definedName>
    <definedName name="__123Graph_ATOTAL" localSheetId="0" hidden="1">#REF!</definedName>
    <definedName name="__123Graph_ATOTAL" localSheetId="6" hidden="1">#REF!</definedName>
    <definedName name="__123Graph_ATOTAL" localSheetId="5" hidden="1">#REF!</definedName>
    <definedName name="__123Graph_ATOTAL" hidden="1">#REF!</definedName>
    <definedName name="__123Graph_B" localSheetId="0" hidden="1">#REF!</definedName>
    <definedName name="__123Graph_B" localSheetId="6" hidden="1">#REF!</definedName>
    <definedName name="__123Graph_B" localSheetId="5" hidden="1">#REF!</definedName>
    <definedName name="__123Graph_B" hidden="1">#REF!</definedName>
    <definedName name="__123Graph_BCHGSPD1" hidden="1">#REF!</definedName>
    <definedName name="__123Graph_BCHGSPD2" hidden="1">#REF!</definedName>
    <definedName name="__123Graph_BEFF" localSheetId="0" hidden="1">#REF!</definedName>
    <definedName name="__123Graph_BEFF" localSheetId="6" hidden="1">#REF!</definedName>
    <definedName name="__123Graph_BEFF" localSheetId="5" hidden="1">#REF!</definedName>
    <definedName name="__123Graph_BEFF" hidden="1">#REF!</definedName>
    <definedName name="__123Graph_BHOMEVAT" localSheetId="0" hidden="1">#REF!</definedName>
    <definedName name="__123Graph_BHOMEVAT" localSheetId="6" hidden="1">#REF!</definedName>
    <definedName name="__123Graph_BHOMEVAT" localSheetId="5" hidden="1">#REF!</definedName>
    <definedName name="__123Graph_BHOMEVAT" hidden="1">#REF!</definedName>
    <definedName name="__123Graph_BIMPORT" localSheetId="0" hidden="1">#REF!</definedName>
    <definedName name="__123Graph_BIMPORT" localSheetId="6" hidden="1">#REF!</definedName>
    <definedName name="__123Graph_BIMPORT" localSheetId="5" hidden="1">#REF!</definedName>
    <definedName name="__123Graph_BIMPORT" hidden="1">#REF!</definedName>
    <definedName name="__123Graph_BLBF" localSheetId="0" hidden="1">#REF!</definedName>
    <definedName name="__123Graph_BLBF" localSheetId="6" hidden="1">#REF!</definedName>
    <definedName name="__123Graph_BLBF" localSheetId="5" hidden="1">#REF!</definedName>
    <definedName name="__123Graph_BLBF" hidden="1">#REF!</definedName>
    <definedName name="__123Graph_BLBFFIN" localSheetId="0" hidden="1">#REF!</definedName>
    <definedName name="__123Graph_BLBFFIN" localSheetId="5" hidden="1">#REF!</definedName>
    <definedName name="__123Graph_BLBFFIN" hidden="1">#REF!</definedName>
    <definedName name="__123Graph_BLCB" hidden="1">#REF!</definedName>
    <definedName name="__123Graph_BPIC" localSheetId="0" hidden="1">#REF!</definedName>
    <definedName name="__123Graph_BPIC" localSheetId="6" hidden="1">#REF!</definedName>
    <definedName name="__123Graph_BPIC" localSheetId="5" hidden="1">#REF!</definedName>
    <definedName name="__123Graph_BPIC" hidden="1">#REF!</definedName>
    <definedName name="__123Graph_BTOTAL" localSheetId="0" hidden="1">#REF!</definedName>
    <definedName name="__123Graph_BTOTAL" localSheetId="6" hidden="1">#REF!</definedName>
    <definedName name="__123Graph_BTOTAL" localSheetId="5" hidden="1">#REF!</definedName>
    <definedName name="__123Graph_BTOTAL" hidden="1">#REF!</definedName>
    <definedName name="__123Graph_CACT13BUD" localSheetId="0" hidden="1">#REF!</definedName>
    <definedName name="__123Graph_CACT13BUD" localSheetId="6" hidden="1">#REF!</definedName>
    <definedName name="__123Graph_CACT13BUD" localSheetId="5" hidden="1">#REF!</definedName>
    <definedName name="__123Graph_CACT13BUD" hidden="1">#REF!</definedName>
    <definedName name="__123Graph_CEFF" localSheetId="0" hidden="1">#REF!</definedName>
    <definedName name="__123Graph_CEFF" localSheetId="6" hidden="1">#REF!</definedName>
    <definedName name="__123Graph_CEFF" localSheetId="5" hidden="1">#REF!</definedName>
    <definedName name="__123Graph_CEFF" hidden="1">#REF!</definedName>
    <definedName name="__123Graph_CGR14PBF1" hidden="1">#REF!</definedName>
    <definedName name="__123Graph_CLBF" localSheetId="0" hidden="1">#REF!</definedName>
    <definedName name="__123Graph_CLBF" localSheetId="6" hidden="1">#REF!</definedName>
    <definedName name="__123Graph_CLBF" localSheetId="5" hidden="1">#REF!</definedName>
    <definedName name="__123Graph_CLBF" hidden="1">#REF!</definedName>
    <definedName name="__123Graph_CPIC" localSheetId="0" hidden="1">#REF!</definedName>
    <definedName name="__123Graph_CPIC" localSheetId="6" hidden="1">#REF!</definedName>
    <definedName name="__123Graph_CPIC" localSheetId="5" hidden="1">#REF!</definedName>
    <definedName name="__123Graph_CPIC" hidden="1">#REF!</definedName>
    <definedName name="__123Graph_DACT13BUD" localSheetId="0" hidden="1">#REF!</definedName>
    <definedName name="__123Graph_DACT13BUD" localSheetId="6" hidden="1">#REF!</definedName>
    <definedName name="__123Graph_DACT13BUD" localSheetId="5" hidden="1">#REF!</definedName>
    <definedName name="__123Graph_DACT13BUD" hidden="1">#REF!</definedName>
    <definedName name="__123Graph_DEFF" localSheetId="0" hidden="1">#REF!</definedName>
    <definedName name="__123Graph_DEFF" localSheetId="6" hidden="1">#REF!</definedName>
    <definedName name="__123Graph_DEFF" localSheetId="5" hidden="1">#REF!</definedName>
    <definedName name="__123Graph_DEFF" hidden="1">#REF!</definedName>
    <definedName name="__123Graph_DGR14PBF1" hidden="1">#REF!</definedName>
    <definedName name="__123Graph_DLBF" localSheetId="0" hidden="1">#REF!</definedName>
    <definedName name="__123Graph_DLBF" localSheetId="6" hidden="1">#REF!</definedName>
    <definedName name="__123Graph_DLBF" localSheetId="5" hidden="1">#REF!</definedName>
    <definedName name="__123Graph_DLBF" hidden="1">#REF!</definedName>
    <definedName name="__123Graph_DPIC" localSheetId="0" hidden="1">#REF!</definedName>
    <definedName name="__123Graph_DPIC" localSheetId="6" hidden="1">#REF!</definedName>
    <definedName name="__123Graph_DPIC" localSheetId="5" hidden="1">#REF!</definedName>
    <definedName name="__123Graph_DPIC" hidden="1">#REF!</definedName>
    <definedName name="__123Graph_EACT13BUD" localSheetId="0" hidden="1">#REF!</definedName>
    <definedName name="__123Graph_EACT13BUD" localSheetId="6" hidden="1">#REF!</definedName>
    <definedName name="__123Graph_EACT13BUD" localSheetId="5" hidden="1">#REF!</definedName>
    <definedName name="__123Graph_EACT13BUD" hidden="1">#REF!</definedName>
    <definedName name="__123Graph_EEFF" localSheetId="0" hidden="1">#REF!</definedName>
    <definedName name="__123Graph_EEFF" localSheetId="6" hidden="1">#REF!</definedName>
    <definedName name="__123Graph_EEFF" localSheetId="5" hidden="1">#REF!</definedName>
    <definedName name="__123Graph_EEFF" hidden="1">#REF!</definedName>
    <definedName name="__123Graph_EEFFHIC" localSheetId="0" hidden="1">#REF!</definedName>
    <definedName name="__123Graph_EEFFHIC" localSheetId="5" hidden="1">#REF!</definedName>
    <definedName name="__123Graph_EEFFHIC" hidden="1">#REF!</definedName>
    <definedName name="__123Graph_EGR14PBF1" hidden="1">#REF!</definedName>
    <definedName name="__123Graph_ELBF" localSheetId="0" hidden="1">#REF!</definedName>
    <definedName name="__123Graph_ELBF" localSheetId="6" hidden="1">#REF!</definedName>
    <definedName name="__123Graph_ELBF" localSheetId="5" hidden="1">#REF!</definedName>
    <definedName name="__123Graph_ELBF" hidden="1">#REF!</definedName>
    <definedName name="__123Graph_EPIC" localSheetId="0" hidden="1">#REF!</definedName>
    <definedName name="__123Graph_EPIC" localSheetId="6" hidden="1">#REF!</definedName>
    <definedName name="__123Graph_EPIC" localSheetId="5" hidden="1">#REF!</definedName>
    <definedName name="__123Graph_EPIC" hidden="1">#REF!</definedName>
    <definedName name="__123Graph_FACT13BUD" localSheetId="0" hidden="1">#REF!</definedName>
    <definedName name="__123Graph_FACT13BUD" localSheetId="6" hidden="1">#REF!</definedName>
    <definedName name="__123Graph_FACT13BUD" localSheetId="5" hidden="1">#REF!</definedName>
    <definedName name="__123Graph_FACT13BUD" hidden="1">#REF!</definedName>
    <definedName name="__123Graph_FEFF" localSheetId="0" hidden="1">#REF!</definedName>
    <definedName name="__123Graph_FEFF" localSheetId="6" hidden="1">#REF!</definedName>
    <definedName name="__123Graph_FEFF" localSheetId="5" hidden="1">#REF!</definedName>
    <definedName name="__123Graph_FEFF" hidden="1">#REF!</definedName>
    <definedName name="__123Graph_FEFFHIC" localSheetId="0" hidden="1">#REF!</definedName>
    <definedName name="__123Graph_FEFFHIC" localSheetId="5" hidden="1">#REF!</definedName>
    <definedName name="__123Graph_FEFFHIC" hidden="1">#REF!</definedName>
    <definedName name="__123Graph_FGR14PBF1" hidden="1">#REF!</definedName>
    <definedName name="__123Graph_FLBF" localSheetId="0" hidden="1">#REF!</definedName>
    <definedName name="__123Graph_FLBF" localSheetId="6" hidden="1">#REF!</definedName>
    <definedName name="__123Graph_FLBF" localSheetId="5" hidden="1">#REF!</definedName>
    <definedName name="__123Graph_FLBF" hidden="1">#REF!</definedName>
    <definedName name="__123Graph_FPIC" localSheetId="0" hidden="1">#REF!</definedName>
    <definedName name="__123Graph_FPIC" localSheetId="6" hidden="1">#REF!</definedName>
    <definedName name="__123Graph_FPIC" localSheetId="5" hidden="1">#REF!</definedName>
    <definedName name="__123Graph_FPIC" hidden="1">#REF!</definedName>
    <definedName name="__123Graph_LBL_ARESID" hidden="1">#REF!</definedName>
    <definedName name="__123Graph_LBL_BRESID" hidden="1">#REF!</definedName>
    <definedName name="__123Graph_X" localSheetId="0" hidden="1">#REF!</definedName>
    <definedName name="__123Graph_X" localSheetId="6" hidden="1">#REF!</definedName>
    <definedName name="__123Graph_X" localSheetId="5" hidden="1">#REF!</definedName>
    <definedName name="__123Graph_X" hidden="1">#REF!</definedName>
    <definedName name="__123Graph_XACTHIC" localSheetId="0" hidden="1">#REF!</definedName>
    <definedName name="__123Graph_XACTHIC" localSheetId="6" hidden="1">#REF!</definedName>
    <definedName name="__123Graph_XACTHIC" localSheetId="5" hidden="1">#REF!</definedName>
    <definedName name="__123Graph_XACTHIC" hidden="1">#REF!</definedName>
    <definedName name="__123Graph_XALLTAX" localSheetId="0" hidden="1">#REF!</definedName>
    <definedName name="__123Graph_XALLTAX" localSheetId="6" hidden="1">#REF!</definedName>
    <definedName name="__123Graph_XALLTAX" localSheetId="5" hidden="1">#REF!</definedName>
    <definedName name="__123Graph_XALLTAX" hidden="1">#REF!</definedName>
    <definedName name="__123Graph_XCHGSPD1" hidden="1">#REF!</definedName>
    <definedName name="__123Graph_XCHGSPD2" hidden="1">#REF!</definedName>
    <definedName name="__123Graph_XEFF" localSheetId="0" hidden="1">#REF!</definedName>
    <definedName name="__123Graph_XEFF" localSheetId="6" hidden="1">#REF!</definedName>
    <definedName name="__123Graph_XEFF" localSheetId="5" hidden="1">#REF!</definedName>
    <definedName name="__123Graph_XEFF" hidden="1">#REF!</definedName>
    <definedName name="__123Graph_XGR14PBF1" hidden="1">#REF!</definedName>
    <definedName name="__123Graph_XHOMEVAT" localSheetId="0" hidden="1">#REF!</definedName>
    <definedName name="__123Graph_XHOMEVAT" localSheetId="6" hidden="1">#REF!</definedName>
    <definedName name="__123Graph_XHOMEVAT" localSheetId="5" hidden="1">#REF!</definedName>
    <definedName name="__123Graph_XHOMEVAT" hidden="1">#REF!</definedName>
    <definedName name="__123Graph_XIMPORT" localSheetId="0" hidden="1">#REF!</definedName>
    <definedName name="__123Graph_XIMPORT" localSheetId="6" hidden="1">#REF!</definedName>
    <definedName name="__123Graph_XIMPORT" localSheetId="5" hidden="1">#REF!</definedName>
    <definedName name="__123Graph_XIMPORT" hidden="1">#REF!</definedName>
    <definedName name="__123Graph_XLBF" localSheetId="0" hidden="1">#REF!</definedName>
    <definedName name="__123Graph_XLBF" localSheetId="6" hidden="1">#REF!</definedName>
    <definedName name="__123Graph_XLBF" localSheetId="5"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NACFIN" hidden="1">#REF!</definedName>
    <definedName name="__123Graph_XNACHIC" hidden="1">#REF!</definedName>
    <definedName name="__123Graph_XPIC" localSheetId="0" hidden="1">#REF!</definedName>
    <definedName name="__123Graph_XPIC" localSheetId="6" hidden="1">#REF!</definedName>
    <definedName name="__123Graph_XPIC" localSheetId="5" hidden="1">#REF!</definedName>
    <definedName name="__123Graph_XPIC" hidden="1">#REF!</definedName>
    <definedName name="__123Graph_XSTAG2ALL" localSheetId="0" hidden="1">#REF!</definedName>
    <definedName name="__123Graph_XSTAG2ALL" localSheetId="6" hidden="1">#REF!</definedName>
    <definedName name="__123Graph_XSTAG2ALL" localSheetId="5" hidden="1">#REF!</definedName>
    <definedName name="__123Graph_XSTAG2ALL" hidden="1">#REF!</definedName>
    <definedName name="__123Graph_XSTAG2EC" localSheetId="0" hidden="1">#REF!</definedName>
    <definedName name="__123Graph_XSTAG2EC" localSheetId="6" hidden="1">#REF!</definedName>
    <definedName name="__123Graph_XSTAG2EC" localSheetId="5" hidden="1">#REF!</definedName>
    <definedName name="__123Graph_XSTAG2EC" hidden="1">#REF!</definedName>
    <definedName name="__123Graph_XTOBREV" localSheetId="0" hidden="1">#REF!</definedName>
    <definedName name="__123Graph_XTOBREV" localSheetId="6" hidden="1">#REF!</definedName>
    <definedName name="__123Graph_XTOBREV" localSheetId="5" hidden="1">#REF!</definedName>
    <definedName name="__123Graph_XTOBREV" hidden="1">#REF!</definedName>
    <definedName name="__123Graph_XTOTAL" localSheetId="0" hidden="1">#REF!</definedName>
    <definedName name="__123Graph_XTOTAL" localSheetId="5" hidden="1">#REF!</definedName>
    <definedName name="__123Graph_XTOTAL" hidden="1">#REF!</definedName>
    <definedName name="_Fill" localSheetId="0" hidden="1">#REF!</definedName>
    <definedName name="_Fill" localSheetId="5" hidden="1">#REF!</definedName>
    <definedName name="_Fill" hidden="1">#REF!</definedName>
    <definedName name="_Regression_Out" localSheetId="0" hidden="1">#REF!</definedName>
    <definedName name="_Regression_Out" localSheetId="6" hidden="1">#REF!</definedName>
    <definedName name="_Regression_Out" localSheetId="5" hidden="1">#REF!</definedName>
    <definedName name="_Regression_Out" hidden="1">#REF!</definedName>
    <definedName name="_Regression_X" localSheetId="0" hidden="1">#REF!</definedName>
    <definedName name="_Regression_X" localSheetId="6" hidden="1">#REF!</definedName>
    <definedName name="_Regression_X" localSheetId="5" hidden="1">#REF!</definedName>
    <definedName name="_Regression_X" hidden="1">#REF!</definedName>
    <definedName name="_Regression_Y" localSheetId="0" hidden="1">#REF!</definedName>
    <definedName name="_Regression_Y" localSheetId="6" hidden="1">#REF!</definedName>
    <definedName name="_Regression_Y" localSheetId="5" hidden="1">#REF!</definedName>
    <definedName name="_Regression_Y" hidden="1">#REF!</definedName>
    <definedName name="asdas" localSheetId="2"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#REF!</definedName>
    <definedName name="BLPH2" hidden="1">#REF!</definedName>
    <definedName name="BLPH3" hidden="1">#REF!</definedName>
    <definedName name="BLPH4" hidden="1">#REF!</definedName>
    <definedName name="BLPH5" hidden="1">#REF!</definedName>
    <definedName name="DEPR">#REF!</definedName>
    <definedName name="dgsgf" localSheetId="2"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0" hidden="1">#REF!</definedName>
    <definedName name="Distribution" localSheetId="6" hidden="1">#REF!</definedName>
    <definedName name="Distribution" localSheetId="5" hidden="1">#REF!</definedName>
    <definedName name="Distribution" hidden="1">#REF!</definedName>
    <definedName name="ExtraProfiles" localSheetId="0" hidden="1">#REF!</definedName>
    <definedName name="ExtraProfiles" localSheetId="6" hidden="1">#REF!</definedName>
    <definedName name="ExtraProfiles" localSheetId="5" hidden="1">#REF!</definedName>
    <definedName name="ExtraProfiles" hidden="1">#REF!</definedName>
    <definedName name="fg" localSheetId="2"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0" hidden="1">#REF!</definedName>
    <definedName name="fyu" localSheetId="5" hidden="1">#REF!</definedName>
    <definedName name="fyu" hidden="1">#REF!</definedName>
    <definedName name="ghj" localSheetId="2"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2"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0" hidden="1">#REF!</definedName>
    <definedName name="Pop" localSheetId="5" hidden="1">#REF!</definedName>
    <definedName name="Pop" hidden="1">#REF!</definedName>
    <definedName name="Population" localSheetId="0" hidden="1">#REF!</definedName>
    <definedName name="Population" localSheetId="6" hidden="1">#REF!</definedName>
    <definedName name="Population" localSheetId="5" hidden="1">#REF!</definedName>
    <definedName name="Population" hidden="1">#REF!</definedName>
    <definedName name="Profiles" localSheetId="0" hidden="1">#REF!</definedName>
    <definedName name="Profiles" localSheetId="6" hidden="1">#REF!</definedName>
    <definedName name="Profiles" localSheetId="5" hidden="1">#REF!</definedName>
    <definedName name="Profiles" hidden="1">#REF!</definedName>
    <definedName name="Projections" localSheetId="0" hidden="1">#REF!</definedName>
    <definedName name="Projections" localSheetId="6" hidden="1">#REF!</definedName>
    <definedName name="Projections" localSheetId="5" hidden="1">#REF!</definedName>
    <definedName name="Projections" hidden="1">#REF!</definedName>
    <definedName name="PSAT_Area">#REF!</definedName>
    <definedName name="PSAT_date">#REF!</definedName>
    <definedName name="PSAT_Name">#REF!</definedName>
    <definedName name="PSF4CY">#REF!</definedName>
    <definedName name="Results" hidden="1">#REF!</definedName>
    <definedName name="sdf" localSheetId="2"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2" hidden="1">{#N/A,#N/A,FALSE,"CGBR95C"}</definedName>
    <definedName name="wrn.table1." localSheetId="4" hidden="1">{#N/A,#N/A,FALSE,"CGBR95C"}</definedName>
    <definedName name="wrn.table1." localSheetId="3" hidden="1">{#N/A,#N/A,FALSE,"CGBR95C"}</definedName>
    <definedName name="wrn.table1." localSheetId="0" hidden="1">{#N/A,#N/A,FALSE,"CGBR95C"}</definedName>
    <definedName name="wrn.table1." localSheetId="7" hidden="1">{#N/A,#N/A,FALSE,"CGBR95C"}</definedName>
    <definedName name="wrn.table1." localSheetId="6" hidden="1">{#N/A,#N/A,FALSE,"CGBR95C"}</definedName>
    <definedName name="wrn.table1." localSheetId="5" hidden="1">{#N/A,#N/A,FALSE,"CGBR95C"}</definedName>
    <definedName name="wrn.table1." hidden="1">{#N/A,#N/A,FALSE,"CGBR95C"}</definedName>
    <definedName name="wrn.table2." localSheetId="2" hidden="1">{#N/A,#N/A,FALSE,"CGBR95C"}</definedName>
    <definedName name="wrn.table2." localSheetId="4" hidden="1">{#N/A,#N/A,FALSE,"CGBR95C"}</definedName>
    <definedName name="wrn.table2." localSheetId="3" hidden="1">{#N/A,#N/A,FALSE,"CGBR95C"}</definedName>
    <definedName name="wrn.table2." localSheetId="0" hidden="1">{#N/A,#N/A,FALSE,"CGBR95C"}</definedName>
    <definedName name="wrn.table2." localSheetId="7" hidden="1">{#N/A,#N/A,FALSE,"CGBR95C"}</definedName>
    <definedName name="wrn.table2." localSheetId="6" hidden="1">{#N/A,#N/A,FALSE,"CGBR95C"}</definedName>
    <definedName name="wrn.table2." localSheetId="5" hidden="1">{#N/A,#N/A,FALSE,"CGBR95C"}</definedName>
    <definedName name="wrn.table2." hidden="1">{#N/A,#N/A,FALSE,"CGBR95C"}</definedName>
    <definedName name="wrn.tablea." localSheetId="2" hidden="1">{#N/A,#N/A,FALSE,"CGBR95C"}</definedName>
    <definedName name="wrn.tablea." localSheetId="4" hidden="1">{#N/A,#N/A,FALSE,"CGBR95C"}</definedName>
    <definedName name="wrn.tablea." localSheetId="3" hidden="1">{#N/A,#N/A,FALSE,"CGBR95C"}</definedName>
    <definedName name="wrn.tablea." localSheetId="0" hidden="1">{#N/A,#N/A,FALSE,"CGBR95C"}</definedName>
    <definedName name="wrn.tablea." localSheetId="7" hidden="1">{#N/A,#N/A,FALSE,"CGBR95C"}</definedName>
    <definedName name="wrn.tablea." localSheetId="6" hidden="1">{#N/A,#N/A,FALSE,"CGBR95C"}</definedName>
    <definedName name="wrn.tablea." localSheetId="5" hidden="1">{#N/A,#N/A,FALSE,"CGBR95C"}</definedName>
    <definedName name="wrn.tablea." hidden="1">{#N/A,#N/A,FALSE,"CGBR95C"}</definedName>
    <definedName name="wrn.tableb." localSheetId="2" hidden="1">{#N/A,#N/A,FALSE,"CGBR95C"}</definedName>
    <definedName name="wrn.tableb." localSheetId="4" hidden="1">{#N/A,#N/A,FALSE,"CGBR95C"}</definedName>
    <definedName name="wrn.tableb." localSheetId="3" hidden="1">{#N/A,#N/A,FALSE,"CGBR95C"}</definedName>
    <definedName name="wrn.tableb." localSheetId="0" hidden="1">{#N/A,#N/A,FALSE,"CGBR95C"}</definedName>
    <definedName name="wrn.tableb." localSheetId="7" hidden="1">{#N/A,#N/A,FALSE,"CGBR95C"}</definedName>
    <definedName name="wrn.tableb." localSheetId="6" hidden="1">{#N/A,#N/A,FALSE,"CGBR95C"}</definedName>
    <definedName name="wrn.tableb." localSheetId="5" hidden="1">{#N/A,#N/A,FALSE,"CGBR95C"}</definedName>
    <definedName name="wrn.tableb." hidden="1">{#N/A,#N/A,FALSE,"CGBR95C"}</definedName>
    <definedName name="wrn.tableq." localSheetId="2" hidden="1">{#N/A,#N/A,FALSE,"CGBR95C"}</definedName>
    <definedName name="wrn.tableq." localSheetId="4" hidden="1">{#N/A,#N/A,FALSE,"CGBR95C"}</definedName>
    <definedName name="wrn.tableq." localSheetId="3" hidden="1">{#N/A,#N/A,FALSE,"CGBR95C"}</definedName>
    <definedName name="wrn.tableq." localSheetId="0" hidden="1">{#N/A,#N/A,FALSE,"CGBR95C"}</definedName>
    <definedName name="wrn.tableq." localSheetId="7" hidden="1">{#N/A,#N/A,FALSE,"CGBR95C"}</definedName>
    <definedName name="wrn.tableq." localSheetId="6" hidden="1">{#N/A,#N/A,FALSE,"CGBR95C"}</definedName>
    <definedName name="wrn.tableq." localSheetId="5" hidden="1">{#N/A,#N/A,FALSE,"CGBR95C"}</definedName>
    <definedName name="wrn.tableq." hidden="1">{#N/A,#N/A,FALSE,"CGBR95C"}</definedName>
    <definedName name="wrn.TMCOMP." localSheetId="2"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S79" i="31" l="1"/>
  <c r="CJ14" i="31"/>
  <c r="BW10" i="31"/>
  <c r="BW14" i="31"/>
  <c r="BW18" i="31"/>
  <c r="BW26" i="31" l="1"/>
  <c r="BW22" i="31"/>
  <c r="CI8" i="31"/>
  <c r="CJ20" i="31"/>
  <c r="BX14" i="31"/>
  <c r="CJ12" i="31"/>
  <c r="BW25" i="31"/>
  <c r="BX12" i="31"/>
  <c r="BT8" i="31"/>
  <c r="CI26" i="31"/>
  <c r="BT25" i="31"/>
  <c r="BX23" i="31"/>
  <c r="CJ21" i="31"/>
  <c r="BW20" i="31"/>
  <c r="CI18" i="31"/>
  <c r="BT17" i="31"/>
  <c r="BX15" i="31"/>
  <c r="CJ13" i="31"/>
  <c r="BW12" i="31"/>
  <c r="CI10" i="31"/>
  <c r="BT9" i="31"/>
  <c r="BT22" i="31"/>
  <c r="BT14" i="31"/>
  <c r="CJ8" i="31"/>
  <c r="BX26" i="31"/>
  <c r="CJ24" i="31"/>
  <c r="BW23" i="31"/>
  <c r="CI21" i="31"/>
  <c r="BT20" i="31"/>
  <c r="BX18" i="31"/>
  <c r="CJ16" i="31"/>
  <c r="BW15" i="31"/>
  <c r="CI13" i="31"/>
  <c r="BT12" i="31"/>
  <c r="BX10" i="31"/>
  <c r="BX20" i="31"/>
  <c r="BW9" i="31"/>
  <c r="CI24" i="31"/>
  <c r="BT23" i="31"/>
  <c r="BX21" i="31"/>
  <c r="CJ19" i="31"/>
  <c r="CI16" i="31"/>
  <c r="BT15" i="31"/>
  <c r="BX13" i="31"/>
  <c r="CJ11" i="31"/>
  <c r="CJ26" i="31"/>
  <c r="CJ18" i="31"/>
  <c r="CJ10" i="31"/>
  <c r="CI27" i="31"/>
  <c r="BT26" i="31"/>
  <c r="BX24" i="31"/>
  <c r="CJ22" i="31"/>
  <c r="BW21" i="31"/>
  <c r="CI19" i="31"/>
  <c r="BT18" i="31"/>
  <c r="BX16" i="31"/>
  <c r="BW13" i="31"/>
  <c r="CI11" i="31"/>
  <c r="BT10" i="31"/>
  <c r="CI15" i="31"/>
  <c r="BX27" i="31"/>
  <c r="CJ25" i="31"/>
  <c r="BW24" i="31"/>
  <c r="CI22" i="31"/>
  <c r="BT21" i="31"/>
  <c r="BX19" i="31"/>
  <c r="CJ17" i="31"/>
  <c r="BW16" i="31"/>
  <c r="CI14" i="31"/>
  <c r="BT13" i="31"/>
  <c r="BX11" i="31"/>
  <c r="CJ9" i="31"/>
  <c r="BW8" i="31"/>
  <c r="CI23" i="31"/>
  <c r="BW17" i="31"/>
  <c r="BW27" i="31"/>
  <c r="CI25" i="31"/>
  <c r="BT24" i="31"/>
  <c r="BX22" i="31"/>
  <c r="BW19" i="31"/>
  <c r="CI17" i="31"/>
  <c r="BT16" i="31"/>
  <c r="BW11" i="31"/>
  <c r="CI9" i="31"/>
  <c r="BX8" i="31"/>
  <c r="BT27" i="31"/>
  <c r="BX25" i="31"/>
  <c r="CJ23" i="31"/>
  <c r="CI20" i="31"/>
  <c r="BT19" i="31"/>
  <c r="BX17" i="31"/>
  <c r="CJ15" i="31"/>
  <c r="CI12" i="31"/>
  <c r="BT11" i="31"/>
  <c r="BX9" i="31"/>
  <c r="CA16" i="31"/>
  <c r="CA26" i="31"/>
  <c r="CA25" i="31"/>
  <c r="CA17" i="31"/>
  <c r="CA20" i="31"/>
  <c r="CA12" i="31"/>
  <c r="CA23" i="31"/>
  <c r="CA9" i="31"/>
  <c r="CA15" i="31"/>
  <c r="CA18" i="31"/>
  <c r="CA14" i="31"/>
  <c r="CA10" i="31"/>
  <c r="CA21" i="31"/>
  <c r="CA13" i="31"/>
  <c r="CA24" i="31"/>
  <c r="CA19" i="31"/>
  <c r="CA11" i="31"/>
  <c r="CA22" i="31"/>
  <c r="CA8" i="31"/>
  <c r="BU37" i="31"/>
  <c r="BU10" i="31"/>
  <c r="BU51" i="31"/>
  <c r="BU75" i="31"/>
  <c r="BZ76" i="31" l="1"/>
  <c r="BU42" i="31"/>
  <c r="BU50" i="31"/>
  <c r="CA50" i="31"/>
  <c r="BU61" i="31"/>
  <c r="BU69" i="31"/>
  <c r="BU53" i="31"/>
  <c r="BU70" i="31"/>
  <c r="CG12" i="31"/>
  <c r="BU34" i="31"/>
  <c r="BU23" i="31"/>
  <c r="BU59" i="31"/>
  <c r="BU12" i="31"/>
  <c r="CG23" i="31"/>
  <c r="BU21" i="31"/>
  <c r="BU60" i="31"/>
  <c r="BU67" i="31"/>
  <c r="BU32" i="31"/>
  <c r="BU36" i="31"/>
  <c r="BU39" i="31"/>
  <c r="BU27" i="31"/>
  <c r="BU62" i="31"/>
  <c r="BU28" i="31"/>
  <c r="CG24" i="31"/>
  <c r="CG15" i="31"/>
  <c r="CG17" i="31"/>
  <c r="CG18" i="31"/>
  <c r="BU11" i="31"/>
  <c r="BU46" i="31"/>
  <c r="CG11" i="31"/>
  <c r="BU18" i="31"/>
  <c r="BU55" i="31"/>
  <c r="BU17" i="31"/>
  <c r="BU48" i="31"/>
  <c r="BU41" i="31"/>
  <c r="CG14" i="31"/>
  <c r="BU49" i="31"/>
  <c r="BU25" i="31"/>
  <c r="BU30" i="31"/>
  <c r="CG8" i="31"/>
  <c r="CG25" i="31"/>
  <c r="BU24" i="31"/>
  <c r="BU19" i="31"/>
  <c r="CG26" i="31"/>
  <c r="BU72" i="31"/>
  <c r="BU40" i="31"/>
  <c r="BU57" i="31"/>
  <c r="CG22" i="31"/>
  <c r="BU63" i="31"/>
  <c r="BU44" i="31"/>
  <c r="BU35" i="31"/>
  <c r="BU26" i="31"/>
  <c r="BU47" i="31"/>
  <c r="BU15" i="31"/>
  <c r="BU38" i="31"/>
  <c r="BU22" i="31"/>
  <c r="BU56" i="31"/>
  <c r="BU13" i="31"/>
  <c r="BU43" i="31"/>
  <c r="BU9" i="31"/>
  <c r="BU58" i="31"/>
  <c r="CG19" i="31"/>
  <c r="CG13" i="31"/>
  <c r="BU29" i="31"/>
  <c r="CG9" i="31"/>
  <c r="BU8" i="31"/>
  <c r="CG21" i="31"/>
  <c r="CA51" i="31"/>
  <c r="BU66" i="31"/>
  <c r="BU33" i="31"/>
  <c r="BU74" i="31"/>
  <c r="CG16" i="31"/>
  <c r="CG10" i="31"/>
  <c r="BU45" i="31"/>
  <c r="BU31" i="31"/>
  <c r="BU14" i="31"/>
  <c r="BU20" i="31"/>
  <c r="CG20" i="31"/>
  <c r="BU54" i="31"/>
  <c r="BU16" i="31"/>
  <c r="BU52" i="31"/>
  <c r="CA76" i="31"/>
  <c r="BU76" i="31"/>
  <c r="BU64" i="31"/>
  <c r="BU73" i="31"/>
  <c r="BU68" i="31"/>
  <c r="BU65" i="31"/>
  <c r="BU71" i="31"/>
  <c r="BV17" i="31" l="1"/>
  <c r="BV32" i="31"/>
  <c r="CC18" i="31"/>
  <c r="CA40" i="31"/>
  <c r="CA46" i="31"/>
  <c r="CA29" i="31"/>
  <c r="CA34" i="31"/>
  <c r="CA44" i="31"/>
  <c r="CA38" i="31"/>
  <c r="CA43" i="31"/>
  <c r="CA32" i="31"/>
  <c r="CA47" i="31"/>
  <c r="CA42" i="31"/>
  <c r="CA33" i="31"/>
  <c r="CA31" i="31"/>
  <c r="CA28" i="31"/>
  <c r="CA27" i="31"/>
  <c r="CA36" i="31"/>
  <c r="CA41" i="31"/>
  <c r="CA49" i="31"/>
  <c r="CA35" i="31"/>
  <c r="CA37" i="31"/>
  <c r="CA45" i="31"/>
  <c r="CA30" i="31"/>
  <c r="CA48" i="31"/>
  <c r="CA39" i="31"/>
  <c r="BV35" i="31"/>
  <c r="CD28" i="31"/>
  <c r="CD69" i="31"/>
  <c r="BZ36" i="31"/>
  <c r="BZ67" i="31"/>
  <c r="BZ71" i="31"/>
  <c r="CA71" i="31"/>
  <c r="CA60" i="31"/>
  <c r="CA68" i="31"/>
  <c r="CA56" i="31"/>
  <c r="CA69" i="31"/>
  <c r="CC67" i="31"/>
  <c r="CA64" i="31"/>
  <c r="BZ72" i="31"/>
  <c r="CA72" i="31"/>
  <c r="CA67" i="31"/>
  <c r="BZ68" i="31"/>
  <c r="CA59" i="31"/>
  <c r="CA63" i="31"/>
  <c r="BZ60" i="31"/>
  <c r="CA65" i="31"/>
  <c r="BZ61" i="31"/>
  <c r="BZ58" i="31"/>
  <c r="BZ63" i="31"/>
  <c r="CA52" i="31"/>
  <c r="CJ68" i="31"/>
  <c r="CA58" i="31"/>
  <c r="BZ50" i="31"/>
  <c r="CA74" i="31"/>
  <c r="BZ11" i="31"/>
  <c r="CA53" i="31"/>
  <c r="CL64" i="31"/>
  <c r="CL55" i="31"/>
  <c r="CL36" i="31"/>
  <c r="CL23" i="31"/>
  <c r="CL14" i="31"/>
  <c r="CL47" i="31"/>
  <c r="CL57" i="31"/>
  <c r="CL43" i="31"/>
  <c r="CL46" i="31"/>
  <c r="CL70" i="31"/>
  <c r="CL50" i="31"/>
  <c r="CL75" i="31"/>
  <c r="CL65" i="31"/>
  <c r="CL17" i="31"/>
  <c r="CL71" i="31"/>
  <c r="CL20" i="31"/>
  <c r="CL54" i="31"/>
  <c r="CL66" i="31"/>
  <c r="CL63" i="31"/>
  <c r="CL40" i="31"/>
  <c r="CL53" i="31"/>
  <c r="CL11" i="31"/>
  <c r="CL41" i="31"/>
  <c r="CL58" i="31"/>
  <c r="CL22" i="31"/>
  <c r="CL27" i="31"/>
  <c r="CL38" i="31"/>
  <c r="CL18" i="31"/>
  <c r="CL39" i="31"/>
  <c r="BZ43" i="31"/>
  <c r="CL24" i="31"/>
  <c r="CL15" i="31"/>
  <c r="CL62" i="31"/>
  <c r="CL32" i="31"/>
  <c r="CL31" i="31"/>
  <c r="CL9" i="31"/>
  <c r="CL56" i="31"/>
  <c r="CL34" i="31"/>
  <c r="CL21" i="31"/>
  <c r="CL29" i="31"/>
  <c r="CL12" i="31"/>
  <c r="CL42" i="31"/>
  <c r="CL10" i="31"/>
  <c r="CL16" i="31"/>
  <c r="CL52" i="31"/>
  <c r="CL45" i="31"/>
  <c r="CL28" i="31"/>
  <c r="CL44" i="31"/>
  <c r="CL74" i="31"/>
  <c r="CL37" i="31"/>
  <c r="CL33" i="31"/>
  <c r="CL19" i="31"/>
  <c r="CL30" i="31"/>
  <c r="CL26" i="31"/>
  <c r="CL8" i="31"/>
  <c r="CL25" i="31"/>
  <c r="CL67" i="31"/>
  <c r="CL13" i="31"/>
  <c r="CL69" i="31"/>
  <c r="CL51" i="31"/>
  <c r="CL72" i="31"/>
  <c r="CL59" i="31"/>
  <c r="CL68" i="31"/>
  <c r="CL76" i="31"/>
  <c r="CL73" i="31"/>
  <c r="CL35" i="31"/>
  <c r="CL49" i="31"/>
  <c r="CL60" i="31"/>
  <c r="CL61" i="31"/>
  <c r="CL48" i="31"/>
  <c r="CH73" i="31"/>
  <c r="CG71" i="31"/>
  <c r="BV55" i="31"/>
  <c r="CH62" i="31"/>
  <c r="CE39" i="31"/>
  <c r="CD53" i="31"/>
  <c r="CD61" i="31"/>
  <c r="CJ50" i="31"/>
  <c r="BZ42" i="31"/>
  <c r="BZ25" i="31"/>
  <c r="CE16" i="31"/>
  <c r="CD60" i="31"/>
  <c r="BV29" i="31"/>
  <c r="CG72" i="31"/>
  <c r="CC63" i="31"/>
  <c r="CD58" i="31"/>
  <c r="BV11" i="31"/>
  <c r="CC65" i="31"/>
  <c r="CG54" i="31"/>
  <c r="BV31" i="31"/>
  <c r="CE24" i="31"/>
  <c r="CD25" i="31"/>
  <c r="CD19" i="31"/>
  <c r="CE18" i="31"/>
  <c r="CE17" i="31"/>
  <c r="CD36" i="31"/>
  <c r="BZ18" i="31"/>
  <c r="BZ21" i="31"/>
  <c r="CA57" i="31"/>
  <c r="CA70" i="31"/>
  <c r="BZ75" i="31"/>
  <c r="CH75" i="31"/>
  <c r="CH76" i="31"/>
  <c r="CD10" i="31"/>
  <c r="CH10" i="31"/>
  <c r="CE36" i="31"/>
  <c r="CG41" i="31"/>
  <c r="CD44" i="31"/>
  <c r="CH17" i="31"/>
  <c r="CJ53" i="31"/>
  <c r="BZ22" i="31"/>
  <c r="BZ28" i="31"/>
  <c r="CA54" i="31"/>
  <c r="CJ63" i="31"/>
  <c r="CD73" i="31"/>
  <c r="CE71" i="31"/>
  <c r="CE64" i="31"/>
  <c r="CC76" i="31"/>
  <c r="CG76" i="31"/>
  <c r="CH52" i="31"/>
  <c r="CE52" i="31"/>
  <c r="CD20" i="31"/>
  <c r="CD74" i="31"/>
  <c r="CJ41" i="31"/>
  <c r="CE31" i="31"/>
  <c r="CE10" i="31"/>
  <c r="CC66" i="31"/>
  <c r="CH66" i="31"/>
  <c r="CJ67" i="31"/>
  <c r="CD52" i="31"/>
  <c r="CC30" i="31"/>
  <c r="CC40" i="31"/>
  <c r="CC72" i="31"/>
  <c r="CC35" i="31"/>
  <c r="CD38" i="31"/>
  <c r="CJ44" i="31"/>
  <c r="BV72" i="31"/>
  <c r="CE57" i="31"/>
  <c r="BV13" i="31"/>
  <c r="CC15" i="31"/>
  <c r="CJ35" i="31"/>
  <c r="CC47" i="31"/>
  <c r="CE26" i="31"/>
  <c r="CC38" i="31"/>
  <c r="CD8" i="31"/>
  <c r="CC25" i="31"/>
  <c r="CC37" i="31"/>
  <c r="CJ74" i="31"/>
  <c r="CD55" i="31"/>
  <c r="CD17" i="31"/>
  <c r="CE40" i="31"/>
  <c r="CE27" i="31"/>
  <c r="CD11" i="31"/>
  <c r="CJ27" i="31"/>
  <c r="CC56" i="31"/>
  <c r="CH30" i="31"/>
  <c r="BZ32" i="31"/>
  <c r="CG32" i="31"/>
  <c r="CJ42" i="31"/>
  <c r="CC12" i="31"/>
  <c r="CH53" i="31"/>
  <c r="BV53" i="31"/>
  <c r="CG50" i="31"/>
  <c r="BZ12" i="31"/>
  <c r="BZ35" i="31"/>
  <c r="BZ10" i="31"/>
  <c r="BZ59" i="31"/>
  <c r="BZ54" i="31"/>
  <c r="CA62" i="31"/>
  <c r="CD14" i="31"/>
  <c r="CA66" i="31"/>
  <c r="CA75" i="31"/>
  <c r="CE8" i="31"/>
  <c r="CD9" i="31"/>
  <c r="CG55" i="31"/>
  <c r="CJ72" i="31"/>
  <c r="BZ14" i="31"/>
  <c r="CA55" i="31"/>
  <c r="BZ52" i="31"/>
  <c r="CA73" i="31"/>
  <c r="CD65" i="31"/>
  <c r="CC71" i="31"/>
  <c r="CG52" i="31"/>
  <c r="CH13" i="31"/>
  <c r="CG74" i="31"/>
  <c r="BV33" i="31"/>
  <c r="CE66" i="31"/>
  <c r="CH19" i="31"/>
  <c r="BV26" i="31"/>
  <c r="CD57" i="31"/>
  <c r="CG44" i="31"/>
  <c r="BV30" i="31"/>
  <c r="CG40" i="31"/>
  <c r="CD12" i="31"/>
  <c r="BZ39" i="31"/>
  <c r="CC50" i="31"/>
  <c r="BZ73" i="31"/>
  <c r="BZ53" i="31"/>
  <c r="CG73" i="31"/>
  <c r="CD71" i="31"/>
  <c r="BV65" i="31"/>
  <c r="CC64" i="31"/>
  <c r="CJ52" i="31"/>
  <c r="CE13" i="31"/>
  <c r="CC20" i="31"/>
  <c r="CC45" i="31"/>
  <c r="CH44" i="31"/>
  <c r="CC74" i="31"/>
  <c r="CD45" i="31"/>
  <c r="CH45" i="31"/>
  <c r="CD54" i="31"/>
  <c r="CH41" i="31"/>
  <c r="CD51" i="31"/>
  <c r="CE51" i="31"/>
  <c r="BV66" i="31"/>
  <c r="CH51" i="31"/>
  <c r="CC9" i="31"/>
  <c r="CE9" i="31"/>
  <c r="CC29" i="31"/>
  <c r="CG29" i="31"/>
  <c r="CC19" i="31"/>
  <c r="CE58" i="31"/>
  <c r="CE43" i="31"/>
  <c r="CE38" i="31"/>
  <c r="CC57" i="31"/>
  <c r="CG59" i="31"/>
  <c r="CJ38" i="31"/>
  <c r="CE22" i="31"/>
  <c r="CJ59" i="31"/>
  <c r="CE47" i="31"/>
  <c r="CE35" i="31"/>
  <c r="CJ57" i="31"/>
  <c r="CH47" i="31"/>
  <c r="BV37" i="31"/>
  <c r="CG48" i="31"/>
  <c r="BV48" i="31"/>
  <c r="CH18" i="31"/>
  <c r="BV58" i="31"/>
  <c r="CD21" i="31"/>
  <c r="CG39" i="31"/>
  <c r="BV56" i="31"/>
  <c r="CG60" i="31"/>
  <c r="CD56" i="31"/>
  <c r="CC36" i="31"/>
  <c r="CD67" i="31"/>
  <c r="CH12" i="31"/>
  <c r="CE61" i="31"/>
  <c r="CJ69" i="31"/>
  <c r="CG58" i="31"/>
  <c r="BZ19" i="31"/>
  <c r="BZ33" i="31"/>
  <c r="BZ49" i="31"/>
  <c r="BZ16" i="31"/>
  <c r="BZ31" i="31"/>
  <c r="BZ40" i="31"/>
  <c r="CE30" i="31"/>
  <c r="BZ34" i="31"/>
  <c r="CE75" i="31"/>
  <c r="CE62" i="31"/>
  <c r="BV14" i="31"/>
  <c r="CJ46" i="31"/>
  <c r="CE56" i="31"/>
  <c r="BZ30" i="31"/>
  <c r="BV73" i="31"/>
  <c r="CG35" i="31"/>
  <c r="BV63" i="31"/>
  <c r="CE59" i="31"/>
  <c r="BV57" i="31"/>
  <c r="CE60" i="31"/>
  <c r="CJ58" i="31"/>
  <c r="CJ60" i="31"/>
  <c r="CD32" i="31"/>
  <c r="CG56" i="31"/>
  <c r="BV23" i="31"/>
  <c r="CE42" i="31"/>
  <c r="BV42" i="31"/>
  <c r="CE34" i="31"/>
  <c r="BV70" i="31"/>
  <c r="CG70" i="31"/>
  <c r="BV61" i="31"/>
  <c r="CD42" i="31"/>
  <c r="CE68" i="31"/>
  <c r="CE73" i="31"/>
  <c r="BV71" i="31"/>
  <c r="CJ76" i="31"/>
  <c r="CH16" i="31"/>
  <c r="CE20" i="31"/>
  <c r="BV20" i="31"/>
  <c r="CJ45" i="31"/>
  <c r="CH11" i="31"/>
  <c r="BV74" i="31"/>
  <c r="CH54" i="31"/>
  <c r="CE33" i="31"/>
  <c r="CJ43" i="31"/>
  <c r="CE19" i="31"/>
  <c r="CC27" i="31"/>
  <c r="CC58" i="31"/>
  <c r="CJ33" i="31"/>
  <c r="CD43" i="31"/>
  <c r="CH59" i="31"/>
  <c r="CC13" i="31"/>
  <c r="BV59" i="31"/>
  <c r="CC44" i="31"/>
  <c r="CC59" i="31"/>
  <c r="CD40" i="31"/>
  <c r="CE72" i="31"/>
  <c r="BV49" i="31"/>
  <c r="CC8" i="31"/>
  <c r="CE25" i="31"/>
  <c r="BV9" i="31"/>
  <c r="CC48" i="31"/>
  <c r="CH48" i="31"/>
  <c r="BV18" i="31"/>
  <c r="CE11" i="31"/>
  <c r="CD30" i="31"/>
  <c r="CG51" i="31"/>
  <c r="BV27" i="31"/>
  <c r="CC11" i="31"/>
  <c r="CH28" i="31"/>
  <c r="CH39" i="31"/>
  <c r="CJ39" i="31"/>
  <c r="CH36" i="31"/>
  <c r="CJ32" i="31"/>
  <c r="CD23" i="31"/>
  <c r="CD34" i="31"/>
  <c r="CH69" i="31"/>
  <c r="CC61" i="31"/>
  <c r="CE50" i="31"/>
  <c r="CH50" i="31"/>
  <c r="CE70" i="31"/>
  <c r="CE53" i="31"/>
  <c r="CG61" i="31"/>
  <c r="BZ9" i="31"/>
  <c r="BZ48" i="31"/>
  <c r="BZ37" i="31"/>
  <c r="CD47" i="31"/>
  <c r="BZ24" i="31"/>
  <c r="BZ23" i="31"/>
  <c r="BZ64" i="31"/>
  <c r="CG75" i="31"/>
  <c r="CH40" i="31"/>
  <c r="BV68" i="31"/>
  <c r="CC10" i="31"/>
  <c r="BZ45" i="31"/>
  <c r="BZ41" i="31"/>
  <c r="CG68" i="31"/>
  <c r="CC68" i="31"/>
  <c r="CH71" i="31"/>
  <c r="CD76" i="31"/>
  <c r="BV10" i="31"/>
  <c r="CJ54" i="31"/>
  <c r="CG45" i="31"/>
  <c r="CH74" i="31"/>
  <c r="CE44" i="31"/>
  <c r="CD31" i="31"/>
  <c r="CH31" i="31"/>
  <c r="CE74" i="31"/>
  <c r="CE54" i="31"/>
  <c r="CH37" i="31"/>
  <c r="CD64" i="31"/>
  <c r="CH29" i="31"/>
  <c r="CJ29" i="31"/>
  <c r="CD13" i="31"/>
  <c r="BV40" i="31"/>
  <c r="CD22" i="31"/>
  <c r="CD72" i="31"/>
  <c r="CG47" i="31"/>
  <c r="CH35" i="31"/>
  <c r="CJ40" i="31"/>
  <c r="BV47" i="31"/>
  <c r="CJ31" i="31"/>
  <c r="CH26" i="31"/>
  <c r="CG49" i="31"/>
  <c r="CD49" i="31"/>
  <c r="CC51" i="31"/>
  <c r="CE48" i="31"/>
  <c r="CJ48" i="31"/>
  <c r="CG66" i="31"/>
  <c r="CH55" i="31"/>
  <c r="CC39" i="31"/>
  <c r="CC28" i="31"/>
  <c r="CH49" i="31"/>
  <c r="CE67" i="31"/>
  <c r="CH42" i="31"/>
  <c r="CE23" i="31"/>
  <c r="CC34" i="31"/>
  <c r="BV34" i="31"/>
  <c r="CJ70" i="31"/>
  <c r="CD70" i="31"/>
  <c r="CH61" i="31"/>
  <c r="CG69" i="31"/>
  <c r="BV69" i="31"/>
  <c r="CG42" i="31"/>
  <c r="CG53" i="31"/>
  <c r="BV50" i="31"/>
  <c r="CH60" i="31"/>
  <c r="BZ38" i="31"/>
  <c r="BZ17" i="31"/>
  <c r="BZ29" i="31"/>
  <c r="BZ74" i="31"/>
  <c r="CH24" i="31"/>
  <c r="CE76" i="31"/>
  <c r="CH68" i="31"/>
  <c r="CG57" i="31"/>
  <c r="CJ55" i="31"/>
  <c r="CJ62" i="31"/>
  <c r="BV62" i="31"/>
  <c r="CE28" i="31"/>
  <c r="BV12" i="31"/>
  <c r="CE32" i="31"/>
  <c r="BZ57" i="31"/>
  <c r="CD75" i="31"/>
  <c r="BV64" i="31"/>
  <c r="BV52" i="31"/>
  <c r="CE49" i="31"/>
  <c r="CJ64" i="31"/>
  <c r="CG65" i="31"/>
  <c r="CD68" i="31"/>
  <c r="CG64" i="31"/>
  <c r="BV76" i="31"/>
  <c r="CD62" i="31"/>
  <c r="BV41" i="31"/>
  <c r="CC16" i="31"/>
  <c r="CE41" i="31"/>
  <c r="BV36" i="31"/>
  <c r="CH20" i="31"/>
  <c r="CC41" i="31"/>
  <c r="CC31" i="31"/>
  <c r="CC14" i="31"/>
  <c r="CD16" i="31"/>
  <c r="CC54" i="31"/>
  <c r="BV51" i="31"/>
  <c r="CD33" i="31"/>
  <c r="CH43" i="31"/>
  <c r="CD27" i="31"/>
  <c r="CC33" i="31"/>
  <c r="CD24" i="31"/>
  <c r="CH15" i="31"/>
  <c r="BV15" i="31"/>
  <c r="CH22" i="31"/>
  <c r="CH63" i="31"/>
  <c r="CD63" i="31"/>
  <c r="BV22" i="31"/>
  <c r="CC24" i="31"/>
  <c r="CC46" i="31"/>
  <c r="CC17" i="31"/>
  <c r="CC55" i="31"/>
  <c r="CD48" i="31"/>
  <c r="CD46" i="31"/>
  <c r="BV38" i="31"/>
  <c r="BV46" i="31"/>
  <c r="CE21" i="31"/>
  <c r="CH58" i="31"/>
  <c r="BV21" i="31"/>
  <c r="BV67" i="31"/>
  <c r="CC32" i="31"/>
  <c r="BV28" i="31"/>
  <c r="CG67" i="31"/>
  <c r="CJ30" i="31"/>
  <c r="CC49" i="31"/>
  <c r="CC23" i="31"/>
  <c r="CE12" i="31"/>
  <c r="CG34" i="31"/>
  <c r="CC70" i="31"/>
  <c r="CE69" i="31"/>
  <c r="CD50" i="31"/>
  <c r="BZ13" i="31"/>
  <c r="BZ46" i="31"/>
  <c r="BZ66" i="31"/>
  <c r="BZ26" i="31"/>
  <c r="BZ44" i="31"/>
  <c r="BZ65" i="31"/>
  <c r="BZ70" i="31"/>
  <c r="CD39" i="31"/>
  <c r="BZ51" i="31"/>
  <c r="CJ36" i="31"/>
  <c r="BZ55" i="31"/>
  <c r="CH25" i="31"/>
  <c r="BV75" i="31"/>
  <c r="CA61" i="31"/>
  <c r="BV16" i="31"/>
  <c r="CH33" i="31"/>
  <c r="CD66" i="31"/>
  <c r="CH8" i="31"/>
  <c r="CD29" i="31"/>
  <c r="CE63" i="31"/>
  <c r="CC26" i="31"/>
  <c r="CE15" i="31"/>
  <c r="CH57" i="31"/>
  <c r="CJ47" i="31"/>
  <c r="CH46" i="31"/>
  <c r="BV60" i="31"/>
  <c r="CH70" i="31"/>
  <c r="CC53" i="31"/>
  <c r="BZ27" i="31"/>
  <c r="CJ66" i="31"/>
  <c r="CH65" i="31"/>
  <c r="CE65" i="31"/>
  <c r="CC73" i="31"/>
  <c r="CH64" i="31"/>
  <c r="CC52" i="31"/>
  <c r="CG62" i="31"/>
  <c r="BV45" i="31"/>
  <c r="CD41" i="31"/>
  <c r="CE14" i="31"/>
  <c r="CH14" i="31"/>
  <c r="CG33" i="31"/>
  <c r="CE37" i="31"/>
  <c r="CJ51" i="31"/>
  <c r="BV43" i="31"/>
  <c r="BV8" i="31"/>
  <c r="CH9" i="31"/>
  <c r="CJ56" i="31"/>
  <c r="CH27" i="31"/>
  <c r="CG43" i="31"/>
  <c r="BV24" i="31"/>
  <c r="CD15" i="31"/>
  <c r="CG63" i="31"/>
  <c r="BV44" i="31"/>
  <c r="CC22" i="31"/>
  <c r="CD26" i="31"/>
  <c r="CD35" i="31"/>
  <c r="CH72" i="31"/>
  <c r="CD59" i="31"/>
  <c r="CH38" i="31"/>
  <c r="CE45" i="31"/>
  <c r="BV25" i="31"/>
  <c r="BV19" i="31"/>
  <c r="CE29" i="31"/>
  <c r="CD37" i="31"/>
  <c r="CC43" i="31"/>
  <c r="CE55" i="31"/>
  <c r="CD18" i="31"/>
  <c r="CE46" i="31"/>
  <c r="CH21" i="31"/>
  <c r="CC60" i="31"/>
  <c r="BV39" i="31"/>
  <c r="CH56" i="31"/>
  <c r="CC62" i="31"/>
  <c r="CC21" i="31"/>
  <c r="CH67" i="31"/>
  <c r="CH32" i="31"/>
  <c r="CH34" i="31"/>
  <c r="CC69" i="31"/>
  <c r="CJ61" i="31"/>
  <c r="CC42" i="31"/>
  <c r="BV54" i="31"/>
  <c r="BZ47" i="31"/>
  <c r="BZ20" i="31"/>
  <c r="BZ15" i="31"/>
  <c r="BZ8" i="31"/>
  <c r="BZ56" i="31"/>
  <c r="BZ69" i="31"/>
  <c r="BZ62" i="31"/>
  <c r="CH23" i="31"/>
  <c r="CC75" i="31"/>
  <c r="BU77" i="31"/>
  <c r="CJ75" i="31" l="1"/>
  <c r="CG46" i="31"/>
  <c r="CG30" i="31"/>
  <c r="BZ77" i="31"/>
  <c r="CD77" i="31"/>
  <c r="BW77" i="31"/>
  <c r="CL77" i="31"/>
  <c r="CE77" i="31"/>
  <c r="BX77" i="31"/>
  <c r="BT77" i="31"/>
  <c r="CI77" i="31"/>
  <c r="CJ77" i="31"/>
  <c r="CG77" i="31"/>
  <c r="BV77" i="31"/>
  <c r="CH77" i="31"/>
  <c r="CC77" i="31"/>
  <c r="CA77" i="31"/>
  <c r="CG28" i="31"/>
  <c r="CG37" i="31"/>
  <c r="CJ37" i="31"/>
  <c r="CG31" i="31"/>
  <c r="CJ49" i="31"/>
  <c r="CJ71" i="31"/>
  <c r="CJ28" i="31"/>
  <c r="CJ73" i="31"/>
  <c r="CJ34" i="31"/>
  <c r="CJ65" i="31"/>
  <c r="CG38" i="31"/>
  <c r="CG27" i="31"/>
  <c r="CG36" i="31"/>
  <c r="BU78" i="31"/>
  <c r="CJ78" i="31" l="1"/>
  <c r="CA78" i="31"/>
  <c r="CC78" i="31"/>
  <c r="CD78" i="31"/>
  <c r="CE78" i="31"/>
  <c r="CG78" i="31"/>
  <c r="BX78" i="31"/>
  <c r="CH78" i="31"/>
  <c r="CL78" i="31"/>
  <c r="CI78" i="31"/>
  <c r="BW78" i="31"/>
  <c r="BT78" i="31"/>
  <c r="BV78" i="31"/>
  <c r="BZ78" i="31"/>
  <c r="BU79" i="31"/>
  <c r="BZ79" i="31" l="1"/>
  <c r="CE79" i="31"/>
  <c r="CL79" i="31"/>
  <c r="BX79" i="31"/>
  <c r="CD79" i="31"/>
  <c r="BW79" i="31"/>
  <c r="CC79" i="31"/>
  <c r="CA79" i="31"/>
  <c r="BT79" i="31"/>
  <c r="CI79" i="31"/>
  <c r="BV79" i="31"/>
  <c r="CH79" i="31"/>
  <c r="CG79" i="31"/>
  <c r="CJ79" i="31"/>
  <c r="BT44" i="31" l="1"/>
  <c r="BT32" i="31"/>
  <c r="BT41" i="31"/>
  <c r="BX32" i="31"/>
  <c r="CI39" i="31"/>
  <c r="BT40" i="31"/>
  <c r="BW28" i="31"/>
  <c r="BW40" i="31"/>
  <c r="BX43" i="31"/>
  <c r="BT38" i="31"/>
  <c r="CI42" i="31"/>
  <c r="BX42" i="31"/>
  <c r="BX31" i="31"/>
  <c r="CI32" i="31"/>
  <c r="BW34" i="31"/>
  <c r="BT43" i="31"/>
  <c r="BW39" i="31"/>
  <c r="CI41" i="31"/>
  <c r="CI33" i="31"/>
  <c r="BX44" i="31"/>
  <c r="CI35" i="31"/>
  <c r="BW32" i="31"/>
  <c r="BX41" i="31"/>
  <c r="BX36" i="31"/>
  <c r="BT33" i="31"/>
  <c r="CI37" i="31"/>
  <c r="CI38" i="31"/>
  <c r="BT34" i="31"/>
  <c r="BT35" i="31"/>
  <c r="BT36" i="31"/>
  <c r="CI31" i="31"/>
  <c r="BX28" i="31"/>
  <c r="BX30" i="31"/>
  <c r="CI45" i="31"/>
  <c r="BW31" i="31"/>
  <c r="BW45" i="31"/>
  <c r="BW33" i="31"/>
  <c r="CI36" i="31"/>
  <c r="BW42" i="31"/>
  <c r="CI30" i="31"/>
  <c r="BT37" i="31"/>
  <c r="CI34" i="31"/>
  <c r="BT39" i="31"/>
  <c r="BT31" i="31"/>
  <c r="CI29" i="31"/>
  <c r="BW38" i="31"/>
  <c r="CI40" i="31"/>
  <c r="CI43" i="31"/>
  <c r="BT42" i="31"/>
  <c r="BX39" i="31"/>
  <c r="BW29" i="31"/>
  <c r="BX45" i="31"/>
  <c r="BW35" i="31"/>
  <c r="BW37" i="31"/>
  <c r="BX33" i="31"/>
  <c r="BX37" i="31"/>
  <c r="BW30" i="31"/>
  <c r="CI44" i="31"/>
  <c r="BT29" i="31"/>
  <c r="BX35" i="31"/>
  <c r="BW41" i="31"/>
  <c r="BW44" i="31"/>
  <c r="BW36" i="31"/>
  <c r="BX38" i="31"/>
  <c r="BW43" i="31"/>
  <c r="BX29" i="31"/>
  <c r="CI28" i="31"/>
  <c r="BT30" i="31"/>
  <c r="BX40" i="31"/>
  <c r="BT45" i="31"/>
  <c r="BT28" i="31"/>
  <c r="BX34" i="31"/>
  <c r="BX51" i="31" l="1"/>
  <c r="BT51" i="31"/>
  <c r="BW51" i="31" l="1"/>
  <c r="BT73" i="31"/>
  <c r="CI62" i="31"/>
  <c r="BW56" i="31"/>
  <c r="CI53" i="31"/>
  <c r="BW72" i="31"/>
  <c r="CI49" i="31"/>
  <c r="BX61" i="31"/>
  <c r="BT53" i="31"/>
  <c r="BW63" i="31"/>
  <c r="BT62" i="31"/>
  <c r="CI74" i="31"/>
  <c r="CI57" i="31"/>
  <c r="CI69" i="31"/>
  <c r="CI50" i="31"/>
  <c r="BW48" i="31"/>
  <c r="BT50" i="31"/>
  <c r="CI66" i="31"/>
  <c r="CI61" i="31"/>
  <c r="BX69" i="31"/>
  <c r="BT48" i="31"/>
  <c r="BT58" i="31"/>
  <c r="BW49" i="31"/>
  <c r="BX47" i="31"/>
  <c r="BW66" i="31"/>
  <c r="CI63" i="31"/>
  <c r="BT61" i="31"/>
  <c r="BW67" i="31"/>
  <c r="BX67" i="31"/>
  <c r="CI60" i="31"/>
  <c r="BX72" i="31"/>
  <c r="BT63" i="31"/>
  <c r="CI51" i="31"/>
  <c r="BW54" i="31"/>
  <c r="BX73" i="31"/>
  <c r="CI72" i="31"/>
  <c r="BW55" i="31"/>
  <c r="BW58" i="31"/>
  <c r="BW74" i="31"/>
  <c r="BT69" i="31"/>
  <c r="BX60" i="31"/>
  <c r="BW71" i="31"/>
  <c r="BX58" i="31"/>
  <c r="BX54" i="31"/>
  <c r="BX46" i="31"/>
  <c r="BW53" i="31"/>
  <c r="BT46" i="31"/>
  <c r="BT60" i="31"/>
  <c r="BW57" i="31"/>
  <c r="BW69" i="31"/>
  <c r="BT57" i="31"/>
  <c r="BX65" i="31"/>
  <c r="BX55" i="31"/>
  <c r="BX64" i="31"/>
  <c r="BX68" i="31"/>
  <c r="BW47" i="31"/>
  <c r="BX70" i="31"/>
  <c r="BT54" i="31"/>
  <c r="CI52" i="31"/>
  <c r="BW70" i="31"/>
  <c r="CI58" i="31"/>
  <c r="CI65" i="31"/>
  <c r="BT55" i="31"/>
  <c r="BT56" i="31"/>
  <c r="BT64" i="31"/>
  <c r="BW73" i="31"/>
  <c r="CI68" i="31"/>
  <c r="BX62" i="31"/>
  <c r="CI67" i="31"/>
  <c r="BT70" i="31"/>
  <c r="BX50" i="31"/>
  <c r="BW62" i="31"/>
  <c r="BX71" i="31"/>
  <c r="CI64" i="31"/>
  <c r="CI55" i="31"/>
  <c r="BT47" i="31"/>
  <c r="BW68" i="31"/>
  <c r="BT71" i="31"/>
  <c r="BW65" i="31"/>
  <c r="BT72" i="31"/>
  <c r="BT65" i="31"/>
  <c r="CI46" i="31"/>
  <c r="BT66" i="31"/>
  <c r="BX57" i="31"/>
  <c r="BW46" i="31"/>
  <c r="BW61" i="31"/>
  <c r="BX59" i="31"/>
  <c r="BW52" i="31"/>
  <c r="BX56" i="31"/>
  <c r="BT74" i="31"/>
  <c r="CI70" i="31"/>
  <c r="CI71" i="31"/>
  <c r="CI47" i="31"/>
  <c r="CI59" i="31"/>
  <c r="BX53" i="31"/>
  <c r="BW59" i="31"/>
  <c r="BW50" i="31"/>
  <c r="CI54" i="31"/>
  <c r="BX63" i="31"/>
  <c r="CI48" i="31"/>
  <c r="BT68" i="31"/>
  <c r="CI73" i="31"/>
  <c r="BW60" i="31"/>
  <c r="BT59" i="31"/>
  <c r="BT52" i="31"/>
  <c r="BX66" i="31"/>
  <c r="BX52" i="31"/>
  <c r="CI56" i="31"/>
  <c r="BT49" i="31"/>
  <c r="BX48" i="31"/>
  <c r="BT67" i="31"/>
  <c r="BX49" i="31"/>
  <c r="BW64" i="31"/>
  <c r="BX74" i="31" l="1"/>
  <c r="BW75" i="31" l="1"/>
  <c r="CI75" i="31"/>
  <c r="BT76" i="31"/>
  <c r="BX76" i="31"/>
  <c r="BT75" i="31"/>
  <c r="CI76" i="31"/>
  <c r="BX75" i="31"/>
  <c r="BW76" i="31"/>
</calcChain>
</file>

<file path=xl/sharedStrings.xml><?xml version="1.0" encoding="utf-8"?>
<sst xmlns="http://schemas.openxmlformats.org/spreadsheetml/2006/main" count="2013" uniqueCount="359">
  <si>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</si>
  <si>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</si>
  <si>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</si>
  <si>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</si>
  <si>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</si>
  <si>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</si>
  <si>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</si>
  <si>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</si>
  <si>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</si>
  <si>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</si>
  <si>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</si>
  <si>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</si>
  <si>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</si>
  <si>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</si>
  <si>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</si>
  <si>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</si>
  <si>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</si>
  <si>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</si>
  <si>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</si>
  <si>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</si>
  <si>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</si>
  <si>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</si>
  <si>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</si>
  <si>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</si>
  <si>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</si>
  <si>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</si>
  <si>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</si>
  <si>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</si>
  <si>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</si>
  <si>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</si>
  <si>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</si>
  <si>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</si>
  <si>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</si>
  <si>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</si>
  <si>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</si>
  <si>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</si>
  <si>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</si>
  <si>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</si>
  <si>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</si>
  <si>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</si>
  <si>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</si>
  <si>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</si>
  <si>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</si>
  <si>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</si>
  <si>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</si>
  <si>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</si>
  <si>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</si>
  <si>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</si>
  <si>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</si>
  <si>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</si>
  <si>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</si>
  <si>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</si>
  <si>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</si>
  <si>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</si>
  <si>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</si>
  <si>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</si>
  <si>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</si>
  <si>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</si>
  <si>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</si>
  <si>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</si>
  <si>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</si>
  <si>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</si>
  <si>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</si>
  <si>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</si>
  <si>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</si>
  <si>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</si>
  <si>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</si>
  <si>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</si>
  <si>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</si>
  <si>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</si>
  <si>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</si>
  <si>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</si>
  <si>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</si>
  <si>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</si>
  <si>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</si>
  <si>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</si>
  <si>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</si>
  <si>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</si>
  <si>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</si>
  <si>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</si>
  <si>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</si>
  <si>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</si>
  <si>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</si>
  <si>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</si>
  <si>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</si>
  <si>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</si>
  <si>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</si>
  <si>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</si>
  <si>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</si>
  <si>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</si>
  <si>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</si>
  <si>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</si>
  <si>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</si>
  <si>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</si>
  <si>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</si>
  <si>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</si>
  <si>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</si>
  <si>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</si>
  <si>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</si>
  <si>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</si>
  <si>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</si>
  <si>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</si>
  <si>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</si>
  <si>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</si>
  <si>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</si>
  <si>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</si>
  <si>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</si>
  <si>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</si>
  <si>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</si>
  <si>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</si>
  <si>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</si>
  <si>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</si>
  <si>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</si>
  <si>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</si>
  <si>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</si>
  <si>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</si>
  <si>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</si>
  <si>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</si>
  <si>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</si>
  <si>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</si>
  <si>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</si>
  <si>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</si>
  <si>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</si>
  <si>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</si>
  <si>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</si>
  <si>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</si>
  <si>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</si>
  <si>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Cyclically adjusted aggregates are OBR estimates based on internal calculations of the size of the output gap. For more information see Working paper No. 3: Cyclically-adjusting the public finances (http://budgetresponsibility.independent.gov.uk/pubs/Working-paper-No3.pdf)</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</si>
  <si>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</si>
  <si>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</si>
  <si>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</si>
  <si>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</si>
  <si>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</si>
  <si>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</si>
  <si>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</si>
  <si>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Cyclically adjusted aggregates are OBR calculations based on estimates of the size of the output gap. For more information see Working paper No. 3: Cyclically-adjusting the public finances (http://budgetresponsibility.independent.gov.uk/pubs/Working-paper-No3.pdf)</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</si>
  <si>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</si>
  <si>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</si>
  <si>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</si>
  <si>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</si>
  <si>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</si>
  <si>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</si>
  <si>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</si>
  <si>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</si>
  <si>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</si>
  <si>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</si>
  <si>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</si>
  <si>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</si>
  <si>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</si>
  <si>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</si>
  <si>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</si>
  <si>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</si>
  <si>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</si>
  <si>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</si>
  <si>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</si>
  <si>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</si>
  <si>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</si>
  <si>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</si>
  <si>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</si>
  <si>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</si>
  <si>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</si>
  <si>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</si>
  <si>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</si>
  <si>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</si>
  <si>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</si>
  <si>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</si>
  <si>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(J5II-JW2P+JW2L+JW2M)</t>
  </si>
  <si>
    <t>KX5Q</t>
  </si>
  <si>
    <t>AIIH</t>
  </si>
  <si>
    <r>
      <t>Per cent of GDP</t>
    </r>
    <r>
      <rPr>
        <vertAlign val="superscript"/>
        <sz val="14"/>
        <rFont val="Futura Bk BT"/>
        <family val="2"/>
      </rPr>
      <t>1</t>
    </r>
  </si>
  <si>
    <r>
      <t>Public sector net debt</t>
    </r>
    <r>
      <rPr>
        <vertAlign val="superscript"/>
        <sz val="10"/>
        <rFont val="Futura Bk BT"/>
        <family val="2"/>
      </rPr>
      <t>2</t>
    </r>
  </si>
  <si>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</si>
  <si>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</si>
  <si>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</si>
  <si>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</si>
  <si>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</si>
  <si>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</si>
  <si>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</si>
  <si>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</si>
  <si>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</si>
  <si>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</si>
  <si>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</si>
  <si>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</si>
  <si>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</si>
  <si>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</si>
  <si>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</si>
  <si>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</si>
  <si>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</si>
  <si>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Outturn and forecast data is now based on the 2010 European System of Accounts (ESA10) and all fiscal aggregates exclude public sector banks. Outturn data consistent with the ONS/HM Treasury Public Sector Finances Statistical Bulletin released on 22nd February 2016.</t>
  </si>
  <si>
    <t>Forecast years (in blue) from 2015-16 are consistent with the OBR Economic and fiscal outlook forecast published March 2016.</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</si>
  <si>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</si>
  <si>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</si>
  <si>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</si>
  <si>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</si>
  <si>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</si>
  <si>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</si>
  <si>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</si>
  <si>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</si>
  <si>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</si>
  <si>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</si>
  <si>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</si>
  <si>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</si>
  <si>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</si>
  <si>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</si>
  <si>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</si>
  <si>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</si>
  <si>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</si>
  <si>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</si>
  <si>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</si>
  <si>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</si>
  <si>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</si>
  <si>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</si>
  <si>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</si>
  <si>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</si>
  <si>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</si>
  <si>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</si>
  <si>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</si>
  <si>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</si>
  <si>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</si>
  <si>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</si>
  <si>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</si>
  <si>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</si>
  <si>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</si>
  <si>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</si>
  <si>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</si>
  <si>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</si>
  <si>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</si>
  <si>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</si>
  <si>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</si>
  <si>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</si>
  <si>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</si>
  <si>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</si>
  <si>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</si>
  <si>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</si>
  <si>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</si>
  <si>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</si>
  <si>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</si>
  <si>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</si>
  <si>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</si>
  <si>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</si>
  <si>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</si>
  <si>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</si>
  <si>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</si>
  <si>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</si>
  <si>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</si>
  <si>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</si>
  <si>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</si>
  <si>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</si>
  <si>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</si>
  <si>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</si>
  <si>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</si>
  <si>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</si>
  <si>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</si>
  <si>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</si>
  <si>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</si>
  <si>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</si>
  <si>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</si>
  <si>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</si>
  <si>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</si>
  <si>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</si>
  <si>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</si>
  <si>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</si>
  <si>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</si>
  <si>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</si>
  <si>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</si>
  <si>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</si>
  <si>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</si>
  <si>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</si>
  <si>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</si>
  <si>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</si>
  <si>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</si>
  <si>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</si>
  <si>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</si>
  <si>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</si>
  <si>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</si>
  <si>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</si>
  <si>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</si>
  <si>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</si>
  <si>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</si>
  <si>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</si>
  <si>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</si>
  <si>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</si>
  <si>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</si>
  <si>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</si>
  <si>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</si>
  <si>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</si>
  <si>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</si>
  <si>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</si>
  <si>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</si>
  <si>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</si>
  <si>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</si>
  <si>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</si>
  <si>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</si>
  <si>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</si>
  <si>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</si>
  <si>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</si>
  <si>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</si>
  <si>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</si>
  <si>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</si>
  <si>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</si>
  <si>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</si>
  <si>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</si>
  <si>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</si>
  <si>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</si>
  <si>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</si>
  <si>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</si>
  <si>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</si>
  <si>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</si>
  <si>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</si>
  <si>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</si>
  <si>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</si>
  <si>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GDP Deflator (2020-21=100)</t>
  </si>
  <si>
    <t>(J5II+JW2P-JW2L+JW2M)</t>
  </si>
  <si>
    <t>Other Debt and Deficit measures</t>
  </si>
  <si>
    <t>Public sector net debt ex BoE</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</si>
  <si>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</si>
  <si>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</si>
  <si>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</si>
  <si>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</si>
  <si>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</si>
  <si>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</si>
  <si>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</si>
  <si>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</si>
  <si>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</si>
  <si>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r>
      <t xml:space="preserve">Forecast years (in blue) from 2022-23 are consistent with the OBR </t>
    </r>
    <r>
      <rPr>
        <i/>
        <sz val="10"/>
        <rFont val="Futura Bk BT"/>
        <family val="2"/>
      </rPr>
      <t xml:space="preserve">Economic and fiscal outlook </t>
    </r>
    <r>
      <rPr>
        <sz val="10"/>
        <rFont val="Futura Bk BT"/>
        <family val="2"/>
      </rPr>
      <t>forecast published March 2022.</t>
    </r>
  </si>
  <si>
    <t xml:space="preserve">Real Prices (£ billion, 2020-21 prices) </t>
  </si>
  <si>
    <t>2027-28</t>
  </si>
  <si>
    <t>JIS6</t>
  </si>
  <si>
    <t>Energy profits levy</t>
  </si>
  <si>
    <r>
      <t xml:space="preserve">Forecast years (in blue) from 2022-23 are consistent with the OBR </t>
    </r>
    <r>
      <rPr>
        <i/>
        <sz val="10"/>
        <rFont val="Futura Bk BT"/>
        <family val="2"/>
      </rPr>
      <t xml:space="preserve">Economic and fiscal outlook </t>
    </r>
    <r>
      <rPr>
        <sz val="10"/>
        <rFont val="Futura Bk BT"/>
        <family val="2"/>
      </rPr>
      <t>forecast published November 2022.</t>
    </r>
  </si>
  <si>
    <t>2028-29</t>
  </si>
  <si>
    <t>Public sector net financial liabilities</t>
  </si>
  <si>
    <t>Public sector net worth (inverted)</t>
  </si>
  <si>
    <t>2029-30</t>
  </si>
  <si>
    <t xml:space="preserve">Forecast years (in blue) from 2025-26 are consistent with the OBR Economic and fiscal outlook forecast published March 2025. </t>
  </si>
  <si>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</si>
  <si>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</si>
  <si>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</si>
  <si>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</si>
  <si>
    <r>
      <t xml:space="preserve">Forecast as of March 2025 Economic and fiscal outlook, latest outturns as of 22 May 2025 ONS/HM Treasury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</si>
  <si>
    <r>
      <t xml:space="preserve">2025-26 onwards: Updated March 2025 to reflect our March 2025 </t>
    </r>
    <r>
      <rPr>
        <i/>
        <sz val="8"/>
        <rFont val="Calibri"/>
        <family val="2"/>
      </rPr>
      <t>Economic and fiscal outlook</t>
    </r>
    <r>
      <rPr>
        <sz val="8"/>
        <rFont val="Calibri"/>
        <family val="2"/>
      </rPr>
      <t>.</t>
    </r>
  </si>
  <si>
    <t>GDP Deflator (2024-25=100)</t>
  </si>
  <si>
    <t xml:space="preserve"> £ billion (2024-25 prices)</t>
  </si>
  <si>
    <t>Outturn fiscal data consistent with the ONS/HM Treasury Public Sector Finances Statistical Bulletin released on 21 August 2025.</t>
  </si>
  <si>
    <t xml:space="preserve">Outturn fiscal data consistent with the ONS/HM Treasury Public Sector Finances Statistical Bulletin released on 21 August 2025. </t>
  </si>
  <si>
    <t>1946-47 (1974-75 for PSND) to 2024-25: Updated 21 August 2025 to reflect the latest available ONS data.</t>
  </si>
  <si>
    <t>1948-49 to 2024-25: Updated 21 August 2025 to reflect the latest available ONS data.</t>
  </si>
  <si>
    <t>(-JW2Z) +     (-JW2S)</t>
  </si>
  <si>
    <r>
      <t xml:space="preserve">Forecast years from 2025-26 are consistent with the OBR </t>
    </r>
    <r>
      <rPr>
        <i/>
        <sz val="10"/>
        <color indexed="8"/>
        <rFont val="Calibri"/>
        <family val="2"/>
      </rPr>
      <t>Economic and fiscal outlook</t>
    </r>
    <r>
      <rPr>
        <sz val="10"/>
        <color indexed="8"/>
        <rFont val="Calibri"/>
        <family val="2"/>
      </rPr>
      <t xml:space="preserve"> forecast published March 2025.</t>
    </r>
  </si>
  <si>
    <r>
      <t>Per cent of GDP</t>
    </r>
    <r>
      <rPr>
        <vertAlign val="superscript"/>
        <sz val="14"/>
        <rFont val="Calibri"/>
        <family val="2"/>
      </rPr>
      <t>1</t>
    </r>
  </si>
  <si>
    <r>
      <t>Public sector net debt</t>
    </r>
    <r>
      <rPr>
        <vertAlign val="superscript"/>
        <sz val="10"/>
        <rFont val="Calibri"/>
        <family val="2"/>
      </rPr>
      <t>2</t>
    </r>
  </si>
  <si>
    <r>
      <t>Public sector net debt (ex BOE)</t>
    </r>
    <r>
      <rPr>
        <vertAlign val="superscript"/>
        <sz val="10"/>
        <rFont val="Calibri"/>
        <family val="2"/>
      </rPr>
      <t>2</t>
    </r>
  </si>
  <si>
    <r>
      <t xml:space="preserve">1 </t>
    </r>
    <r>
      <rPr>
        <sz val="10"/>
        <rFont val="Calibri"/>
        <family val="2"/>
      </rPr>
      <t>Outturn data presented as a per cent of GDP is consistent with the latest available ONS GDP data (GDP first quarterly estimate published 14th August 2025).</t>
    </r>
  </si>
  <si>
    <r>
      <t xml:space="preserve">2 </t>
    </r>
    <r>
      <rPr>
        <sz val="10"/>
        <rFont val="Calibri"/>
        <family val="2"/>
      </rPr>
      <t>Debt at end March; GDP centred on end-March.</t>
    </r>
  </si>
  <si>
    <r>
      <t>Vehicle excise duties</t>
    </r>
    <r>
      <rPr>
        <vertAlign val="superscript"/>
        <sz val="10"/>
        <rFont val="Calibri"/>
        <family val="2"/>
      </rPr>
      <t>1</t>
    </r>
  </si>
  <si>
    <r>
      <t>Environmental levies (Renewables Obligation and Contracts for Difference)</t>
    </r>
    <r>
      <rPr>
        <vertAlign val="superscript"/>
        <sz val="10"/>
        <rFont val="Calibri"/>
        <family val="2"/>
      </rPr>
      <t>2</t>
    </r>
  </si>
  <si>
    <r>
      <t>Onshore corporation tax (includes Bank Surcharge and EGL)</t>
    </r>
    <r>
      <rPr>
        <vertAlign val="superscript"/>
        <sz val="10"/>
        <rFont val="Calibri"/>
        <family val="2"/>
      </rPr>
      <t>3</t>
    </r>
  </si>
  <si>
    <r>
      <t xml:space="preserve">Forecast years from 2025-26 are consistent with the OBR </t>
    </r>
    <r>
      <rPr>
        <i/>
        <sz val="10"/>
        <rFont val="Calibri"/>
        <family val="2"/>
      </rPr>
      <t xml:space="preserve">Economic and fiscal outlook </t>
    </r>
    <r>
      <rPr>
        <sz val="10"/>
        <rFont val="Calibri"/>
        <family val="2"/>
      </rPr>
      <t>forecast published March 2025.</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</si>
  <si>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 green gas levy and warm home discount. </t>
    </r>
    <r>
      <rPr>
        <vertAlign val="superscript"/>
        <sz val="10"/>
        <rFont val="Calibri"/>
        <family val="2"/>
      </rPr>
      <t>3</t>
    </r>
    <r>
      <rPr>
        <sz val="10"/>
        <rFont val="Calibri"/>
        <family val="2"/>
      </rPr>
      <t xml:space="preserve"> Also includes, residential property developers tax and Pillar 2 taxes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</si>
</sst>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_(&quot;$&quot;* #,##0_);_(&quot;$&quot;* \(#,##0\);_(&quot;$&quot;* &quot;-&quot;_);_(@_)"/>
    <numFmt numFmtId="180" formatCode="_(&quot;$&quot;* #,##0.00_);_(&quot;$&quot;* \(#,##0.00\);_(&quot;$&quot;* &quot;-&quot;??_);_(@_)"/>
    <numFmt numFmtId="181" formatCode="_(* #,##0.00_);_(* \(#,##0.00\);_(* &quot;-&quot;??_);_(@_)"/>
    <numFmt numFmtId="182" formatCode="#,##0_);\(#,##0\);&quot;-&quot;_)"/>
    <numFmt numFmtId="183" formatCode="&quot;$&quot;#,##0_);\(&quot;$&quot;#,##0\)"/>
    <numFmt numFmtId="184" formatCode="#,##0;\(#,##0\)"/>
    <numFmt numFmtId="185" formatCode="#,##0_%_);\(#,##0\)_%;**;@_%_)"/>
    <numFmt numFmtId="186" formatCode="#,##0_%_);\(#,##0\)_%;#,##0_%_);@_%_)"/>
    <numFmt numFmtId="187" formatCode="#,##0.00_%_);\(#,##0.00\)_%;**;@_%_)"/>
    <numFmt numFmtId="188" formatCode="#,##0.00_%_);\(#,##0.00\)_%;#,##0.00_%_);@_%_)"/>
    <numFmt numFmtId="189" formatCode="#,##0.000_%_);\(#,##0.000\)_%;**;@_%_)"/>
    <numFmt numFmtId="190" formatCode="#,##0.0_%_);\(#,##0.0\)_%;**;@_%_)"/>
    <numFmt numFmtId="191" formatCode="[$¥-411]#,##0"/>
    <numFmt numFmtId="192" formatCode="&quot;$&quot;#,##0.00_%_);\(&quot;$&quot;#,##0.00\)_%;**;@_%_)"/>
    <numFmt numFmtId="193" formatCode="&quot;$&quot;#,##0.000_%_);\(&quot;$&quot;#,##0.000\)_%;**;@_%_)"/>
    <numFmt numFmtId="194" formatCode="&quot;$&quot;#,##0.0_%_);\(&quot;$&quot;#,##0.0\)_%;**;@_%_)"/>
    <numFmt numFmtId="195" formatCode="#,##0_);\(#,##0.0\)"/>
    <numFmt numFmtId="196" formatCode="m/d/yy_%_);;**"/>
    <numFmt numFmtId="197" formatCode="m/d/yy_%_)"/>
    <numFmt numFmtId="198" formatCode="_([$€]* #,##0.00_);_([$€]* \(#,##0.00\);_([$€]* &quot;-&quot;??_);_(@_)"/>
    <numFmt numFmtId="199" formatCode="0.0;\(0.0\)"/>
    <numFmt numFmtId="200" formatCode="0.0;;&quot;TBD&quot;"/>
    <numFmt numFmtId="201" formatCode="#,##0.0_x_)_);&quot;NM&quot;_x_)_);#,##0.0_x_)_);@_x_)_)"/>
    <numFmt numFmtId="202" formatCode="0.0%_);\(0.0%\);**;@_%_)"/>
    <numFmt numFmtId="203" formatCode="#,##0.0_);\(#,##0.0\)"/>
    <numFmt numFmtId="204" formatCode="&quot;$&quot;#,##0.0_);\(&quot;$&quot;#,##0.00\)"/>
    <numFmt numFmtId="205" formatCode="0.000000"/>
    <numFmt numFmtId="206" formatCode="#,##0_);[Red]\(#,##0\);\-_)"/>
    <numFmt numFmtId="207" formatCode="_-[$€-2]\ * #,##0_-;\-[$€-2]\ * #,##0_-;_-[$€-2]\ * &quot;-&quot;_-;_-@_-"/>
  </numFmts>
  <fonts count="261">
    <font>
      <sz val="11"/>
      <color indexed="8"/>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2"/>
      <color indexed="8"/>
      <name val="Futura Bk BT"/>
      <family val="2"/>
    </font>
    <font>
      <sz val="10"/>
      <name val="Futura Bk BT"/>
      <family val="2"/>
    </font>
    <font>
      <sz val="10"/>
      <color indexed="8"/>
      <name val="Futura Bk BT"/>
      <family val="2"/>
    </font>
    <font>
      <sz val="10"/>
      <color indexed="45"/>
      <name val="Futura Bk BT"/>
      <family val="2"/>
    </font>
    <font>
      <sz val="12"/>
      <name val="Futura Bk BT"/>
      <family val="2"/>
    </font>
    <font>
      <sz val="8"/>
      <name val="Futura Bk BT"/>
      <family val="2"/>
    </font>
    <font>
      <vertAlign val="superscript"/>
      <sz val="10"/>
      <name val="Futura Bk BT"/>
      <family val="2"/>
    </font>
    <font>
      <sz val="14"/>
      <name val="Futura Bk BT"/>
      <family val="2"/>
    </font>
    <font>
      <vertAlign val="superscript"/>
      <sz val="14"/>
      <name val="Futura Bk BT"/>
      <family val="2"/>
    </font>
    <font>
      <i/>
      <sz val="10"/>
      <name val="Futura Bk BT"/>
      <family val="2"/>
    </font>
    <font>
      <sz val="10"/>
      <color theme="8"/>
      <name val="Futura Bk BT"/>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color theme="1"/>
      <name val="Futura Bk BT"/>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0"/>
      <name val="Futura Bk BT"/>
      <family val="2"/>
      <scheme val="minor"/>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0"/>
      <name val="Arial"/>
      <family val="2"/>
    </font>
    <font>
      <sz val="10"/>
      <name val="Arial"/>
      <family val="2"/>
    </font>
    <font>
      <sz val="10"/>
      <name val="Arial"/>
      <family val="2"/>
    </font>
    <font>
      <sz val="10"/>
      <name val="Arial"/>
      <family val="2"/>
    </font>
    <font>
      <sz val="10"/>
      <name val="Arial"/>
      <family val="2"/>
    </font>
    <font>
      <sz val="12"/>
      <color theme="0"/>
      <name val="Arial"/>
      <family val="2"/>
    </font>
    <font>
      <sz val="12"/>
      <color rgb="FF9C0006"/>
      <name val="Arial"/>
      <family val="2"/>
    </font>
    <font>
      <b/>
      <sz val="12"/>
      <color rgb="FFFA7D00"/>
      <name val="Arial"/>
      <family val="2"/>
    </font>
    <font>
      <b/>
      <sz val="12"/>
      <color theme="0"/>
      <name val="Arial"/>
      <family val="2"/>
    </font>
    <font>
      <i/>
      <sz val="12"/>
      <color rgb="FF7F7F7F"/>
      <name val="Arial"/>
      <family val="2"/>
    </font>
    <font>
      <sz val="12"/>
      <color rgb="FF006100"/>
      <name val="Arial"/>
      <family val="2"/>
    </font>
    <font>
      <b/>
      <sz val="15"/>
      <color theme="3"/>
      <name val="Arial"/>
      <family val="2"/>
    </font>
    <font>
      <b/>
      <sz val="13"/>
      <color theme="3"/>
      <name val="Arial"/>
      <family val="2"/>
    </font>
    <font>
      <b/>
      <sz val="11"/>
      <color theme="3"/>
      <name val="Arial"/>
      <family val="2"/>
    </font>
    <font>
      <sz val="12"/>
      <color rgb="FF3F3F76"/>
      <name val="Arial"/>
      <family val="2"/>
    </font>
    <font>
      <sz val="12"/>
      <color rgb="FFFA7D00"/>
      <name val="Arial"/>
      <family val="2"/>
    </font>
    <font>
      <sz val="12"/>
      <color rgb="FF9C5700"/>
      <name val="Arial"/>
      <family val="2"/>
    </font>
    <font>
      <b/>
      <sz val="12"/>
      <color rgb="FF3F3F3F"/>
      <name val="Arial"/>
      <family val="2"/>
    </font>
    <font>
      <b/>
      <sz val="12"/>
      <color theme="1"/>
      <name val="Arial"/>
      <family val="2"/>
    </font>
    <font>
      <sz val="12"/>
      <color rgb="FFFF0000"/>
      <name val="Arial"/>
      <family val="2"/>
    </font>
    <font>
      <sz val="10"/>
      <name val="Arial"/>
      <family val="2"/>
    </font>
    <font>
      <b/>
      <sz val="16"/>
      <color indexed="8"/>
      <name val="Calibri"/>
      <family val="2"/>
    </font>
    <font>
      <b/>
      <sz val="12"/>
      <color indexed="8"/>
      <name val="Calibri"/>
      <family val="2"/>
    </font>
    <font>
      <vertAlign val="superscript"/>
      <sz val="11"/>
      <color indexed="8"/>
      <name val="Calibri"/>
      <family val="2"/>
    </font>
    <font>
      <b/>
      <sz val="10"/>
      <name val="Futura Bk BT"/>
      <family val="2"/>
      <scheme val="minor"/>
    </font>
    <font>
      <sz val="14"/>
      <name val="Calibri"/>
      <family val="2"/>
    </font>
    <font>
      <sz val="12"/>
      <name val="Calibri"/>
      <family val="2"/>
    </font>
    <font>
      <sz val="10"/>
      <color indexed="10"/>
      <name val="Calibri"/>
      <family val="2"/>
    </font>
    <font>
      <sz val="10"/>
      <color indexed="45"/>
      <name val="Calibri"/>
      <family val="2"/>
    </font>
    <font>
      <sz val="10"/>
      <color indexed="14"/>
      <name val="Calibri"/>
      <family val="2"/>
    </font>
    <font>
      <sz val="10"/>
      <color indexed="46"/>
      <name val="Calibri"/>
      <family val="2"/>
    </font>
    <font>
      <sz val="10"/>
      <color theme="8"/>
      <name val="Calibri"/>
      <family val="2"/>
    </font>
    <font>
      <vertAlign val="superscript"/>
      <sz val="14"/>
      <name val="Calibri"/>
      <family val="2"/>
    </font>
    <font>
      <vertAlign val="superscript"/>
      <sz val="10"/>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42">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style="medium">
        <color theme="8"/>
      </right>
      <top/>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style="thin">
        <color indexed="45"/>
      </left>
      <right/>
      <top style="thin">
        <color theme="8"/>
      </top>
      <bottom/>
      <diagonal/>
    </border>
    <border>
      <left/>
      <right/>
      <top style="thin">
        <color theme="8"/>
      </top>
      <bottom/>
      <diagonal/>
    </border>
    <border>
      <left/>
      <right style="medium">
        <color indexed="45"/>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indexed="45"/>
      </right>
      <top/>
      <bottom style="thin">
        <color theme="8"/>
      </bottom>
      <diagonal/>
    </border>
    <border>
      <left/>
      <right style="medium">
        <color theme="8"/>
      </right>
      <top style="thin">
        <color indexed="45"/>
      </top>
      <bottom/>
      <diagonal/>
    </border>
    <border>
      <left style="medium">
        <color indexed="45"/>
      </left>
      <right style="thin">
        <color indexed="45"/>
      </right>
      <top/>
      <bottom style="thin">
        <color theme="8"/>
      </bottom>
      <diagonal/>
    </border>
    <border>
      <left/>
      <right style="medium">
        <color theme="8"/>
      </right>
      <top/>
      <bottom style="medium">
        <color theme="8"/>
      </bottom>
      <diagonal/>
    </border>
    <border>
      <left style="medium">
        <color indexed="45"/>
      </left>
      <right style="dotted">
        <color theme="8"/>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tted">
        <color theme="8"/>
      </left>
      <right style="thin">
        <color indexed="45"/>
      </right>
      <top/>
      <bottom/>
      <diagonal/>
    </border>
    <border>
      <left style="medium">
        <color indexed="45"/>
      </left>
      <right style="thin">
        <color indexed="45"/>
      </right>
      <top/>
      <bottom style="dashed">
        <color indexed="45"/>
      </bottom>
      <diagonal/>
    </border>
    <border>
      <left style="thick">
        <color theme="0"/>
      </left>
      <right/>
      <top style="thin">
        <color theme="8"/>
      </top>
      <bottom/>
      <diagonal/>
    </border>
    <border>
      <left/>
      <right style="thick">
        <color theme="0"/>
      </right>
      <top style="thin">
        <color theme="8"/>
      </top>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8"/>
      </left>
      <right/>
      <top/>
      <bottom/>
      <diagonal/>
    </border>
    <border>
      <left style="medium">
        <color indexed="45"/>
      </left>
      <right style="thin">
        <color theme="8"/>
      </right>
      <top/>
      <bottom style="thin">
        <color indexed="45"/>
      </bottom>
      <diagonal/>
    </border>
    <border>
      <left style="medium">
        <color theme="8"/>
      </left>
      <right/>
      <top/>
      <bottom style="dotted">
        <color theme="8"/>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right/>
      <top style="medium">
        <color indexed="45"/>
      </top>
      <bottom/>
      <diagonal/>
    </border>
    <border>
      <left/>
      <right style="medium">
        <color indexed="45"/>
      </right>
      <top style="medium">
        <color indexed="45"/>
      </top>
      <bottom/>
      <diagonal/>
    </border>
    <border>
      <left style="medium">
        <color indexed="45"/>
      </left>
      <right/>
      <top style="medium">
        <color indexed="45"/>
      </top>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style="medium">
        <color theme="8"/>
      </left>
      <right style="thin">
        <color theme="8"/>
      </right>
      <top/>
      <bottom style="dotted">
        <color theme="8"/>
      </bottom>
      <diagonal/>
    </border>
    <border>
      <left style="medium">
        <color indexed="45"/>
      </left>
      <right style="thin">
        <color indexed="45"/>
      </right>
      <top/>
      <bottom style="thin">
        <color indexed="45"/>
      </bottom>
      <diagonal/>
    </border>
    <border>
      <left style="thin">
        <color indexed="45"/>
      </left>
      <right/>
      <top style="thin">
        <color indexed="45"/>
      </top>
      <bottom/>
      <diagonal/>
    </border>
    <border>
      <left/>
      <right/>
      <top style="thin">
        <color indexed="45"/>
      </top>
      <bottom/>
      <diagonal/>
    </border>
    <border>
      <left style="thick">
        <color theme="0"/>
      </left>
      <right/>
      <top style="thick">
        <color theme="0"/>
      </top>
      <bottom/>
      <diagonal/>
    </border>
    <border>
      <left style="thin">
        <color theme="8"/>
      </left>
      <right/>
      <top/>
      <bottom style="thin">
        <color theme="8"/>
      </bottom>
      <diagonal/>
    </border>
    <border>
      <left/>
      <right style="medium">
        <color theme="8"/>
      </right>
      <top/>
      <bottom style="thin">
        <color theme="8"/>
      </bottom>
      <diagonal/>
    </border>
    <border>
      <left style="thin">
        <color theme="8"/>
      </left>
      <right/>
      <top style="dashed">
        <color theme="8"/>
      </top>
      <bottom/>
      <diagonal/>
    </border>
    <border>
      <left/>
      <right/>
      <top style="dashed">
        <color theme="8"/>
      </top>
      <bottom/>
      <diagonal/>
    </border>
    <border>
      <left/>
      <right style="medium">
        <color theme="8"/>
      </right>
      <top style="dashed">
        <color theme="8"/>
      </top>
      <bottom/>
      <diagonal/>
    </border>
    <border>
      <left style="thick">
        <color theme="0"/>
      </left>
      <right/>
      <top/>
      <bottom style="dotted">
        <color theme="8"/>
      </bottom>
      <diagonal/>
    </border>
    <border>
      <left/>
      <right/>
      <top/>
      <bottom style="dotted">
        <color theme="8"/>
      </bottom>
      <diagonal/>
    </border>
    <border>
      <left/>
      <right style="thick">
        <color theme="0"/>
      </right>
      <top/>
      <bottom style="dotted">
        <color theme="8"/>
      </bottom>
      <diagonal/>
    </border>
    <border>
      <left style="medium">
        <color indexed="45"/>
      </left>
      <right/>
      <top/>
      <bottom style="dashed">
        <color indexed="45"/>
      </bottom>
      <diagonal/>
    </border>
    <border>
      <left style="medium">
        <color indexed="45"/>
      </left>
      <right style="medium">
        <color indexed="45"/>
      </right>
      <top/>
      <bottom style="dashed">
        <color indexed="45"/>
      </bottom>
      <diagonal/>
    </border>
    <border>
      <left/>
      <right/>
      <top/>
      <bottom style="dashed">
        <color indexed="45"/>
      </bottom>
      <diagonal/>
    </border>
    <border>
      <left/>
      <right style="medium">
        <color indexed="45"/>
      </right>
      <top style="dotted">
        <color theme="1"/>
      </top>
      <bottom/>
      <diagonal/>
    </border>
    <border>
      <left/>
      <right/>
      <top/>
      <bottom style="dashed">
        <color rgb="FF477391"/>
      </bottom>
      <diagonal/>
    </border>
    <border>
      <left/>
      <right/>
      <top style="thin">
        <color rgb="FF477391"/>
      </top>
      <bottom/>
      <diagonal/>
    </border>
    <border>
      <left/>
      <right/>
      <top/>
      <bottom style="thin">
        <color rgb="FF477391"/>
      </bottom>
      <diagonal/>
    </border>
    <border>
      <left style="medium">
        <color indexed="45"/>
      </left>
      <right style="thin">
        <color theme="8"/>
      </right>
      <top/>
      <bottom style="dashed">
        <color indexed="45"/>
      </bottom>
      <diagonal/>
    </border>
    <border>
      <left/>
      <right/>
      <top/>
      <bottom style="dashed">
        <color theme="8"/>
      </bottom>
      <diagonal/>
    </border>
    <border>
      <left/>
      <right style="medium">
        <color theme="8"/>
      </right>
      <top/>
      <bottom style="dashed">
        <color theme="8"/>
      </bottom>
      <diagonal/>
    </border>
    <border>
      <left style="medium">
        <color theme="8"/>
      </left>
      <right style="dashed">
        <color theme="8"/>
      </right>
      <top/>
      <bottom style="dashed">
        <color theme="8"/>
      </bottom>
      <diagonal/>
    </border>
    <border>
      <left style="dashed">
        <color theme="8"/>
      </left>
      <right/>
      <top style="dashed">
        <color rgb="FF477391"/>
      </top>
      <bottom/>
      <diagonal/>
    </border>
    <border>
      <left/>
      <right style="dashed">
        <color theme="8"/>
      </right>
      <top/>
      <bottom/>
      <diagonal/>
    </border>
    <border>
      <left style="dashed">
        <color theme="8"/>
      </left>
      <right style="medium">
        <color theme="8"/>
      </right>
      <top/>
      <bottom style="dashed">
        <color theme="8"/>
      </bottom>
      <diagonal/>
    </border>
    <border>
      <left/>
      <right/>
      <top style="dashed">
        <color rgb="FF477391"/>
      </top>
      <bottom/>
      <diagonal/>
    </border>
    <border>
      <left style="thin">
        <color indexed="62"/>
      </left>
      <right style="thin">
        <color indexed="62"/>
      </right>
      <top style="thin">
        <color indexed="62"/>
      </top>
      <bottom style="thin">
        <color indexed="62"/>
      </bottom>
      <diagonal/>
    </border>
  </borders>
  <cellStyleXfs count="2451">
    <xf numFmtId="0" fontId="0" fillId="0" borderId="0"/>
    <xf numFmtId="182" fontId="49" fillId="0" borderId="0" applyFill="0" applyBorder="0" applyAlignment="0" applyProtection="0"/>
    <xf numFmtId="0" fontId="48" fillId="0" borderId="0"/>
    <xf numFmtId="0" fontId="49" fillId="0" borderId="0"/>
    <xf numFmtId="0" fontId="49" fillId="0" borderId="0"/>
    <xf numFmtId="0" fontId="4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50" fillId="0" borderId="0">
      <alignment vertical="top"/>
    </xf>
    <xf numFmtId="0" fontId="50" fillId="0" borderId="0">
      <alignment vertical="top"/>
    </xf>
    <xf numFmtId="0" fontId="51" fillId="0" borderId="0"/>
    <xf numFmtId="0" fontId="48" fillId="0" borderId="0"/>
    <xf numFmtId="0" fontId="49" fillId="0" borderId="0"/>
    <xf numFmtId="0" fontId="48" fillId="0" borderId="0"/>
    <xf numFmtId="0" fontId="49" fillId="0" borderId="0"/>
    <xf numFmtId="0" fontId="48" fillId="0" borderId="0"/>
    <xf numFmtId="0" fontId="49" fillId="0" borderId="0"/>
    <xf numFmtId="0" fontId="51" fillId="0" borderId="0"/>
    <xf numFmtId="0" fontId="51" fillId="0" borderId="0"/>
    <xf numFmtId="0" fontId="48" fillId="0" borderId="0"/>
    <xf numFmtId="0" fontId="49" fillId="0" borderId="0"/>
    <xf numFmtId="0" fontId="51" fillId="0" borderId="0"/>
    <xf numFmtId="0" fontId="48" fillId="0" borderId="0"/>
    <xf numFmtId="0" fontId="48" fillId="0" borderId="0"/>
    <xf numFmtId="0" fontId="49" fillId="0" borderId="0"/>
    <xf numFmtId="0" fontId="48" fillId="0" borderId="0"/>
    <xf numFmtId="0" fontId="49" fillId="0" borderId="0"/>
    <xf numFmtId="0" fontId="49" fillId="0" borderId="0"/>
    <xf numFmtId="0" fontId="48" fillId="0" borderId="0"/>
    <xf numFmtId="0" fontId="49" fillId="0" borderId="0"/>
    <xf numFmtId="0" fontId="48" fillId="0" borderId="0">
      <alignment horizontal="left" wrapText="1"/>
    </xf>
    <xf numFmtId="0" fontId="48" fillId="0" borderId="0"/>
    <xf numFmtId="0" fontId="49" fillId="0" borderId="0"/>
    <xf numFmtId="0" fontId="52" fillId="0" borderId="1" applyNumberFormat="0" applyFill="0" applyProtection="0">
      <alignment horizontal="center"/>
    </xf>
    <xf numFmtId="0" fontId="48" fillId="0" borderId="0"/>
    <xf numFmtId="164" fontId="49" fillId="0" borderId="0" applyFont="0" applyFill="0" applyBorder="0" applyProtection="0">
      <alignment horizontal="right"/>
    </xf>
    <xf numFmtId="164" fontId="49" fillId="0" borderId="0" applyFont="0" applyFill="0" applyBorder="0" applyProtection="0">
      <alignment horizontal="right"/>
    </xf>
    <xf numFmtId="0" fontId="47" fillId="2" borderId="0" applyNumberFormat="0" applyBorder="0" applyAlignment="0" applyProtection="0"/>
    <xf numFmtId="0" fontId="47" fillId="2"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165" fontId="49" fillId="0" borderId="0" applyFont="0" applyFill="0" applyBorder="0" applyProtection="0">
      <alignment horizontal="right"/>
    </xf>
    <xf numFmtId="165" fontId="49" fillId="0" borderId="0" applyFont="0" applyFill="0" applyBorder="0" applyProtection="0">
      <alignment horizontal="right"/>
    </xf>
    <xf numFmtId="0" fontId="47" fillId="8" borderId="0" applyNumberFormat="0" applyBorder="0" applyAlignment="0" applyProtection="0"/>
    <xf numFmtId="0" fontId="47" fillId="8"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166" fontId="49" fillId="0" borderId="0" applyFont="0" applyFill="0" applyBorder="0" applyProtection="0">
      <alignment horizontal="right"/>
    </xf>
    <xf numFmtId="166" fontId="49" fillId="0" borderId="0" applyFont="0" applyFill="0" applyBorder="0" applyProtection="0">
      <alignment horizontal="right"/>
    </xf>
    <xf numFmtId="0" fontId="53" fillId="12" borderId="0" applyNumberFormat="0" applyBorder="0" applyAlignment="0" applyProtection="0"/>
    <xf numFmtId="0" fontId="53" fillId="12"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3"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3"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0" borderId="0" applyNumberFormat="0" applyFill="0" applyBorder="0" applyAlignment="0">
      <protection locked="0"/>
    </xf>
    <xf numFmtId="0" fontId="55" fillId="3" borderId="0" applyNumberFormat="0" applyBorder="0" applyAlignment="0" applyProtection="0"/>
    <xf numFmtId="0" fontId="55" fillId="3" borderId="0" applyNumberFormat="0" applyBorder="0" applyAlignment="0" applyProtection="0"/>
    <xf numFmtId="176" fontId="49" fillId="0" borderId="0" applyBorder="0"/>
    <xf numFmtId="0" fontId="56" fillId="0" borderId="0" applyNumberFormat="0" applyAlignment="0">
      <alignment horizontal="left"/>
    </xf>
    <xf numFmtId="183" fontId="57" fillId="0" borderId="2" applyAlignment="0" applyProtection="0"/>
    <xf numFmtId="49" fontId="58" fillId="0" borderId="0" applyFont="0" applyFill="0" applyBorder="0" applyAlignment="0" applyProtection="0">
      <alignment horizontal="left"/>
    </xf>
    <xf numFmtId="3" fontId="59" fillId="0" borderId="0" applyAlignment="0" applyProtection="0"/>
    <xf numFmtId="178" fontId="60" fillId="0" borderId="0" applyFill="0" applyBorder="0" applyAlignment="0" applyProtection="0"/>
    <xf numFmtId="49" fontId="60" fillId="0" borderId="0" applyNumberFormat="0" applyAlignment="0" applyProtection="0">
      <alignment horizontal="left"/>
    </xf>
    <xf numFmtId="49" fontId="61" fillId="0" borderId="3" applyNumberFormat="0" applyAlignment="0" applyProtection="0">
      <alignment horizontal="left" wrapText="1"/>
    </xf>
    <xf numFmtId="49" fontId="61" fillId="0" borderId="0" applyNumberFormat="0" applyAlignment="0" applyProtection="0">
      <alignment horizontal="left" wrapText="1"/>
    </xf>
    <xf numFmtId="49" fontId="62" fillId="0" borderId="0" applyAlignment="0" applyProtection="0">
      <alignment horizontal="left"/>
    </xf>
    <xf numFmtId="0" fontId="63" fillId="20" borderId="4" applyNumberFormat="0" applyAlignment="0" applyProtection="0"/>
    <xf numFmtId="0" fontId="63" fillId="20" borderId="4" applyNumberFormat="0" applyAlignment="0" applyProtection="0"/>
    <xf numFmtId="0" fontId="49" fillId="0" borderId="0"/>
    <xf numFmtId="0" fontId="48" fillId="0" borderId="0"/>
    <xf numFmtId="0" fontId="49" fillId="0" borderId="0"/>
    <xf numFmtId="0" fontId="49" fillId="0" borderId="0"/>
    <xf numFmtId="0" fontId="48" fillId="0" borderId="0"/>
    <xf numFmtId="0" fontId="49" fillId="0" borderId="0"/>
    <xf numFmtId="0" fontId="48" fillId="0" borderId="0"/>
    <xf numFmtId="0" fontId="64" fillId="21" borderId="5" applyNumberFormat="0" applyAlignment="0" applyProtection="0"/>
    <xf numFmtId="0" fontId="64" fillId="21" borderId="5" applyNumberFormat="0" applyAlignment="0" applyProtection="0"/>
    <xf numFmtId="166" fontId="65" fillId="0" borderId="0" applyFont="0" applyFill="0" applyBorder="0" applyProtection="0">
      <alignment horizontal="right"/>
    </xf>
    <xf numFmtId="167" fontId="65" fillId="0" borderId="0" applyFont="0" applyFill="0" applyBorder="0" applyProtection="0">
      <alignment horizontal="left"/>
    </xf>
    <xf numFmtId="184" fontId="66" fillId="22" borderId="6"/>
    <xf numFmtId="3" fontId="67" fillId="0" borderId="0"/>
    <xf numFmtId="3" fontId="67" fillId="0" borderId="0"/>
    <xf numFmtId="3" fontId="67" fillId="0" borderId="0"/>
    <xf numFmtId="3" fontId="67" fillId="0" borderId="0"/>
    <xf numFmtId="3" fontId="67" fillId="0" borderId="0"/>
    <xf numFmtId="3" fontId="67" fillId="0" borderId="0"/>
    <xf numFmtId="3" fontId="67" fillId="0" borderId="0"/>
    <xf numFmtId="3" fontId="67" fillId="0" borderId="0"/>
    <xf numFmtId="0" fontId="68" fillId="0" borderId="0" applyFont="0" applyFill="0" applyBorder="0" applyAlignment="0" applyProtection="0">
      <alignment horizontal="right"/>
    </xf>
    <xf numFmtId="185" fontId="68" fillId="0" borderId="0" applyFont="0" applyFill="0" applyBorder="0" applyAlignment="0" applyProtection="0"/>
    <xf numFmtId="186" fontId="68" fillId="0" borderId="0" applyFont="0" applyFill="0" applyBorder="0" applyAlignment="0" applyProtection="0">
      <alignment horizontal="right"/>
    </xf>
    <xf numFmtId="43" fontId="49" fillId="0" borderId="0" applyFont="0" applyFill="0" applyBorder="0" applyAlignment="0" applyProtection="0"/>
    <xf numFmtId="181" fontId="49" fillId="0" borderId="0" applyFont="0" applyFill="0" applyBorder="0" applyAlignment="0" applyProtection="0"/>
    <xf numFmtId="187" fontId="68" fillId="0" borderId="0" applyFont="0" applyFill="0" applyBorder="0" applyAlignment="0" applyProtection="0"/>
    <xf numFmtId="188" fontId="68" fillId="0" borderId="0" applyFont="0" applyFill="0" applyBorder="0" applyAlignment="0" applyProtection="0">
      <alignment horizontal="right"/>
    </xf>
    <xf numFmtId="43" fontId="49" fillId="0" borderId="0" applyFont="0" applyFill="0" applyBorder="0" applyAlignment="0" applyProtection="0"/>
    <xf numFmtId="43" fontId="49" fillId="0" borderId="0" applyFont="0" applyFill="0" applyBorder="0" applyAlignment="0" applyProtection="0"/>
    <xf numFmtId="43" fontId="47" fillId="0" borderId="0" applyFont="0" applyFill="0" applyBorder="0" applyAlignment="0" applyProtection="0"/>
    <xf numFmtId="189" fontId="68" fillId="0" borderId="0" applyFont="0" applyFill="0" applyBorder="0" applyAlignment="0" applyProtection="0"/>
    <xf numFmtId="43" fontId="49" fillId="0" borderId="0" applyFont="0" applyFill="0" applyBorder="0" applyAlignment="0" applyProtection="0"/>
    <xf numFmtId="43" fontId="48" fillId="0" borderId="0" applyFont="0" applyFill="0" applyBorder="0" applyAlignment="0" applyProtection="0"/>
    <xf numFmtId="190" fontId="68" fillId="0" borderId="0" applyFont="0" applyFill="0" applyBorder="0" applyAlignment="0" applyProtection="0"/>
    <xf numFmtId="3" fontId="69" fillId="0" borderId="0" applyFont="0" applyFill="0" applyBorder="0" applyAlignment="0" applyProtection="0"/>
    <xf numFmtId="0" fontId="70" fillId="0" borderId="0"/>
    <xf numFmtId="0" fontId="71" fillId="0" borderId="0"/>
    <xf numFmtId="0" fontId="70" fillId="0" borderId="0"/>
    <xf numFmtId="0" fontId="71" fillId="0" borderId="0"/>
    <xf numFmtId="0" fontId="49" fillId="0" borderId="0"/>
    <xf numFmtId="0" fontId="49" fillId="0" borderId="0"/>
    <xf numFmtId="0" fontId="49" fillId="0" borderId="0"/>
    <xf numFmtId="0" fontId="72" fillId="0" borderId="0">
      <alignment horizontal="left" indent="3"/>
    </xf>
    <xf numFmtId="0" fontId="72" fillId="0" borderId="0">
      <alignment horizontal="left" indent="5"/>
    </xf>
    <xf numFmtId="0" fontId="49" fillId="0" borderId="0">
      <alignment horizontal="left"/>
    </xf>
    <xf numFmtId="0" fontId="49" fillId="0" borderId="0"/>
    <xf numFmtId="0" fontId="49" fillId="0" borderId="0">
      <alignment horizontal="left"/>
    </xf>
    <xf numFmtId="0" fontId="68" fillId="0" borderId="0" applyFont="0" applyFill="0" applyBorder="0" applyAlignment="0" applyProtection="0">
      <alignment horizontal="right"/>
    </xf>
    <xf numFmtId="44" fontId="49" fillId="0" borderId="0" applyFont="0" applyFill="0" applyBorder="0" applyAlignment="0" applyProtection="0"/>
    <xf numFmtId="191" fontId="49" fillId="0" borderId="0" applyFont="0" applyFill="0" applyBorder="0" applyAlignment="0" applyProtection="0"/>
    <xf numFmtId="180" fontId="49" fillId="0" borderId="0" applyFont="0" applyFill="0" applyBorder="0" applyAlignment="0" applyProtection="0"/>
    <xf numFmtId="192" fontId="73" fillId="0" borderId="0" applyFont="0" applyFill="0" applyBorder="0" applyAlignment="0" applyProtection="0"/>
    <xf numFmtId="0" fontId="68" fillId="0" borderId="0" applyFill="0" applyBorder="0" applyProtection="0"/>
    <xf numFmtId="193" fontId="73" fillId="0" borderId="0" applyFont="0" applyFill="0" applyBorder="0" applyAlignment="0" applyProtection="0"/>
    <xf numFmtId="194" fontId="68" fillId="0" borderId="0" applyFont="0" applyFill="0" applyBorder="0" applyAlignment="0" applyProtection="0"/>
    <xf numFmtId="195" fontId="68" fillId="0" borderId="0" applyFont="0" applyFill="0" applyBorder="0" applyAlignment="0" applyProtection="0"/>
    <xf numFmtId="0" fontId="69" fillId="0" borderId="0" applyFont="0" applyFill="0" applyBorder="0" applyAlignment="0" applyProtection="0"/>
    <xf numFmtId="0" fontId="68" fillId="0" borderId="0" applyFont="0" applyFill="0" applyBorder="0" applyAlignment="0" applyProtection="0"/>
    <xf numFmtId="196" fontId="68" fillId="0" borderId="0" applyFont="0" applyFill="0" applyBorder="0" applyAlignment="0" applyProtection="0"/>
    <xf numFmtId="197" fontId="68" fillId="0" borderId="0" applyFont="0" applyFill="0" applyBorder="0" applyAlignment="0" applyProtection="0"/>
    <xf numFmtId="0" fontId="74" fillId="0" borderId="7" applyNumberFormat="0" applyBorder="0" applyAlignment="0" applyProtection="0">
      <alignment horizontal="right" vertical="center"/>
    </xf>
    <xf numFmtId="0" fontId="49" fillId="0" borderId="0">
      <protection locked="0"/>
    </xf>
    <xf numFmtId="0" fontId="49" fillId="0" borderId="0"/>
    <xf numFmtId="0" fontId="68" fillId="0" borderId="8" applyNumberFormat="0" applyFont="0" applyFill="0" applyAlignment="0" applyProtection="0"/>
    <xf numFmtId="0" fontId="49" fillId="0" borderId="0">
      <protection locked="0"/>
    </xf>
    <xf numFmtId="0" fontId="49" fillId="0" borderId="0">
      <protection locked="0"/>
    </xf>
    <xf numFmtId="177" fontId="49" fillId="0" borderId="0" applyFont="0" applyFill="0" applyBorder="0" applyAlignment="0" applyProtection="0"/>
    <xf numFmtId="198" fontId="48" fillId="0" borderId="0" applyFon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2" fontId="69" fillId="0" borderId="0" applyFont="0" applyFill="0" applyBorder="0" applyAlignment="0" applyProtection="0"/>
    <xf numFmtId="0" fontId="76" fillId="0" borderId="0"/>
    <xf numFmtId="0" fontId="77" fillId="0" borderId="0">
      <alignment horizontal="right"/>
      <protection locked="0"/>
    </xf>
    <xf numFmtId="0" fontId="48" fillId="0" borderId="9"/>
    <xf numFmtId="0" fontId="49" fillId="0" borderId="0">
      <alignment horizontal="left"/>
    </xf>
    <xf numFmtId="0" fontId="78" fillId="0" borderId="0">
      <alignment horizontal="left"/>
    </xf>
    <xf numFmtId="0" fontId="79" fillId="0" borderId="0" applyFill="0" applyBorder="0" applyProtection="0">
      <alignment horizontal="left"/>
    </xf>
    <xf numFmtId="0" fontId="79" fillId="0" borderId="0">
      <alignment horizontal="left"/>
    </xf>
    <xf numFmtId="0" fontId="80" fillId="0" borderId="0" applyNumberFormat="0" applyFill="0" applyBorder="0" applyProtection="0">
      <alignment horizontal="left"/>
    </xf>
    <xf numFmtId="0" fontId="81" fillId="0" borderId="0">
      <alignment horizontal="left"/>
    </xf>
    <xf numFmtId="0" fontId="80" fillId="0" borderId="0">
      <alignment horizontal="left"/>
    </xf>
    <xf numFmtId="0" fontId="49" fillId="0" borderId="0" applyFont="0" applyFill="0" applyBorder="0" applyProtection="0">
      <alignment horizontal="right"/>
    </xf>
    <xf numFmtId="0" fontId="49" fillId="0" borderId="0" applyFont="0" applyFill="0" applyBorder="0" applyProtection="0">
      <alignment horizontal="right"/>
    </xf>
    <xf numFmtId="0" fontId="82" fillId="4" borderId="0" applyNumberFormat="0" applyBorder="0" applyAlignment="0" applyProtection="0"/>
    <xf numFmtId="0" fontId="82" fillId="4" borderId="0" applyNumberFormat="0" applyBorder="0" applyAlignment="0" applyProtection="0"/>
    <xf numFmtId="38" fontId="83" fillId="23" borderId="0" applyNumberFormat="0" applyBorder="0" applyAlignment="0" applyProtection="0"/>
    <xf numFmtId="0" fontId="49" fillId="0" borderId="0"/>
    <xf numFmtId="0" fontId="48" fillId="0" borderId="0"/>
    <xf numFmtId="0" fontId="68" fillId="0" borderId="0" applyFont="0" applyFill="0" applyBorder="0" applyAlignment="0" applyProtection="0">
      <alignment horizontal="right"/>
    </xf>
    <xf numFmtId="0" fontId="84" fillId="0" borderId="0" applyProtection="0">
      <alignment horizontal="right"/>
    </xf>
    <xf numFmtId="0" fontId="85" fillId="0" borderId="0">
      <alignment horizontal="left"/>
    </xf>
    <xf numFmtId="0" fontId="85" fillId="0" borderId="0">
      <alignment horizontal="left"/>
    </xf>
    <xf numFmtId="0" fontId="86" fillId="0" borderId="10" applyNumberFormat="0" applyAlignment="0" applyProtection="0">
      <alignment horizontal="left" vertical="center"/>
    </xf>
    <xf numFmtId="0" fontId="86" fillId="0" borderId="11">
      <alignment horizontal="left" vertical="center"/>
    </xf>
    <xf numFmtId="0" fontId="87" fillId="24" borderId="12" applyProtection="0">
      <alignment horizontal="right"/>
    </xf>
    <xf numFmtId="0" fontId="88" fillId="24" borderId="0" applyProtection="0">
      <alignment horizontal="left"/>
    </xf>
    <xf numFmtId="0" fontId="89" fillId="0" borderId="0" applyNumberFormat="0" applyFill="0" applyBorder="0" applyAlignment="0" applyProtection="0"/>
    <xf numFmtId="0" fontId="90" fillId="0" borderId="13" applyNumberFormat="0" applyFill="0" applyAlignment="0" applyProtection="0"/>
    <xf numFmtId="0" fontId="90" fillId="0" borderId="13" applyNumberFormat="0" applyFill="0" applyAlignment="0" applyProtection="0"/>
    <xf numFmtId="0" fontId="91" fillId="0" borderId="0">
      <alignment vertical="top" wrapText="1"/>
    </xf>
    <xf numFmtId="0" fontId="91" fillId="0" borderId="0">
      <alignment vertical="top" wrapText="1"/>
    </xf>
    <xf numFmtId="0" fontId="91" fillId="0" borderId="0">
      <alignment vertical="top" wrapText="1"/>
    </xf>
    <xf numFmtId="0" fontId="91" fillId="0" borderId="0">
      <alignment vertical="top" wrapText="1"/>
    </xf>
    <xf numFmtId="0" fontId="92" fillId="0" borderId="0">
      <alignment horizontal="left"/>
    </xf>
    <xf numFmtId="0" fontId="49" fillId="0" borderId="14">
      <alignment horizontal="left" vertical="top"/>
    </xf>
    <xf numFmtId="0" fontId="93" fillId="0" borderId="15" applyNumberFormat="0" applyFill="0" applyAlignment="0" applyProtection="0"/>
    <xf numFmtId="0" fontId="93" fillId="0" borderId="15" applyNumberFormat="0" applyFill="0" applyAlignment="0" applyProtection="0"/>
    <xf numFmtId="168" fontId="86" fillId="0" borderId="0" applyNumberFormat="0" applyFill="0" applyAlignment="0" applyProtection="0"/>
    <xf numFmtId="0" fontId="94" fillId="0" borderId="0">
      <alignment horizontal="left"/>
    </xf>
    <xf numFmtId="0" fontId="49" fillId="0" borderId="14">
      <alignment horizontal="left" vertical="top"/>
    </xf>
    <xf numFmtId="0" fontId="95" fillId="0" borderId="16" applyNumberFormat="0" applyFill="0" applyAlignment="0" applyProtection="0"/>
    <xf numFmtId="0" fontId="95" fillId="0" borderId="16" applyNumberFormat="0" applyFill="0" applyAlignment="0" applyProtection="0"/>
    <xf numFmtId="168" fontId="96" fillId="0" borderId="0" applyNumberFormat="0" applyFill="0" applyAlignment="0" applyProtection="0"/>
    <xf numFmtId="0" fontId="97" fillId="0" borderId="0">
      <alignment horizontal="left"/>
    </xf>
    <xf numFmtId="0" fontId="95" fillId="0" borderId="0" applyNumberFormat="0" applyFill="0" applyBorder="0" applyAlignment="0" applyProtection="0"/>
    <xf numFmtId="0" fontId="95" fillId="0" borderId="0" applyNumberFormat="0" applyFill="0" applyBorder="0" applyAlignment="0" applyProtection="0"/>
    <xf numFmtId="168" fontId="72" fillId="0" borderId="0" applyNumberFormat="0" applyFill="0" applyAlignment="0" applyProtection="0"/>
    <xf numFmtId="168" fontId="98" fillId="0" borderId="0" applyNumberFormat="0" applyFill="0" applyAlignment="0" applyProtection="0"/>
    <xf numFmtId="168" fontId="99" fillId="0" borderId="0" applyNumberFormat="0" applyFill="0" applyAlignment="0" applyProtection="0"/>
    <xf numFmtId="168" fontId="99" fillId="0" borderId="0" applyNumberFormat="0" applyFont="0" applyFill="0" applyBorder="0" applyAlignment="0" applyProtection="0"/>
    <xf numFmtId="168" fontId="99" fillId="0" borderId="0" applyNumberFormat="0" applyFont="0" applyFill="0" applyBorder="0" applyAlignment="0" applyProtection="0"/>
    <xf numFmtId="0" fontId="76" fillId="0" borderId="0"/>
    <xf numFmtId="0" fontId="76" fillId="0" borderId="0"/>
    <xf numFmtId="0" fontId="76" fillId="0" borderId="0"/>
    <xf numFmtId="0" fontId="76" fillId="0" borderId="0"/>
    <xf numFmtId="0" fontId="76" fillId="0" borderId="0"/>
    <xf numFmtId="0" fontId="48" fillId="0" borderId="0">
      <alignment horizontal="center"/>
    </xf>
    <xf numFmtId="0" fontId="101"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102" fillId="0" borderId="0" applyFill="0" applyBorder="0" applyProtection="0">
      <alignment horizontal="left"/>
    </xf>
    <xf numFmtId="0" fontId="103" fillId="7" borderId="4" applyNumberFormat="0" applyAlignment="0" applyProtection="0"/>
    <xf numFmtId="10" fontId="83" fillId="25" borderId="17" applyNumberFormat="0" applyBorder="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73" fillId="0" borderId="0" applyFill="0" applyBorder="0" applyProtection="0"/>
    <xf numFmtId="0" fontId="73" fillId="0" borderId="0" applyFill="0" applyBorder="0" applyProtection="0"/>
    <xf numFmtId="0" fontId="73" fillId="0" borderId="0" applyFill="0" applyBorder="0" applyProtection="0"/>
    <xf numFmtId="0" fontId="73" fillId="0" borderId="0" applyFill="0" applyBorder="0" applyProtection="0"/>
    <xf numFmtId="0" fontId="87" fillId="0" borderId="18" applyProtection="0">
      <alignment horizontal="right"/>
    </xf>
    <xf numFmtId="0" fontId="87" fillId="0" borderId="12" applyProtection="0">
      <alignment horizontal="right"/>
    </xf>
    <xf numFmtId="0" fontId="87" fillId="0" borderId="19" applyProtection="0">
      <alignment horizontal="center"/>
      <protection locked="0"/>
    </xf>
    <xf numFmtId="0" fontId="49" fillId="0" borderId="0"/>
    <xf numFmtId="0" fontId="104" fillId="0" borderId="20" applyNumberFormat="0" applyFill="0" applyAlignment="0" applyProtection="0"/>
    <xf numFmtId="0" fontId="104" fillId="0" borderId="20" applyNumberFormat="0" applyFill="0" applyAlignment="0" applyProtection="0"/>
    <xf numFmtId="0" fontId="49" fillId="0" borderId="0"/>
    <xf numFmtId="0" fontId="49" fillId="0" borderId="0"/>
    <xf numFmtId="0" fontId="49" fillId="0" borderId="0"/>
    <xf numFmtId="199" fontId="68" fillId="0" borderId="0" applyFont="0" applyFill="0" applyBorder="0" applyAlignment="0" applyProtection="0"/>
    <xf numFmtId="200" fontId="68" fillId="0" borderId="0" applyFont="0" applyFill="0" applyBorder="0" applyAlignment="0" applyProtection="0"/>
    <xf numFmtId="179" fontId="105" fillId="0" borderId="0" applyFont="0" applyFill="0" applyBorder="0" applyAlignment="0" applyProtection="0"/>
    <xf numFmtId="180" fontId="105" fillId="0" borderId="0" applyFont="0" applyFill="0" applyBorder="0" applyAlignment="0" applyProtection="0"/>
    <xf numFmtId="0" fontId="106" fillId="0" borderId="0" applyNumberFormat="0">
      <alignment horizontal="left"/>
    </xf>
    <xf numFmtId="0" fontId="68" fillId="0" borderId="0" applyFont="0" applyFill="0" applyBorder="0" applyAlignment="0" applyProtection="0">
      <alignment horizontal="right"/>
    </xf>
    <xf numFmtId="201" fontId="68" fillId="0" borderId="0" applyFont="0" applyFill="0" applyBorder="0" applyAlignment="0" applyProtection="0">
      <alignment horizontal="right"/>
    </xf>
    <xf numFmtId="1" fontId="49" fillId="0" borderId="0" applyFont="0" applyFill="0" applyBorder="0" applyProtection="0">
      <alignment horizontal="right"/>
    </xf>
    <xf numFmtId="1" fontId="49" fillId="0" borderId="0" applyFont="0" applyFill="0" applyBorder="0" applyProtection="0">
      <alignment horizontal="right"/>
    </xf>
    <xf numFmtId="0" fontId="107" fillId="26" borderId="0" applyNumberFormat="0" applyBorder="0" applyAlignment="0" applyProtection="0"/>
    <xf numFmtId="0" fontId="107" fillId="26" borderId="0" applyNumberFormat="0" applyBorder="0" applyAlignment="0" applyProtection="0"/>
    <xf numFmtId="37" fontId="108" fillId="0" borderId="0"/>
    <xf numFmtId="0" fontId="109" fillId="0" borderId="0"/>
    <xf numFmtId="3" fontId="110" fillId="0" borderId="0"/>
    <xf numFmtId="0" fontId="109" fillId="0" borderId="0"/>
    <xf numFmtId="0" fontId="109" fillId="0" borderId="0"/>
    <xf numFmtId="0" fontId="109" fillId="0" borderId="0"/>
    <xf numFmtId="0" fontId="109" fillId="0" borderId="0"/>
    <xf numFmtId="0" fontId="68" fillId="0" borderId="0" applyFill="0" applyBorder="0" applyProtection="0"/>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xf numFmtId="0" fontId="47" fillId="0" borderId="0"/>
    <xf numFmtId="0" fontId="49" fillId="0" borderId="0"/>
    <xf numFmtId="0" fontId="49" fillId="0" borderId="0">
      <alignment vertical="top"/>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8" fillId="0" borderId="0"/>
    <xf numFmtId="0" fontId="48" fillId="0" borderId="0"/>
    <xf numFmtId="0" fontId="48" fillId="0" borderId="0"/>
    <xf numFmtId="182" fontId="48" fillId="0" borderId="0" applyFill="0" applyBorder="0" applyAlignment="0" applyProtection="0"/>
    <xf numFmtId="182" fontId="48" fillId="0" borderId="0" applyFill="0" applyBorder="0" applyAlignment="0" applyProtection="0"/>
    <xf numFmtId="182" fontId="48" fillId="0" borderId="0" applyFill="0" applyBorder="0" applyAlignment="0" applyProtection="0"/>
    <xf numFmtId="0" fontId="111" fillId="0" borderId="0"/>
    <xf numFmtId="0" fontId="47" fillId="0" borderId="0"/>
    <xf numFmtId="0" fontId="47" fillId="0" borderId="0"/>
    <xf numFmtId="0" fontId="49" fillId="0" borderId="0"/>
    <xf numFmtId="0" fontId="49" fillId="0" borderId="0"/>
    <xf numFmtId="0" fontId="49" fillId="0" borderId="0"/>
    <xf numFmtId="0" fontId="49" fillId="0" borderId="0"/>
    <xf numFmtId="0" fontId="49" fillId="0" borderId="0"/>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8" fillId="0" borderId="0"/>
    <xf numFmtId="0" fontId="47" fillId="27" borderId="21" applyNumberFormat="0" applyFont="0" applyAlignment="0" applyProtection="0"/>
    <xf numFmtId="0" fontId="49" fillId="27" borderId="21" applyNumberFormat="0" applyFont="0" applyAlignment="0" applyProtection="0"/>
    <xf numFmtId="0" fontId="112" fillId="0" borderId="0"/>
    <xf numFmtId="0" fontId="76" fillId="0" borderId="0"/>
    <xf numFmtId="0" fontId="76" fillId="0" borderId="0"/>
    <xf numFmtId="0" fontId="113" fillId="20" borderId="22" applyNumberFormat="0" applyAlignment="0" applyProtection="0"/>
    <xf numFmtId="0" fontId="113" fillId="20" borderId="22" applyNumberFormat="0" applyAlignment="0" applyProtection="0"/>
    <xf numFmtId="40" fontId="114" fillId="28" borderId="0">
      <alignment horizontal="right"/>
    </xf>
    <xf numFmtId="0" fontId="115" fillId="28" borderId="0">
      <alignment horizontal="right"/>
    </xf>
    <xf numFmtId="0" fontId="116" fillId="28" borderId="23"/>
    <xf numFmtId="0" fontId="116" fillId="0" borderId="0" applyBorder="0">
      <alignment horizontal="centerContinuous"/>
    </xf>
    <xf numFmtId="0" fontId="117" fillId="0" borderId="0" applyBorder="0">
      <alignment horizontal="centerContinuous"/>
    </xf>
    <xf numFmtId="169" fontId="49" fillId="0" borderId="0" applyFont="0" applyFill="0" applyBorder="0" applyProtection="0">
      <alignment horizontal="right"/>
    </xf>
    <xf numFmtId="169" fontId="49" fillId="0" borderId="0" applyFont="0" applyFill="0" applyBorder="0" applyProtection="0">
      <alignment horizontal="right"/>
    </xf>
    <xf numFmtId="1" fontId="118" fillId="0" borderId="0" applyProtection="0">
      <alignment horizontal="right" vertical="center"/>
    </xf>
    <xf numFmtId="9" fontId="119" fillId="0" borderId="0" applyFont="0" applyFill="0" applyBorder="0" applyAlignment="0" applyProtection="0"/>
    <xf numFmtId="10" fontId="49" fillId="0" borderId="0" applyFont="0" applyFill="0" applyBorder="0" applyAlignment="0" applyProtection="0"/>
    <xf numFmtId="9" fontId="47" fillId="0" borderId="0" applyFont="0" applyFill="0" applyBorder="0" applyAlignment="0" applyProtection="0"/>
    <xf numFmtId="9" fontId="120"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120" fillId="0" borderId="0" applyFont="0" applyFill="0" applyBorder="0" applyAlignment="0" applyProtection="0"/>
    <xf numFmtId="9" fontId="120"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202" fontId="73" fillId="0" borderId="0" applyFont="0" applyFill="0" applyBorder="0" applyAlignment="0" applyProtection="0"/>
    <xf numFmtId="3" fontId="60" fillId="29" borderId="24"/>
    <xf numFmtId="3" fontId="60" fillId="0" borderId="24" applyFont="0" applyFill="0" applyBorder="0" applyAlignment="0" applyProtection="0">
      <protection locked="0"/>
    </xf>
    <xf numFmtId="0" fontId="112" fillId="0" borderId="0"/>
    <xf numFmtId="0" fontId="48" fillId="0" borderId="0"/>
    <xf numFmtId="0" fontId="83" fillId="0" borderId="0"/>
    <xf numFmtId="203" fontId="121" fillId="0" borderId="0"/>
    <xf numFmtId="0" fontId="49" fillId="0" borderId="0"/>
    <xf numFmtId="0" fontId="49" fillId="0" borderId="0"/>
    <xf numFmtId="2" fontId="122" fillId="30" borderId="25" applyAlignment="0" applyProtection="0">
      <protection locked="0"/>
    </xf>
    <xf numFmtId="0" fontId="123" fillId="25" borderId="25" applyNumberFormat="0" applyAlignment="0" applyProtection="0"/>
    <xf numFmtId="0" fontId="124" fillId="31" borderId="17" applyNumberFormat="0" applyAlignment="0" applyProtection="0">
      <alignment horizontal="center" vertical="center"/>
    </xf>
    <xf numFmtId="0" fontId="83" fillId="0" borderId="0"/>
    <xf numFmtId="0" fontId="48" fillId="0" borderId="0"/>
    <xf numFmtId="4" fontId="111" fillId="32" borderId="22" applyNumberFormat="0" applyProtection="0">
      <alignment vertical="center"/>
    </xf>
    <xf numFmtId="4" fontId="125" fillId="32" borderId="22" applyNumberFormat="0" applyProtection="0">
      <alignment vertical="center"/>
    </xf>
    <xf numFmtId="4" fontId="111" fillId="32" borderId="22" applyNumberFormat="0" applyProtection="0">
      <alignment horizontal="left" vertical="center" indent="1"/>
    </xf>
    <xf numFmtId="4" fontId="111" fillId="32" borderId="22" applyNumberFormat="0" applyProtection="0">
      <alignment horizontal="left" vertical="center" indent="1"/>
    </xf>
    <xf numFmtId="0" fontId="49" fillId="33" borderId="22" applyNumberFormat="0" applyProtection="0">
      <alignment horizontal="left" vertical="center" indent="1"/>
    </xf>
    <xf numFmtId="4" fontId="111" fillId="34" borderId="22" applyNumberFormat="0" applyProtection="0">
      <alignment horizontal="right" vertical="center"/>
    </xf>
    <xf numFmtId="4" fontId="111" fillId="35" borderId="22" applyNumberFormat="0" applyProtection="0">
      <alignment horizontal="right" vertical="center"/>
    </xf>
    <xf numFmtId="4" fontId="111" fillId="36" borderId="22" applyNumberFormat="0" applyProtection="0">
      <alignment horizontal="right" vertical="center"/>
    </xf>
    <xf numFmtId="4" fontId="111" fillId="37" borderId="22" applyNumberFormat="0" applyProtection="0">
      <alignment horizontal="right" vertical="center"/>
    </xf>
    <xf numFmtId="4" fontId="111" fillId="38" borderId="22" applyNumberFormat="0" applyProtection="0">
      <alignment horizontal="right" vertical="center"/>
    </xf>
    <xf numFmtId="4" fontId="111" fillId="39" borderId="22" applyNumberFormat="0" applyProtection="0">
      <alignment horizontal="right" vertical="center"/>
    </xf>
    <xf numFmtId="4" fontId="111" fillId="40" borderId="22" applyNumberFormat="0" applyProtection="0">
      <alignment horizontal="right" vertical="center"/>
    </xf>
    <xf numFmtId="4" fontId="111" fillId="41" borderId="22" applyNumberFormat="0" applyProtection="0">
      <alignment horizontal="right" vertical="center"/>
    </xf>
    <xf numFmtId="4" fontId="111" fillId="42" borderId="22" applyNumberFormat="0" applyProtection="0">
      <alignment horizontal="right" vertical="center"/>
    </xf>
    <xf numFmtId="4" fontId="66" fillId="43" borderId="22" applyNumberFormat="0" applyProtection="0">
      <alignment horizontal="left" vertical="center" indent="1"/>
    </xf>
    <xf numFmtId="4" fontId="111" fillId="44" borderId="26" applyNumberFormat="0" applyProtection="0">
      <alignment horizontal="left" vertical="center" indent="1"/>
    </xf>
    <xf numFmtId="4" fontId="126" fillId="45" borderId="0" applyNumberFormat="0" applyProtection="0">
      <alignment horizontal="left" vertical="center" indent="1"/>
    </xf>
    <xf numFmtId="0" fontId="49" fillId="33" borderId="22" applyNumberFormat="0" applyProtection="0">
      <alignment horizontal="left" vertical="center" indent="1"/>
    </xf>
    <xf numFmtId="4" fontId="111" fillId="44" borderId="22" applyNumberFormat="0" applyProtection="0">
      <alignment horizontal="left" vertical="center" indent="1"/>
    </xf>
    <xf numFmtId="4" fontId="111" fillId="46" borderId="22" applyNumberFormat="0" applyProtection="0">
      <alignment horizontal="left" vertical="center" indent="1"/>
    </xf>
    <xf numFmtId="0" fontId="49" fillId="46" borderId="22" applyNumberFormat="0" applyProtection="0">
      <alignment horizontal="left" vertical="center" indent="1"/>
    </xf>
    <xf numFmtId="0" fontId="49" fillId="46" borderId="22" applyNumberFormat="0" applyProtection="0">
      <alignment horizontal="left" vertical="center" indent="1"/>
    </xf>
    <xf numFmtId="0" fontId="49" fillId="31" borderId="22" applyNumberFormat="0" applyProtection="0">
      <alignment horizontal="left" vertical="center" indent="1"/>
    </xf>
    <xf numFmtId="0" fontId="49" fillId="31" borderId="22" applyNumberFormat="0" applyProtection="0">
      <alignment horizontal="left" vertical="center" indent="1"/>
    </xf>
    <xf numFmtId="0" fontId="49" fillId="23" borderId="22" applyNumberFormat="0" applyProtection="0">
      <alignment horizontal="left" vertical="center" indent="1"/>
    </xf>
    <xf numFmtId="0" fontId="49" fillId="23" borderId="22" applyNumberFormat="0" applyProtection="0">
      <alignment horizontal="left" vertical="center" indent="1"/>
    </xf>
    <xf numFmtId="0" fontId="49" fillId="33" borderId="22" applyNumberFormat="0" applyProtection="0">
      <alignment horizontal="left" vertical="center" indent="1"/>
    </xf>
    <xf numFmtId="0" fontId="49" fillId="33" borderId="22" applyNumberFormat="0" applyProtection="0">
      <alignment horizontal="left" vertical="center" indent="1"/>
    </xf>
    <xf numFmtId="4" fontId="111" fillId="25" borderId="22" applyNumberFormat="0" applyProtection="0">
      <alignment vertical="center"/>
    </xf>
    <xf numFmtId="4" fontId="125" fillId="25" borderId="22" applyNumberFormat="0" applyProtection="0">
      <alignment vertical="center"/>
    </xf>
    <xf numFmtId="4" fontId="111" fillId="25" borderId="22" applyNumberFormat="0" applyProtection="0">
      <alignment horizontal="left" vertical="center" indent="1"/>
    </xf>
    <xf numFmtId="4" fontId="111" fillId="25" borderId="22" applyNumberFormat="0" applyProtection="0">
      <alignment horizontal="left" vertical="center" indent="1"/>
    </xf>
    <xf numFmtId="4" fontId="111" fillId="44" borderId="22" applyNumberFormat="0" applyProtection="0">
      <alignment horizontal="right" vertical="center"/>
    </xf>
    <xf numFmtId="4" fontId="125" fillId="44" borderId="22" applyNumberFormat="0" applyProtection="0">
      <alignment horizontal="right" vertical="center"/>
    </xf>
    <xf numFmtId="0" fontId="49" fillId="33" borderId="22" applyNumberFormat="0" applyProtection="0">
      <alignment horizontal="left" vertical="center" indent="1"/>
    </xf>
    <xf numFmtId="0" fontId="49" fillId="33" borderId="22" applyNumberFormat="0" applyProtection="0">
      <alignment horizontal="left" vertical="center" indent="1"/>
    </xf>
    <xf numFmtId="0" fontId="127" fillId="0" borderId="0"/>
    <xf numFmtId="4" fontId="128" fillId="44" borderId="22" applyNumberFormat="0" applyProtection="0">
      <alignment horizontal="right" vertical="center"/>
    </xf>
    <xf numFmtId="0" fontId="48" fillId="0" borderId="9"/>
    <xf numFmtId="0" fontId="49" fillId="0" borderId="0"/>
    <xf numFmtId="0" fontId="48" fillId="0" borderId="0"/>
    <xf numFmtId="0" fontId="51" fillId="0" borderId="0"/>
    <xf numFmtId="0" fontId="49" fillId="0" borderId="0">
      <alignment vertical="top"/>
    </xf>
    <xf numFmtId="0" fontId="129" fillId="28" borderId="27">
      <alignment horizontal="center"/>
    </xf>
    <xf numFmtId="3" fontId="130" fillId="28" borderId="0"/>
    <xf numFmtId="3" fontId="129" fillId="28" borderId="0"/>
    <xf numFmtId="0" fontId="130" fillId="28" borderId="0"/>
    <xf numFmtId="0" fontId="129" fillId="28" borderId="0"/>
    <xf numFmtId="0" fontId="130" fillId="28" borderId="0">
      <alignment horizontal="center"/>
    </xf>
    <xf numFmtId="0" fontId="48" fillId="0" borderId="28"/>
    <xf numFmtId="0" fontId="131" fillId="0" borderId="0">
      <alignment wrapText="1"/>
    </xf>
    <xf numFmtId="0" fontId="131" fillId="0" borderId="0">
      <alignment wrapText="1"/>
    </xf>
    <xf numFmtId="0" fontId="131" fillId="0" borderId="0">
      <alignment wrapText="1"/>
    </xf>
    <xf numFmtId="0" fontId="131" fillId="0" borderId="0">
      <alignment wrapText="1"/>
    </xf>
    <xf numFmtId="0" fontId="132" fillId="0" borderId="0" applyBorder="0" applyProtection="0">
      <alignment vertical="center"/>
    </xf>
    <xf numFmtId="0" fontId="132" fillId="0" borderId="29" applyBorder="0" applyProtection="0">
      <alignment horizontal="right" vertical="center"/>
    </xf>
    <xf numFmtId="0" fontId="133" fillId="47" borderId="0" applyBorder="0" applyProtection="0">
      <alignment horizontal="centerContinuous" vertical="center"/>
    </xf>
    <xf numFmtId="0" fontId="133" fillId="48" borderId="29" applyBorder="0" applyProtection="0">
      <alignment horizontal="centerContinuous" vertical="center"/>
    </xf>
    <xf numFmtId="0" fontId="134" fillId="0" borderId="0" applyNumberFormat="0" applyFill="0" applyBorder="0" applyProtection="0">
      <alignment horizontal="left"/>
    </xf>
    <xf numFmtId="0" fontId="135" fillId="49" borderId="0">
      <alignment horizontal="right" vertical="top" wrapText="1"/>
    </xf>
    <xf numFmtId="0" fontId="135" fillId="49" borderId="0">
      <alignment horizontal="right" vertical="top" wrapText="1"/>
    </xf>
    <xf numFmtId="0" fontId="135" fillId="49" borderId="0">
      <alignment horizontal="right" vertical="top" wrapText="1"/>
    </xf>
    <xf numFmtId="0" fontId="135" fillId="49" borderId="0">
      <alignment horizontal="right" vertical="top" wrapText="1"/>
    </xf>
    <xf numFmtId="0" fontId="135" fillId="0" borderId="0" applyBorder="0" applyProtection="0">
      <alignment horizontal="left"/>
    </xf>
    <xf numFmtId="0" fontId="136" fillId="0" borderId="0"/>
    <xf numFmtId="0" fontId="136" fillId="0" borderId="0"/>
    <xf numFmtId="0" fontId="136" fillId="0" borderId="0"/>
    <xf numFmtId="0" fontId="136" fillId="0" borderId="0"/>
    <xf numFmtId="0" fontId="137" fillId="0" borderId="0"/>
    <xf numFmtId="0" fontId="137" fillId="0" borderId="0"/>
    <xf numFmtId="0" fontId="137" fillId="0" borderId="0"/>
    <xf numFmtId="0" fontId="138" fillId="0" borderId="0"/>
    <xf numFmtId="0" fontId="138" fillId="0" borderId="0"/>
    <xf numFmtId="0" fontId="138" fillId="0" borderId="0"/>
    <xf numFmtId="170" fontId="83" fillId="0" borderId="0">
      <alignment wrapText="1"/>
      <protection locked="0"/>
    </xf>
    <xf numFmtId="170" fontId="83" fillId="0" borderId="0">
      <alignment wrapText="1"/>
      <protection locked="0"/>
    </xf>
    <xf numFmtId="170" fontId="135" fillId="50" borderId="0">
      <alignment wrapText="1"/>
      <protection locked="0"/>
    </xf>
    <xf numFmtId="170" fontId="135" fillId="50" borderId="0">
      <alignment wrapText="1"/>
      <protection locked="0"/>
    </xf>
    <xf numFmtId="170" fontId="135" fillId="50" borderId="0">
      <alignment wrapText="1"/>
      <protection locked="0"/>
    </xf>
    <xf numFmtId="170" fontId="135" fillId="50" borderId="0">
      <alignment wrapText="1"/>
      <protection locked="0"/>
    </xf>
    <xf numFmtId="170" fontId="83" fillId="0" borderId="0">
      <alignment wrapText="1"/>
      <protection locked="0"/>
    </xf>
    <xf numFmtId="171" fontId="83" fillId="0" borderId="0">
      <alignment wrapText="1"/>
      <protection locked="0"/>
    </xf>
    <xf numFmtId="171" fontId="83" fillId="0" borderId="0">
      <alignment wrapText="1"/>
      <protection locked="0"/>
    </xf>
    <xf numFmtId="171" fontId="83" fillId="0" borderId="0">
      <alignment wrapText="1"/>
      <protection locked="0"/>
    </xf>
    <xf numFmtId="171" fontId="135" fillId="50" borderId="0">
      <alignment wrapText="1"/>
      <protection locked="0"/>
    </xf>
    <xf numFmtId="171" fontId="135" fillId="50" borderId="0">
      <alignment wrapText="1"/>
      <protection locked="0"/>
    </xf>
    <xf numFmtId="171" fontId="135" fillId="50" borderId="0">
      <alignment wrapText="1"/>
      <protection locked="0"/>
    </xf>
    <xf numFmtId="171" fontId="135" fillId="50" borderId="0">
      <alignment wrapText="1"/>
      <protection locked="0"/>
    </xf>
    <xf numFmtId="171" fontId="135" fillId="50" borderId="0">
      <alignment wrapText="1"/>
      <protection locked="0"/>
    </xf>
    <xf numFmtId="171" fontId="83" fillId="0" borderId="0">
      <alignment wrapText="1"/>
      <protection locked="0"/>
    </xf>
    <xf numFmtId="172" fontId="83" fillId="0" borderId="0">
      <alignment wrapText="1"/>
      <protection locked="0"/>
    </xf>
    <xf numFmtId="172" fontId="83" fillId="0" borderId="0">
      <alignment wrapText="1"/>
      <protection locked="0"/>
    </xf>
    <xf numFmtId="172" fontId="135" fillId="50" borderId="0">
      <alignment wrapText="1"/>
      <protection locked="0"/>
    </xf>
    <xf numFmtId="172" fontId="135" fillId="50" borderId="0">
      <alignment wrapText="1"/>
      <protection locked="0"/>
    </xf>
    <xf numFmtId="172" fontId="135" fillId="50" borderId="0">
      <alignment wrapText="1"/>
      <protection locked="0"/>
    </xf>
    <xf numFmtId="172" fontId="135" fillId="50" borderId="0">
      <alignment wrapText="1"/>
      <protection locked="0"/>
    </xf>
    <xf numFmtId="172" fontId="83" fillId="0" borderId="0">
      <alignment wrapText="1"/>
      <protection locked="0"/>
    </xf>
    <xf numFmtId="0" fontId="80" fillId="0" borderId="0" applyNumberFormat="0" applyFill="0" applyBorder="0" applyProtection="0">
      <alignment horizontal="left"/>
    </xf>
    <xf numFmtId="0" fontId="94" fillId="0" borderId="0" applyNumberFormat="0" applyFill="0" applyBorder="0" applyProtection="0"/>
    <xf numFmtId="0" fontId="139" fillId="0" borderId="0" applyFill="0" applyBorder="0" applyProtection="0">
      <alignment horizontal="left"/>
    </xf>
    <xf numFmtId="173" fontId="135" fillId="49" borderId="30">
      <alignment wrapText="1"/>
    </xf>
    <xf numFmtId="173" fontId="135" fillId="49" borderId="30">
      <alignment wrapText="1"/>
    </xf>
    <xf numFmtId="173" fontId="135" fillId="49" borderId="30">
      <alignment wrapText="1"/>
    </xf>
    <xf numFmtId="174" fontId="135" fillId="49" borderId="30">
      <alignment wrapText="1"/>
    </xf>
    <xf numFmtId="174" fontId="135" fillId="49" borderId="30">
      <alignment wrapText="1"/>
    </xf>
    <xf numFmtId="174" fontId="135" fillId="49" borderId="30">
      <alignment wrapText="1"/>
    </xf>
    <xf numFmtId="174" fontId="135" fillId="49" borderId="30">
      <alignment wrapText="1"/>
    </xf>
    <xf numFmtId="175" fontId="135" fillId="49" borderId="30">
      <alignment wrapText="1"/>
    </xf>
    <xf numFmtId="175" fontId="135" fillId="49" borderId="30">
      <alignment wrapText="1"/>
    </xf>
    <xf numFmtId="175" fontId="135" fillId="49" borderId="30">
      <alignment wrapText="1"/>
    </xf>
    <xf numFmtId="0" fontId="136" fillId="0" borderId="31">
      <alignment horizontal="right"/>
    </xf>
    <xf numFmtId="0" fontId="136" fillId="0" borderId="31">
      <alignment horizontal="right"/>
    </xf>
    <xf numFmtId="0" fontId="136" fillId="0" borderId="31">
      <alignment horizontal="right"/>
    </xf>
    <xf numFmtId="0" fontId="83" fillId="0" borderId="14" applyFill="0" applyBorder="0" applyProtection="0">
      <alignment horizontal="left" vertical="top"/>
    </xf>
    <xf numFmtId="0" fontId="136" fillId="0" borderId="31">
      <alignment horizontal="right"/>
    </xf>
    <xf numFmtId="204" fontId="49" fillId="0" borderId="0" applyNumberFormat="0" applyFill="0" applyBorder="0">
      <alignment horizontal="left"/>
    </xf>
    <xf numFmtId="204" fontId="49" fillId="0" borderId="0" applyNumberFormat="0" applyFill="0" applyBorder="0">
      <alignment horizontal="right"/>
    </xf>
    <xf numFmtId="0" fontId="49" fillId="0" borderId="0"/>
    <xf numFmtId="0" fontId="140" fillId="0" borderId="0" applyNumberFormat="0" applyFill="0" applyBorder="0" applyProtection="0"/>
    <xf numFmtId="0" fontId="140" fillId="0" borderId="0" applyNumberFormat="0" applyFill="0" applyBorder="0" applyProtection="0"/>
    <xf numFmtId="0" fontId="49" fillId="0" borderId="0" applyNumberFormat="0" applyFill="0" applyBorder="0" applyProtection="0"/>
    <xf numFmtId="0" fontId="49" fillId="0" borderId="0" applyNumberFormat="0" applyFill="0" applyBorder="0" applyProtection="0"/>
    <xf numFmtId="0" fontId="140" fillId="0" borderId="0" applyNumberFormat="0" applyFill="0" applyBorder="0" applyProtection="0"/>
    <xf numFmtId="0" fontId="140" fillId="0" borderId="0"/>
    <xf numFmtId="40" fontId="141" fillId="0" borderId="0"/>
    <xf numFmtId="0" fontId="142" fillId="0" borderId="0" applyNumberFormat="0" applyFill="0" applyBorder="0" applyAlignment="0" applyProtection="0"/>
    <xf numFmtId="0" fontId="142" fillId="0" borderId="0" applyNumberFormat="0" applyFill="0" applyBorder="0" applyAlignment="0" applyProtection="0"/>
    <xf numFmtId="0" fontId="143" fillId="0" borderId="0" applyNumberFormat="0" applyFill="0" applyBorder="0" applyProtection="0">
      <alignment horizontal="left" vertical="center" indent="10"/>
    </xf>
    <xf numFmtId="0" fontId="143" fillId="0" borderId="0" applyNumberFormat="0" applyFill="0" applyBorder="0" applyProtection="0">
      <alignment horizontal="left" vertical="center" indent="10"/>
    </xf>
    <xf numFmtId="0" fontId="49" fillId="0" borderId="0"/>
    <xf numFmtId="0" fontId="140" fillId="0" borderId="0"/>
    <xf numFmtId="0" fontId="144" fillId="0" borderId="32" applyNumberFormat="0" applyFill="0" applyAlignment="0" applyProtection="0"/>
    <xf numFmtId="0" fontId="144" fillId="0" borderId="32" applyNumberFormat="0" applyFill="0" applyAlignment="0" applyProtection="0"/>
    <xf numFmtId="0" fontId="145" fillId="0" borderId="0" applyFill="0" applyBorder="0" applyProtection="0"/>
    <xf numFmtId="0" fontId="145" fillId="0" borderId="0" applyFill="0" applyBorder="0" applyProtection="0"/>
    <xf numFmtId="0" fontId="49" fillId="0" borderId="0"/>
    <xf numFmtId="0" fontId="112" fillId="0" borderId="0"/>
    <xf numFmtId="0" fontId="49" fillId="0" borderId="0"/>
    <xf numFmtId="0" fontId="49" fillId="0" borderId="0"/>
    <xf numFmtId="0" fontId="48" fillId="0" borderId="0">
      <alignment horizontal="center" textRotation="180"/>
    </xf>
    <xf numFmtId="0" fontId="146" fillId="0" borderId="0" applyNumberFormat="0" applyFill="0" applyBorder="0" applyAlignment="0" applyProtection="0"/>
    <xf numFmtId="0" fontId="146" fillId="0" borderId="0" applyNumberFormat="0" applyFill="0" applyBorder="0" applyAlignment="0" applyProtection="0"/>
    <xf numFmtId="0" fontId="83" fillId="0" borderId="0"/>
    <xf numFmtId="0" fontId="161" fillId="0" borderId="0" applyNumberFormat="0" applyFill="0" applyBorder="0" applyAlignment="0" applyProtection="0"/>
    <xf numFmtId="0" fontId="163" fillId="0" borderId="0"/>
    <xf numFmtId="9" fontId="47" fillId="0" borderId="0" applyFont="0" applyFill="0" applyBorder="0" applyAlignment="0" applyProtection="0"/>
    <xf numFmtId="0" fontId="161" fillId="0" borderId="0" applyNumberFormat="0" applyFill="0" applyBorder="0" applyAlignment="0" applyProtection="0"/>
    <xf numFmtId="0" fontId="48" fillId="0" borderId="0"/>
    <xf numFmtId="0" fontId="164" fillId="0" borderId="0"/>
    <xf numFmtId="43" fontId="47" fillId="0" borderId="0" applyFont="0" applyFill="0" applyBorder="0" applyAlignment="0" applyProtection="0"/>
    <xf numFmtId="0" fontId="165" fillId="0" borderId="0"/>
    <xf numFmtId="0" fontId="167" fillId="0" borderId="0"/>
    <xf numFmtId="182" fontId="48" fillId="0" borderId="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164" fontId="48" fillId="0" borderId="0" applyFont="0" applyFill="0" applyBorder="0" applyProtection="0">
      <alignment horizontal="right"/>
    </xf>
    <xf numFmtId="164" fontId="48" fillId="0" borderId="0" applyFont="0" applyFill="0" applyBorder="0" applyProtection="0">
      <alignment horizontal="right"/>
    </xf>
    <xf numFmtId="165" fontId="48" fillId="0" borderId="0" applyFont="0" applyFill="0" applyBorder="0" applyProtection="0">
      <alignment horizontal="right"/>
    </xf>
    <xf numFmtId="165" fontId="48" fillId="0" borderId="0" applyFont="0" applyFill="0" applyBorder="0" applyProtection="0">
      <alignment horizontal="right"/>
    </xf>
    <xf numFmtId="166" fontId="48" fillId="0" borderId="0" applyFont="0" applyFill="0" applyBorder="0" applyProtection="0">
      <alignment horizontal="right"/>
    </xf>
    <xf numFmtId="166" fontId="48" fillId="0" borderId="0" applyFont="0" applyFill="0" applyBorder="0" applyProtection="0">
      <alignment horizontal="right"/>
    </xf>
    <xf numFmtId="176" fontId="48" fillId="0" borderId="0" applyBorder="0"/>
    <xf numFmtId="0" fontId="48" fillId="0" borderId="0"/>
    <xf numFmtId="0" fontId="48" fillId="0" borderId="0"/>
    <xf numFmtId="0" fontId="48" fillId="0" borderId="0"/>
    <xf numFmtId="0" fontId="48" fillId="0" borderId="0"/>
    <xf numFmtId="166" fontId="59" fillId="0" borderId="0" applyFont="0" applyFill="0" applyBorder="0" applyProtection="0">
      <alignment horizontal="right"/>
    </xf>
    <xf numFmtId="167" fontId="59" fillId="0" borderId="0" applyFont="0" applyFill="0" applyBorder="0" applyProtection="0">
      <alignment horizontal="left"/>
    </xf>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7"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alignment horizontal="left"/>
    </xf>
    <xf numFmtId="0" fontId="48" fillId="0" borderId="0"/>
    <xf numFmtId="0" fontId="48" fillId="0" borderId="0">
      <alignment horizontal="left"/>
    </xf>
    <xf numFmtId="44" fontId="48" fillId="0" borderId="0" applyFont="0" applyFill="0" applyBorder="0" applyAlignment="0" applyProtection="0"/>
    <xf numFmtId="191" fontId="48" fillId="0" borderId="0" applyFont="0" applyFill="0" applyBorder="0" applyAlignment="0" applyProtection="0"/>
    <xf numFmtId="180" fontId="48" fillId="0" borderId="0" applyFont="0" applyFill="0" applyBorder="0" applyAlignment="0" applyProtection="0"/>
    <xf numFmtId="0" fontId="48" fillId="0" borderId="0">
      <protection locked="0"/>
    </xf>
    <xf numFmtId="0" fontId="48" fillId="0" borderId="0"/>
    <xf numFmtId="0" fontId="48" fillId="0" borderId="0">
      <protection locked="0"/>
    </xf>
    <xf numFmtId="0" fontId="48" fillId="0" borderId="0">
      <protection locked="0"/>
    </xf>
    <xf numFmtId="177" fontId="48" fillId="0" borderId="0" applyFont="0" applyFill="0" applyBorder="0" applyAlignment="0" applyProtection="0"/>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alignment horizontal="left"/>
    </xf>
    <xf numFmtId="0" fontId="48" fillId="0" borderId="0" applyFont="0" applyFill="0" applyBorder="0" applyProtection="0">
      <alignment horizontal="right"/>
    </xf>
    <xf numFmtId="0" fontId="48" fillId="0" borderId="0" applyFont="0" applyFill="0" applyBorder="0" applyProtection="0">
      <alignment horizontal="right"/>
    </xf>
    <xf numFmtId="38" fontId="60" fillId="23" borderId="0" applyNumberFormat="0" applyBorder="0" applyAlignment="0" applyProtection="0"/>
    <xf numFmtId="0" fontId="48" fillId="0" borderId="0"/>
    <xf numFmtId="0" fontId="48" fillId="0" borderId="14">
      <alignment horizontal="left" vertical="top"/>
    </xf>
    <xf numFmtId="0" fontId="48" fillId="0" borderId="14">
      <alignment horizontal="left" vertical="top"/>
    </xf>
    <xf numFmtId="10" fontId="60" fillId="25" borderId="17" applyNumberFormat="0" applyBorder="0" applyAlignment="0" applyProtection="0"/>
    <xf numFmtId="0" fontId="48" fillId="0" borderId="0"/>
    <xf numFmtId="0" fontId="48" fillId="0" borderId="0"/>
    <xf numFmtId="0" fontId="48" fillId="0" borderId="0"/>
    <xf numFmtId="1" fontId="48" fillId="0" borderId="0" applyFont="0" applyFill="0" applyBorder="0" applyProtection="0">
      <alignment horizontal="right"/>
    </xf>
    <xf numFmtId="1" fontId="48" fillId="0" borderId="0" applyFont="0" applyFill="0" applyBorder="0" applyProtection="0">
      <alignment horizontal="right"/>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xf numFmtId="0" fontId="48" fillId="0" borderId="0">
      <alignment vertical="top"/>
    </xf>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27" borderId="21" applyNumberFormat="0" applyFont="0" applyAlignment="0" applyProtection="0"/>
    <xf numFmtId="169" fontId="48" fillId="0" borderId="0" applyFont="0" applyFill="0" applyBorder="0" applyProtection="0">
      <alignment horizontal="right"/>
    </xf>
    <xf numFmtId="169" fontId="48" fillId="0" borderId="0" applyFont="0" applyFill="0" applyBorder="0" applyProtection="0">
      <alignment horizontal="right"/>
    </xf>
    <xf numFmtId="10"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60" fillId="0" borderId="0"/>
    <xf numFmtId="0" fontId="48" fillId="0" borderId="0"/>
    <xf numFmtId="0" fontId="48" fillId="0" borderId="0"/>
    <xf numFmtId="0" fontId="60" fillId="0" borderId="0"/>
    <xf numFmtId="4" fontId="50" fillId="32" borderId="22" applyNumberFormat="0" applyProtection="0">
      <alignment vertical="center"/>
    </xf>
    <xf numFmtId="4" fontId="50" fillId="32" borderId="22" applyNumberFormat="0" applyProtection="0">
      <alignment horizontal="left" vertical="center" indent="1"/>
    </xf>
    <xf numFmtId="4" fontId="50" fillId="32" borderId="22" applyNumberFormat="0" applyProtection="0">
      <alignment horizontal="left" vertical="center" indent="1"/>
    </xf>
    <xf numFmtId="0" fontId="48" fillId="33" borderId="22" applyNumberFormat="0" applyProtection="0">
      <alignment horizontal="left" vertical="center" indent="1"/>
    </xf>
    <xf numFmtId="4" fontId="50" fillId="34" borderId="22" applyNumberFormat="0" applyProtection="0">
      <alignment horizontal="right" vertical="center"/>
    </xf>
    <xf numFmtId="4" fontId="50" fillId="35" borderId="22" applyNumberFormat="0" applyProtection="0">
      <alignment horizontal="right" vertical="center"/>
    </xf>
    <xf numFmtId="4" fontId="50" fillId="36" borderId="22" applyNumberFormat="0" applyProtection="0">
      <alignment horizontal="right" vertical="center"/>
    </xf>
    <xf numFmtId="4" fontId="50" fillId="37" borderId="22" applyNumberFormat="0" applyProtection="0">
      <alignment horizontal="right" vertical="center"/>
    </xf>
    <xf numFmtId="4" fontId="50" fillId="38" borderId="22" applyNumberFormat="0" applyProtection="0">
      <alignment horizontal="right" vertical="center"/>
    </xf>
    <xf numFmtId="4" fontId="50" fillId="39" borderId="22" applyNumberFormat="0" applyProtection="0">
      <alignment horizontal="right" vertical="center"/>
    </xf>
    <xf numFmtId="4" fontId="50" fillId="40" borderId="22" applyNumberFormat="0" applyProtection="0">
      <alignment horizontal="right" vertical="center"/>
    </xf>
    <xf numFmtId="4" fontId="50" fillId="41" borderId="22" applyNumberFormat="0" applyProtection="0">
      <alignment horizontal="right" vertical="center"/>
    </xf>
    <xf numFmtId="4" fontId="50" fillId="42" borderId="22" applyNumberFormat="0" applyProtection="0">
      <alignment horizontal="right" vertical="center"/>
    </xf>
    <xf numFmtId="4" fontId="50" fillId="44" borderId="26" applyNumberFormat="0" applyProtection="0">
      <alignment horizontal="left" vertical="center" indent="1"/>
    </xf>
    <xf numFmtId="0" fontId="48" fillId="33" borderId="22" applyNumberFormat="0" applyProtection="0">
      <alignment horizontal="left" vertical="center" indent="1"/>
    </xf>
    <xf numFmtId="4" fontId="50" fillId="44" borderId="22" applyNumberFormat="0" applyProtection="0">
      <alignment horizontal="left" vertical="center" indent="1"/>
    </xf>
    <xf numFmtId="4" fontId="50" fillId="46" borderId="22" applyNumberFormat="0" applyProtection="0">
      <alignment horizontal="left" vertical="center" indent="1"/>
    </xf>
    <xf numFmtId="0" fontId="48" fillId="46" borderId="22" applyNumberFormat="0" applyProtection="0">
      <alignment horizontal="left" vertical="center" indent="1"/>
    </xf>
    <xf numFmtId="0" fontId="48" fillId="46" borderId="22" applyNumberFormat="0" applyProtection="0">
      <alignment horizontal="left" vertical="center" indent="1"/>
    </xf>
    <xf numFmtId="0" fontId="48" fillId="31" borderId="22" applyNumberFormat="0" applyProtection="0">
      <alignment horizontal="left" vertical="center" indent="1"/>
    </xf>
    <xf numFmtId="0" fontId="48" fillId="31" borderId="22" applyNumberFormat="0" applyProtection="0">
      <alignment horizontal="left" vertical="center" indent="1"/>
    </xf>
    <xf numFmtId="0" fontId="48" fillId="23" borderId="22" applyNumberFormat="0" applyProtection="0">
      <alignment horizontal="left" vertical="center" indent="1"/>
    </xf>
    <xf numFmtId="0" fontId="48" fillId="23" borderId="22" applyNumberFormat="0" applyProtection="0">
      <alignment horizontal="left" vertical="center" indent="1"/>
    </xf>
    <xf numFmtId="0" fontId="48" fillId="33" borderId="22" applyNumberFormat="0" applyProtection="0">
      <alignment horizontal="left" vertical="center" indent="1"/>
    </xf>
    <xf numFmtId="0" fontId="48" fillId="33" borderId="22" applyNumberFormat="0" applyProtection="0">
      <alignment horizontal="left" vertical="center" indent="1"/>
    </xf>
    <xf numFmtId="4" fontId="50" fillId="25" borderId="22" applyNumberFormat="0" applyProtection="0">
      <alignment vertical="center"/>
    </xf>
    <xf numFmtId="4" fontId="50" fillId="25" borderId="22" applyNumberFormat="0" applyProtection="0">
      <alignment horizontal="left" vertical="center" indent="1"/>
    </xf>
    <xf numFmtId="4" fontId="50" fillId="25" borderId="22" applyNumberFormat="0" applyProtection="0">
      <alignment horizontal="left" vertical="center" indent="1"/>
    </xf>
    <xf numFmtId="4" fontId="50" fillId="44" borderId="22" applyNumberFormat="0" applyProtection="0">
      <alignment horizontal="right" vertical="center"/>
    </xf>
    <xf numFmtId="0" fontId="48" fillId="33" borderId="22" applyNumberFormat="0" applyProtection="0">
      <alignment horizontal="left" vertical="center" indent="1"/>
    </xf>
    <xf numFmtId="0" fontId="48" fillId="33" borderId="22" applyNumberFormat="0" applyProtection="0">
      <alignment horizontal="left" vertical="center" indent="1"/>
    </xf>
    <xf numFmtId="0" fontId="48" fillId="0" borderId="0">
      <alignment vertical="top"/>
    </xf>
    <xf numFmtId="170" fontId="60" fillId="0" borderId="0">
      <alignment wrapText="1"/>
      <protection locked="0"/>
    </xf>
    <xf numFmtId="170" fontId="60" fillId="0" borderId="0">
      <alignment wrapText="1"/>
      <protection locked="0"/>
    </xf>
    <xf numFmtId="171" fontId="60" fillId="0" borderId="0">
      <alignment wrapText="1"/>
      <protection locked="0"/>
    </xf>
    <xf numFmtId="171" fontId="60" fillId="0" borderId="0">
      <alignment wrapText="1"/>
      <protection locked="0"/>
    </xf>
    <xf numFmtId="171" fontId="60" fillId="0" borderId="0">
      <alignment wrapText="1"/>
      <protection locked="0"/>
    </xf>
    <xf numFmtId="172" fontId="60" fillId="0" borderId="0">
      <alignment wrapText="1"/>
      <protection locked="0"/>
    </xf>
    <xf numFmtId="172" fontId="60" fillId="0" borderId="0">
      <alignment wrapText="1"/>
      <protection locked="0"/>
    </xf>
    <xf numFmtId="0" fontId="60" fillId="0" borderId="14" applyFill="0" applyBorder="0" applyProtection="0">
      <alignment horizontal="left" vertical="top"/>
    </xf>
    <xf numFmtId="204" fontId="48" fillId="0" borderId="0" applyNumberFormat="0" applyFill="0" applyBorder="0">
      <alignment horizontal="left"/>
    </xf>
    <xf numFmtId="204" fontId="48" fillId="0" borderId="0" applyNumberFormat="0" applyFill="0" applyBorder="0">
      <alignment horizontal="right"/>
    </xf>
    <xf numFmtId="0" fontId="48" fillId="0" borderId="0"/>
    <xf numFmtId="0" fontId="48" fillId="0" borderId="0" applyNumberFormat="0" applyFill="0" applyBorder="0" applyProtection="0"/>
    <xf numFmtId="0" fontId="48" fillId="0" borderId="0" applyNumberFormat="0" applyFill="0" applyBorder="0" applyProtection="0"/>
    <xf numFmtId="0" fontId="48" fillId="0" borderId="0"/>
    <xf numFmtId="0" fontId="48" fillId="0" borderId="0"/>
    <xf numFmtId="0" fontId="48" fillId="0" borderId="0"/>
    <xf numFmtId="0" fontId="48" fillId="0" borderId="0"/>
    <xf numFmtId="0" fontId="60" fillId="0" borderId="0"/>
    <xf numFmtId="0" fontId="48" fillId="0" borderId="0"/>
    <xf numFmtId="0" fontId="48" fillId="0" borderId="0"/>
    <xf numFmtId="0" fontId="48" fillId="0" borderId="0"/>
    <xf numFmtId="0" fontId="48" fillId="0" borderId="0"/>
    <xf numFmtId="0" fontId="48" fillId="0" borderId="0"/>
    <xf numFmtId="0" fontId="48" fillId="0" borderId="0"/>
    <xf numFmtId="0" fontId="168" fillId="0" borderId="0" applyNumberFormat="0" applyFill="0" applyBorder="0" applyAlignment="0" applyProtection="0">
      <alignment vertical="top"/>
      <protection locked="0"/>
    </xf>
    <xf numFmtId="0" fontId="48" fillId="0" borderId="0"/>
    <xf numFmtId="0" fontId="48" fillId="0" borderId="0"/>
    <xf numFmtId="0" fontId="48" fillId="0" borderId="0"/>
    <xf numFmtId="0" fontId="169" fillId="0" borderId="0"/>
    <xf numFmtId="0" fontId="169" fillId="0" borderId="0"/>
    <xf numFmtId="0" fontId="169" fillId="0" borderId="0"/>
    <xf numFmtId="0" fontId="169" fillId="0" borderId="0"/>
    <xf numFmtId="0" fontId="46" fillId="0" borderId="0"/>
    <xf numFmtId="0" fontId="46" fillId="0" borderId="0"/>
    <xf numFmtId="0" fontId="46" fillId="0" borderId="0"/>
    <xf numFmtId="0" fontId="170" fillId="0" borderId="0"/>
    <xf numFmtId="0" fontId="45" fillId="56" borderId="0" applyNumberFormat="0" applyBorder="0" applyAlignment="0" applyProtection="0"/>
    <xf numFmtId="0" fontId="45" fillId="57" borderId="0" applyNumberFormat="0" applyBorder="0" applyAlignment="0" applyProtection="0"/>
    <xf numFmtId="0" fontId="45" fillId="58" borderId="0" applyNumberFormat="0" applyBorder="0" applyAlignment="0" applyProtection="0"/>
    <xf numFmtId="0" fontId="45" fillId="59" borderId="0" applyNumberFormat="0" applyBorder="0" applyAlignment="0" applyProtection="0"/>
    <xf numFmtId="0" fontId="45" fillId="60" borderId="0" applyNumberFormat="0" applyBorder="0" applyAlignment="0" applyProtection="0"/>
    <xf numFmtId="0" fontId="45" fillId="61" borderId="0" applyNumberFormat="0" applyBorder="0" applyAlignment="0" applyProtection="0"/>
    <xf numFmtId="0" fontId="45" fillId="62" borderId="0" applyNumberFormat="0" applyBorder="0" applyAlignment="0" applyProtection="0"/>
    <xf numFmtId="0" fontId="45" fillId="63" borderId="0" applyNumberFormat="0" applyBorder="0" applyAlignment="0" applyProtection="0"/>
    <xf numFmtId="0" fontId="45" fillId="64" borderId="0" applyNumberFormat="0" applyBorder="0" applyAlignment="0" applyProtection="0"/>
    <xf numFmtId="0" fontId="45" fillId="65" borderId="0" applyNumberFormat="0" applyBorder="0" applyAlignment="0" applyProtection="0"/>
    <xf numFmtId="0" fontId="45" fillId="66" borderId="0" applyNumberFormat="0" applyBorder="0" applyAlignment="0" applyProtection="0"/>
    <xf numFmtId="0" fontId="45" fillId="67" borderId="0" applyNumberFormat="0" applyBorder="0" applyAlignment="0" applyProtection="0"/>
    <xf numFmtId="0" fontId="171" fillId="68" borderId="0" applyNumberFormat="0" applyBorder="0" applyAlignment="0" applyProtection="0"/>
    <xf numFmtId="0" fontId="171" fillId="69" borderId="0" applyNumberFormat="0" applyBorder="0" applyAlignment="0" applyProtection="0"/>
    <xf numFmtId="0" fontId="171" fillId="70" borderId="0" applyNumberFormat="0" applyBorder="0" applyAlignment="0" applyProtection="0"/>
    <xf numFmtId="0" fontId="171" fillId="71" borderId="0" applyNumberFormat="0" applyBorder="0" applyAlignment="0" applyProtection="0"/>
    <xf numFmtId="0" fontId="171" fillId="72" borderId="0" applyNumberFormat="0" applyBorder="0" applyAlignment="0" applyProtection="0"/>
    <xf numFmtId="0" fontId="171" fillId="73" borderId="0" applyNumberFormat="0" applyBorder="0" applyAlignment="0" applyProtection="0"/>
    <xf numFmtId="0" fontId="171" fillId="74" borderId="0" applyNumberFormat="0" applyBorder="0" applyAlignment="0" applyProtection="0"/>
    <xf numFmtId="0" fontId="171" fillId="75" borderId="0" applyNumberFormat="0" applyBorder="0" applyAlignment="0" applyProtection="0"/>
    <xf numFmtId="0" fontId="171" fillId="76" borderId="0" applyNumberFormat="0" applyBorder="0" applyAlignment="0" applyProtection="0"/>
    <xf numFmtId="0" fontId="171" fillId="77" borderId="0" applyNumberFormat="0" applyBorder="0" applyAlignment="0" applyProtection="0"/>
    <xf numFmtId="0" fontId="171" fillId="78" borderId="0" applyNumberFormat="0" applyBorder="0" applyAlignment="0" applyProtection="0"/>
    <xf numFmtId="0" fontId="171" fillId="79" borderId="0" applyNumberFormat="0" applyBorder="0" applyAlignment="0" applyProtection="0"/>
    <xf numFmtId="0" fontId="172" fillId="80" borderId="0" applyNumberFormat="0" applyBorder="0" applyAlignment="0" applyProtection="0"/>
    <xf numFmtId="0" fontId="173" fillId="81" borderId="85" applyNumberFormat="0" applyAlignment="0" applyProtection="0"/>
    <xf numFmtId="0" fontId="174" fillId="82" borderId="86" applyNumberFormat="0" applyAlignment="0" applyProtection="0"/>
    <xf numFmtId="0" fontId="175" fillId="0" borderId="0" applyNumberFormat="0" applyFill="0" applyBorder="0" applyAlignment="0" applyProtection="0"/>
    <xf numFmtId="0" fontId="176" fillId="83" borderId="0" applyNumberFormat="0" applyBorder="0" applyAlignment="0" applyProtection="0"/>
    <xf numFmtId="0" fontId="177" fillId="0" borderId="87" applyNumberFormat="0" applyFill="0" applyAlignment="0" applyProtection="0"/>
    <xf numFmtId="0" fontId="178" fillId="0" borderId="88" applyNumberFormat="0" applyFill="0" applyAlignment="0" applyProtection="0"/>
    <xf numFmtId="0" fontId="179" fillId="0" borderId="89" applyNumberFormat="0" applyFill="0" applyAlignment="0" applyProtection="0"/>
    <xf numFmtId="0" fontId="179" fillId="0" borderId="0" applyNumberFormat="0" applyFill="0" applyBorder="0" applyAlignment="0" applyProtection="0"/>
    <xf numFmtId="0" fontId="180" fillId="84" borderId="85" applyNumberFormat="0" applyAlignment="0" applyProtection="0"/>
    <xf numFmtId="0" fontId="181" fillId="0" borderId="90" applyNumberFormat="0" applyFill="0" applyAlignment="0" applyProtection="0"/>
    <xf numFmtId="0" fontId="182" fillId="85" borderId="0" applyNumberFormat="0" applyBorder="0" applyAlignment="0" applyProtection="0"/>
    <xf numFmtId="0" fontId="48" fillId="0" borderId="0"/>
    <xf numFmtId="0" fontId="183" fillId="0" borderId="0"/>
    <xf numFmtId="0" fontId="45" fillId="0" borderId="0"/>
    <xf numFmtId="0" fontId="170" fillId="0" borderId="0"/>
    <xf numFmtId="0" fontId="45" fillId="86" borderId="91" applyNumberFormat="0" applyFont="0" applyAlignment="0" applyProtection="0"/>
    <xf numFmtId="0" fontId="184" fillId="81" borderId="92" applyNumberFormat="0" applyAlignment="0" applyProtection="0"/>
    <xf numFmtId="0" fontId="185" fillId="0" borderId="0" applyNumberFormat="0" applyFill="0" applyBorder="0" applyAlignment="0" applyProtection="0"/>
    <xf numFmtId="0" fontId="186" fillId="0" borderId="93" applyNumberFormat="0" applyFill="0" applyAlignment="0" applyProtection="0"/>
    <xf numFmtId="0" fontId="187" fillId="0" borderId="0" applyNumberFormat="0" applyFill="0" applyBorder="0" applyAlignment="0" applyProtection="0"/>
    <xf numFmtId="0" fontId="177" fillId="0" borderId="87" applyNumberFormat="0" applyFill="0" applyAlignment="0" applyProtection="0"/>
    <xf numFmtId="0" fontId="180" fillId="84" borderId="85" applyNumberFormat="0" applyAlignment="0" applyProtection="0"/>
    <xf numFmtId="0" fontId="170" fillId="0" borderId="0"/>
    <xf numFmtId="0" fontId="44" fillId="56" borderId="0" applyNumberFormat="0" applyBorder="0" applyAlignment="0" applyProtection="0"/>
    <xf numFmtId="0" fontId="44" fillId="57" borderId="0" applyNumberFormat="0" applyBorder="0" applyAlignment="0" applyProtection="0"/>
    <xf numFmtId="0" fontId="44" fillId="58" borderId="0" applyNumberFormat="0" applyBorder="0" applyAlignment="0" applyProtection="0"/>
    <xf numFmtId="0" fontId="44" fillId="59" borderId="0" applyNumberFormat="0" applyBorder="0" applyAlignment="0" applyProtection="0"/>
    <xf numFmtId="0" fontId="44" fillId="60" borderId="0" applyNumberFormat="0" applyBorder="0" applyAlignment="0" applyProtection="0"/>
    <xf numFmtId="0" fontId="44" fillId="61" borderId="0" applyNumberFormat="0" applyBorder="0" applyAlignment="0" applyProtection="0"/>
    <xf numFmtId="0" fontId="44" fillId="62" borderId="0" applyNumberFormat="0" applyBorder="0" applyAlignment="0" applyProtection="0"/>
    <xf numFmtId="0" fontId="44" fillId="63" borderId="0" applyNumberFormat="0" applyBorder="0" applyAlignment="0" applyProtection="0"/>
    <xf numFmtId="0" fontId="44" fillId="64" borderId="0" applyNumberFormat="0" applyBorder="0" applyAlignment="0" applyProtection="0"/>
    <xf numFmtId="0" fontId="44" fillId="65" borderId="0" applyNumberFormat="0" applyBorder="0" applyAlignment="0" applyProtection="0"/>
    <xf numFmtId="0" fontId="44" fillId="66" borderId="0" applyNumberFormat="0" applyBorder="0" applyAlignment="0" applyProtection="0"/>
    <xf numFmtId="0" fontId="44" fillId="67" borderId="0" applyNumberFormat="0" applyBorder="0" applyAlignment="0" applyProtection="0"/>
    <xf numFmtId="0" fontId="177" fillId="0" borderId="87" applyNumberFormat="0" applyFill="0" applyAlignment="0" applyProtection="0"/>
    <xf numFmtId="0" fontId="180" fillId="84" borderId="85" applyNumberFormat="0" applyAlignment="0" applyProtection="0"/>
    <xf numFmtId="0" fontId="44" fillId="0" borderId="0"/>
    <xf numFmtId="0" fontId="44" fillId="86" borderId="91" applyNumberFormat="0" applyFont="0" applyAlignment="0" applyProtection="0"/>
    <xf numFmtId="0" fontId="44" fillId="0" borderId="0"/>
    <xf numFmtId="0" fontId="188" fillId="0" borderId="0"/>
    <xf numFmtId="0" fontId="43" fillId="0" borderId="0"/>
    <xf numFmtId="0" fontId="43" fillId="0" borderId="0"/>
    <xf numFmtId="0" fontId="190" fillId="0" borderId="0"/>
    <xf numFmtId="0" fontId="191" fillId="0" borderId="0"/>
    <xf numFmtId="0" fontId="42" fillId="0" borderId="0"/>
    <xf numFmtId="0" fontId="192" fillId="0" borderId="0"/>
    <xf numFmtId="0" fontId="41" fillId="0" borderId="0"/>
    <xf numFmtId="0" fontId="192" fillId="0" borderId="0"/>
    <xf numFmtId="0" fontId="192" fillId="0" borderId="0"/>
    <xf numFmtId="0" fontId="48" fillId="0" borderId="0"/>
    <xf numFmtId="0" fontId="193" fillId="0" borderId="0"/>
    <xf numFmtId="0" fontId="48" fillId="0" borderId="0"/>
    <xf numFmtId="0" fontId="48" fillId="0" borderId="0"/>
    <xf numFmtId="0" fontId="48" fillId="0" borderId="0"/>
    <xf numFmtId="0" fontId="48" fillId="0" borderId="0"/>
    <xf numFmtId="0" fontId="40" fillId="0" borderId="0"/>
    <xf numFmtId="0" fontId="194" fillId="0" borderId="0"/>
    <xf numFmtId="0" fontId="194" fillId="0" borderId="0"/>
    <xf numFmtId="0" fontId="48" fillId="0" borderId="0"/>
    <xf numFmtId="0" fontId="40" fillId="0" borderId="0"/>
    <xf numFmtId="0" fontId="194" fillId="0" borderId="0"/>
    <xf numFmtId="0" fontId="194" fillId="0" borderId="0"/>
    <xf numFmtId="0" fontId="48" fillId="0" borderId="0"/>
    <xf numFmtId="0" fontId="48" fillId="0" borderId="0"/>
    <xf numFmtId="0" fontId="39" fillId="0" borderId="0"/>
    <xf numFmtId="0" fontId="48" fillId="0" borderId="0"/>
    <xf numFmtId="0" fontId="48" fillId="0" borderId="0"/>
    <xf numFmtId="0" fontId="48" fillId="0" borderId="0"/>
    <xf numFmtId="0" fontId="48" fillId="0" borderId="0"/>
    <xf numFmtId="0" fontId="195" fillId="0" borderId="0"/>
    <xf numFmtId="0" fontId="38" fillId="0" borderId="0"/>
    <xf numFmtId="0" fontId="38" fillId="0" borderId="0"/>
    <xf numFmtId="0" fontId="38" fillId="0" borderId="0"/>
    <xf numFmtId="0" fontId="38" fillId="0" borderId="0"/>
    <xf numFmtId="0" fontId="48" fillId="0" borderId="0"/>
    <xf numFmtId="0" fontId="48" fillId="0" borderId="0"/>
    <xf numFmtId="0" fontId="197" fillId="0" borderId="0"/>
    <xf numFmtId="0" fontId="177" fillId="0" borderId="87" applyNumberFormat="0" applyFill="0" applyAlignment="0" applyProtection="0"/>
    <xf numFmtId="0" fontId="37" fillId="56" borderId="0" applyNumberFormat="0" applyBorder="0" applyAlignment="0" applyProtection="0"/>
    <xf numFmtId="0" fontId="37" fillId="57" borderId="0" applyNumberFormat="0" applyBorder="0" applyAlignment="0" applyProtection="0"/>
    <xf numFmtId="0" fontId="37" fillId="58" borderId="0" applyNumberFormat="0" applyBorder="0" applyAlignment="0" applyProtection="0"/>
    <xf numFmtId="0" fontId="37" fillId="59" borderId="0" applyNumberFormat="0" applyBorder="0" applyAlignment="0" applyProtection="0"/>
    <xf numFmtId="0" fontId="37" fillId="60" borderId="0" applyNumberFormat="0" applyBorder="0" applyAlignment="0" applyProtection="0"/>
    <xf numFmtId="0" fontId="37" fillId="61" borderId="0" applyNumberFormat="0" applyBorder="0" applyAlignment="0" applyProtection="0"/>
    <xf numFmtId="0" fontId="37" fillId="62" borderId="0" applyNumberFormat="0" applyBorder="0" applyAlignment="0" applyProtection="0"/>
    <xf numFmtId="0" fontId="37" fillId="63" borderId="0" applyNumberFormat="0" applyBorder="0" applyAlignment="0" applyProtection="0"/>
    <xf numFmtId="0" fontId="37" fillId="64" borderId="0" applyNumberFormat="0" applyBorder="0" applyAlignment="0" applyProtection="0"/>
    <xf numFmtId="0" fontId="37" fillId="65" borderId="0" applyNumberFormat="0" applyBorder="0" applyAlignment="0" applyProtection="0"/>
    <xf numFmtId="0" fontId="37" fillId="66" borderId="0" applyNumberFormat="0" applyBorder="0" applyAlignment="0" applyProtection="0"/>
    <xf numFmtId="0" fontId="37" fillId="67" borderId="0" applyNumberFormat="0" applyBorder="0" applyAlignment="0" applyProtection="0"/>
    <xf numFmtId="0" fontId="177" fillId="0" borderId="87" applyNumberFormat="0" applyFill="0" applyAlignment="0" applyProtection="0"/>
    <xf numFmtId="0" fontId="177" fillId="0" borderId="87" applyNumberFormat="0" applyFill="0" applyAlignment="0" applyProtection="0"/>
    <xf numFmtId="0" fontId="180" fillId="84" borderId="85" applyNumberFormat="0" applyAlignment="0" applyProtection="0"/>
    <xf numFmtId="0" fontId="180" fillId="84" borderId="85" applyNumberFormat="0" applyAlignment="0" applyProtection="0"/>
    <xf numFmtId="0" fontId="180" fillId="84" borderId="85" applyNumberFormat="0" applyAlignment="0" applyProtection="0"/>
    <xf numFmtId="0" fontId="180" fillId="84" borderId="85" applyNumberFormat="0" applyAlignment="0" applyProtection="0"/>
    <xf numFmtId="0" fontId="37" fillId="0" borderId="0"/>
    <xf numFmtId="0" fontId="37" fillId="86" borderId="91" applyNumberFormat="0" applyFont="0" applyAlignment="0" applyProtection="0"/>
    <xf numFmtId="0" fontId="197" fillId="0" borderId="0"/>
    <xf numFmtId="0" fontId="180" fillId="84" borderId="85" applyNumberFormat="0" applyAlignment="0" applyProtection="0"/>
    <xf numFmtId="0" fontId="180" fillId="84" borderId="85" applyNumberFormat="0" applyAlignment="0" applyProtection="0"/>
    <xf numFmtId="0" fontId="180" fillId="84" borderId="85" applyNumberFormat="0" applyAlignment="0" applyProtection="0"/>
    <xf numFmtId="0" fontId="197" fillId="0" borderId="0"/>
    <xf numFmtId="0" fontId="197" fillId="0" borderId="0"/>
    <xf numFmtId="0" fontId="197" fillId="0" borderId="0"/>
    <xf numFmtId="0" fontId="197" fillId="0" borderId="0"/>
    <xf numFmtId="0" fontId="197" fillId="0" borderId="0"/>
    <xf numFmtId="0" fontId="197" fillId="0" borderId="0"/>
    <xf numFmtId="0" fontId="197" fillId="0" borderId="0"/>
    <xf numFmtId="0" fontId="197" fillId="0" borderId="0"/>
    <xf numFmtId="0" fontId="197" fillId="0" borderId="0"/>
    <xf numFmtId="0" fontId="197" fillId="0" borderId="0"/>
    <xf numFmtId="0" fontId="48" fillId="0" borderId="0"/>
    <xf numFmtId="0" fontId="48" fillId="0" borderId="0"/>
    <xf numFmtId="0" fontId="48" fillId="0" borderId="0"/>
    <xf numFmtId="0" fontId="36" fillId="0" borderId="0"/>
    <xf numFmtId="0" fontId="48" fillId="0" borderId="0"/>
    <xf numFmtId="0" fontId="48" fillId="0" borderId="0"/>
    <xf numFmtId="0" fontId="48" fillId="0" borderId="0"/>
    <xf numFmtId="0" fontId="48" fillId="0" borderId="0"/>
    <xf numFmtId="0" fontId="48" fillId="0" borderId="0"/>
    <xf numFmtId="0" fontId="35" fillId="0" borderId="0"/>
    <xf numFmtId="0" fontId="34" fillId="0" borderId="0"/>
    <xf numFmtId="0" fontId="198" fillId="0" borderId="0"/>
    <xf numFmtId="0" fontId="33" fillId="58" borderId="0" applyNumberFormat="0" applyBorder="0" applyAlignment="0" applyProtection="0"/>
    <xf numFmtId="0" fontId="33" fillId="57" borderId="0" applyNumberFormat="0" applyBorder="0" applyAlignment="0" applyProtection="0"/>
    <xf numFmtId="0" fontId="33" fillId="56" borderId="0" applyNumberFormat="0" applyBorder="0" applyAlignment="0" applyProtection="0"/>
    <xf numFmtId="0" fontId="198" fillId="0" borderId="0"/>
    <xf numFmtId="0" fontId="198" fillId="0" borderId="0"/>
    <xf numFmtId="0" fontId="33" fillId="0" borderId="0"/>
    <xf numFmtId="0" fontId="33" fillId="59" borderId="0" applyNumberFormat="0" applyBorder="0" applyAlignment="0" applyProtection="0"/>
    <xf numFmtId="0" fontId="33" fillId="60" borderId="0" applyNumberFormat="0" applyBorder="0" applyAlignment="0" applyProtection="0"/>
    <xf numFmtId="0" fontId="33" fillId="61" borderId="0" applyNumberFormat="0" applyBorder="0" applyAlignment="0" applyProtection="0"/>
    <xf numFmtId="0" fontId="33" fillId="62" borderId="0" applyNumberFormat="0" applyBorder="0" applyAlignment="0" applyProtection="0"/>
    <xf numFmtId="0" fontId="33" fillId="63" borderId="0" applyNumberFormat="0" applyBorder="0" applyAlignment="0" applyProtection="0"/>
    <xf numFmtId="0" fontId="33" fillId="64" borderId="0" applyNumberFormat="0" applyBorder="0" applyAlignment="0" applyProtection="0"/>
    <xf numFmtId="0" fontId="33" fillId="65" borderId="0" applyNumberFormat="0" applyBorder="0" applyAlignment="0" applyProtection="0"/>
    <xf numFmtId="0" fontId="33" fillId="66" borderId="0" applyNumberFormat="0" applyBorder="0" applyAlignment="0" applyProtection="0"/>
    <xf numFmtId="0" fontId="33" fillId="67" borderId="0" applyNumberFormat="0" applyBorder="0" applyAlignment="0" applyProtection="0"/>
    <xf numFmtId="0" fontId="198" fillId="0" borderId="0"/>
    <xf numFmtId="0" fontId="198" fillId="0" borderId="0"/>
    <xf numFmtId="0" fontId="198" fillId="0" borderId="0"/>
    <xf numFmtId="0" fontId="198" fillId="0" borderId="0"/>
    <xf numFmtId="0" fontId="180" fillId="84" borderId="85" applyNumberFormat="0" applyAlignment="0" applyProtection="0"/>
    <xf numFmtId="0" fontId="33" fillId="0" borderId="0"/>
    <xf numFmtId="0" fontId="33" fillId="86" borderId="91" applyNumberFormat="0" applyFont="0" applyAlignment="0" applyProtection="0"/>
    <xf numFmtId="0" fontId="198" fillId="0" borderId="0"/>
    <xf numFmtId="0" fontId="180" fillId="84" borderId="85" applyNumberFormat="0" applyAlignment="0" applyProtection="0"/>
    <xf numFmtId="0" fontId="33" fillId="0" borderId="0"/>
    <xf numFmtId="0" fontId="33" fillId="0" borderId="0"/>
    <xf numFmtId="0" fontId="33" fillId="0" borderId="0"/>
    <xf numFmtId="0" fontId="33" fillId="0" borderId="0"/>
    <xf numFmtId="0" fontId="33" fillId="0" borderId="0"/>
    <xf numFmtId="0" fontId="48" fillId="0" borderId="0"/>
    <xf numFmtId="0" fontId="32" fillId="58" borderId="0" applyNumberFormat="0" applyBorder="0" applyAlignment="0" applyProtection="0"/>
    <xf numFmtId="0" fontId="32" fillId="57" borderId="0" applyNumberFormat="0" applyBorder="0" applyAlignment="0" applyProtection="0"/>
    <xf numFmtId="0" fontId="32" fillId="56" borderId="0" applyNumberFormat="0" applyBorder="0" applyAlignment="0" applyProtection="0"/>
    <xf numFmtId="0" fontId="48" fillId="0" borderId="0"/>
    <xf numFmtId="0" fontId="32" fillId="0" borderId="0"/>
    <xf numFmtId="0" fontId="32" fillId="59" borderId="0" applyNumberFormat="0" applyBorder="0" applyAlignment="0" applyProtection="0"/>
    <xf numFmtId="0" fontId="32" fillId="60" borderId="0" applyNumberFormat="0" applyBorder="0" applyAlignment="0" applyProtection="0"/>
    <xf numFmtId="0" fontId="32" fillId="61" borderId="0" applyNumberFormat="0" applyBorder="0" applyAlignment="0" applyProtection="0"/>
    <xf numFmtId="0" fontId="32" fillId="62" borderId="0" applyNumberFormat="0" applyBorder="0" applyAlignment="0" applyProtection="0"/>
    <xf numFmtId="0" fontId="32" fillId="63" borderId="0" applyNumberFormat="0" applyBorder="0" applyAlignment="0" applyProtection="0"/>
    <xf numFmtId="0" fontId="32" fillId="64" borderId="0" applyNumberFormat="0" applyBorder="0" applyAlignment="0" applyProtection="0"/>
    <xf numFmtId="0" fontId="32" fillId="65" borderId="0" applyNumberFormat="0" applyBorder="0" applyAlignment="0" applyProtection="0"/>
    <xf numFmtId="0" fontId="32" fillId="66" borderId="0" applyNumberFormat="0" applyBorder="0" applyAlignment="0" applyProtection="0"/>
    <xf numFmtId="0" fontId="32" fillId="67" borderId="0" applyNumberFormat="0" applyBorder="0" applyAlignment="0" applyProtection="0"/>
    <xf numFmtId="0" fontId="32" fillId="0" borderId="0"/>
    <xf numFmtId="0" fontId="48" fillId="0" borderId="0"/>
    <xf numFmtId="0" fontId="180" fillId="84" borderId="85" applyNumberFormat="0" applyAlignment="0" applyProtection="0"/>
    <xf numFmtId="0" fontId="180" fillId="84" borderId="85" applyNumberFormat="0" applyAlignment="0" applyProtection="0"/>
    <xf numFmtId="0" fontId="48" fillId="0" borderId="0"/>
    <xf numFmtId="0" fontId="48" fillId="0" borderId="0"/>
    <xf numFmtId="0" fontId="32" fillId="86" borderId="91" applyNumberFormat="0" applyFont="0" applyAlignment="0" applyProtection="0"/>
    <xf numFmtId="0" fontId="48" fillId="0" borderId="0"/>
    <xf numFmtId="0" fontId="180" fillId="84" borderId="85" applyNumberFormat="0" applyAlignment="0" applyProtection="0"/>
    <xf numFmtId="0" fontId="48" fillId="0" borderId="0"/>
    <xf numFmtId="0" fontId="48" fillId="0" borderId="0"/>
    <xf numFmtId="0" fontId="32" fillId="0" borderId="0"/>
    <xf numFmtId="0" fontId="32" fillId="0" borderId="0"/>
    <xf numFmtId="0" fontId="48" fillId="0" borderId="0"/>
    <xf numFmtId="0" fontId="48" fillId="0" borderId="0"/>
    <xf numFmtId="0" fontId="48" fillId="0" borderId="0"/>
    <xf numFmtId="0" fontId="31" fillId="0" borderId="0"/>
    <xf numFmtId="0" fontId="48" fillId="0" borderId="0"/>
    <xf numFmtId="0" fontId="48" fillId="0" borderId="0"/>
    <xf numFmtId="0" fontId="48" fillId="0" borderId="0"/>
    <xf numFmtId="0" fontId="199" fillId="0" borderId="0"/>
    <xf numFmtId="0" fontId="199" fillId="0" borderId="0"/>
    <xf numFmtId="0" fontId="199" fillId="0" borderId="0"/>
    <xf numFmtId="0" fontId="30" fillId="56" borderId="0" applyNumberFormat="0" applyBorder="0" applyAlignment="0" applyProtection="0"/>
    <xf numFmtId="0" fontId="199" fillId="0" borderId="0"/>
    <xf numFmtId="0" fontId="30" fillId="0" borderId="0"/>
    <xf numFmtId="0" fontId="30" fillId="57" borderId="0" applyNumberFormat="0" applyBorder="0" applyAlignment="0" applyProtection="0"/>
    <xf numFmtId="0" fontId="30" fillId="58" borderId="0" applyNumberFormat="0" applyBorder="0" applyAlignment="0" applyProtection="0"/>
    <xf numFmtId="0" fontId="30" fillId="59" borderId="0" applyNumberFormat="0" applyBorder="0" applyAlignment="0" applyProtection="0"/>
    <xf numFmtId="0" fontId="199" fillId="0" borderId="0"/>
    <xf numFmtId="0" fontId="199" fillId="0" borderId="0"/>
    <xf numFmtId="0" fontId="199" fillId="0" borderId="0"/>
    <xf numFmtId="0" fontId="199" fillId="0" borderId="0"/>
    <xf numFmtId="0" fontId="30" fillId="60" borderId="0" applyNumberFormat="0" applyBorder="0" applyAlignment="0" applyProtection="0"/>
    <xf numFmtId="0" fontId="30" fillId="61" borderId="0" applyNumberFormat="0" applyBorder="0" applyAlignment="0" applyProtection="0"/>
    <xf numFmtId="0" fontId="30" fillId="62" borderId="0" applyNumberFormat="0" applyBorder="0" applyAlignment="0" applyProtection="0"/>
    <xf numFmtId="0" fontId="30" fillId="63" borderId="0" applyNumberFormat="0" applyBorder="0" applyAlignment="0" applyProtection="0"/>
    <xf numFmtId="0" fontId="30" fillId="64" borderId="0" applyNumberFormat="0" applyBorder="0" applyAlignment="0" applyProtection="0"/>
    <xf numFmtId="0" fontId="30" fillId="65" borderId="0" applyNumberFormat="0" applyBorder="0" applyAlignment="0" applyProtection="0"/>
    <xf numFmtId="0" fontId="30" fillId="66" borderId="0" applyNumberFormat="0" applyBorder="0" applyAlignment="0" applyProtection="0"/>
    <xf numFmtId="0" fontId="30" fillId="67" borderId="0" applyNumberFormat="0" applyBorder="0" applyAlignment="0" applyProtection="0"/>
    <xf numFmtId="0" fontId="180" fillId="84" borderId="85" applyNumberFormat="0" applyAlignment="0" applyProtection="0"/>
    <xf numFmtId="0" fontId="48" fillId="0" borderId="0"/>
    <xf numFmtId="0" fontId="48" fillId="0" borderId="0"/>
    <xf numFmtId="0" fontId="48" fillId="0" borderId="0"/>
    <xf numFmtId="0" fontId="48" fillId="0" borderId="0"/>
    <xf numFmtId="0" fontId="180" fillId="84" borderId="85" applyNumberFormat="0" applyAlignment="0" applyProtection="0"/>
    <xf numFmtId="0" fontId="180" fillId="84" borderId="85" applyNumberFormat="0" applyAlignment="0" applyProtection="0"/>
    <xf numFmtId="0" fontId="30" fillId="86" borderId="91" applyNumberFormat="0" applyFont="0" applyAlignment="0" applyProtection="0"/>
    <xf numFmtId="0" fontId="199" fillId="0" borderId="0"/>
    <xf numFmtId="0" fontId="48" fillId="0" borderId="0"/>
    <xf numFmtId="0" fontId="180" fillId="84" borderId="85" applyNumberFormat="0" applyAlignment="0" applyProtection="0"/>
    <xf numFmtId="0" fontId="48" fillId="0" borderId="0"/>
    <xf numFmtId="0" fontId="48" fillId="0" borderId="0"/>
    <xf numFmtId="0" fontId="48" fillId="0" borderId="0"/>
    <xf numFmtId="0" fontId="48" fillId="0" borderId="0"/>
    <xf numFmtId="0" fontId="200" fillId="0" borderId="0"/>
    <xf numFmtId="0" fontId="29" fillId="0" borderId="0"/>
    <xf numFmtId="0" fontId="200" fillId="0" borderId="0"/>
    <xf numFmtId="0" fontId="200" fillId="0" borderId="0"/>
    <xf numFmtId="0" fontId="200" fillId="0" borderId="0"/>
    <xf numFmtId="0" fontId="200" fillId="0" borderId="0"/>
    <xf numFmtId="0" fontId="200" fillId="0" borderId="0"/>
    <xf numFmtId="0" fontId="200" fillId="0" borderId="0"/>
    <xf numFmtId="0" fontId="28" fillId="0" borderId="0"/>
    <xf numFmtId="0" fontId="27" fillId="0" borderId="0"/>
    <xf numFmtId="0" fontId="204" fillId="0" borderId="0"/>
    <xf numFmtId="0" fontId="26" fillId="0" borderId="0"/>
    <xf numFmtId="0" fontId="206" fillId="0" borderId="0" applyNumberFormat="0" applyFill="0" applyBorder="0" applyAlignment="0" applyProtection="0"/>
    <xf numFmtId="0" fontId="207" fillId="0" borderId="0"/>
    <xf numFmtId="43" fontId="47" fillId="0" borderId="0" applyFont="0" applyFill="0" applyBorder="0" applyAlignment="0" applyProtection="0"/>
    <xf numFmtId="43" fontId="26" fillId="0" borderId="0" applyFont="0" applyFill="0" applyBorder="0" applyAlignment="0" applyProtection="0"/>
    <xf numFmtId="0" fontId="161" fillId="0" borderId="0" applyNumberFormat="0" applyFill="0" applyBorder="0" applyAlignment="0" applyProtection="0">
      <alignment vertical="top"/>
      <protection locked="0"/>
    </xf>
    <xf numFmtId="0" fontId="213" fillId="0" borderId="0"/>
    <xf numFmtId="0" fontId="26" fillId="0" borderId="0"/>
    <xf numFmtId="9" fontId="213" fillId="0" borderId="0" applyFont="0" applyFill="0" applyBorder="0" applyAlignment="0" applyProtection="0"/>
    <xf numFmtId="0" fontId="208" fillId="0" borderId="0"/>
    <xf numFmtId="0" fontId="217" fillId="0" borderId="0"/>
    <xf numFmtId="0" fontId="25" fillId="56" borderId="0" applyNumberFormat="0" applyBorder="0" applyAlignment="0" applyProtection="0"/>
    <xf numFmtId="0" fontId="25" fillId="56" borderId="0" applyNumberFormat="0" applyBorder="0" applyAlignment="0" applyProtection="0"/>
    <xf numFmtId="0" fontId="25" fillId="57" borderId="0" applyNumberFormat="0" applyBorder="0" applyAlignment="0" applyProtection="0"/>
    <xf numFmtId="0" fontId="25" fillId="57"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59" borderId="0" applyNumberFormat="0" applyBorder="0" applyAlignment="0" applyProtection="0"/>
    <xf numFmtId="0" fontId="25" fillId="59" borderId="0" applyNumberFormat="0" applyBorder="0" applyAlignment="0" applyProtection="0"/>
    <xf numFmtId="0" fontId="25" fillId="60" borderId="0" applyNumberFormat="0" applyBorder="0" applyAlignment="0" applyProtection="0"/>
    <xf numFmtId="0" fontId="25" fillId="60" borderId="0" applyNumberFormat="0" applyBorder="0" applyAlignment="0" applyProtection="0"/>
    <xf numFmtId="0" fontId="25" fillId="61" borderId="0" applyNumberFormat="0" applyBorder="0" applyAlignment="0" applyProtection="0"/>
    <xf numFmtId="0" fontId="25" fillId="61" borderId="0" applyNumberFormat="0" applyBorder="0" applyAlignment="0" applyProtection="0"/>
    <xf numFmtId="0" fontId="25" fillId="62" borderId="0" applyNumberFormat="0" applyBorder="0" applyAlignment="0" applyProtection="0"/>
    <xf numFmtId="0" fontId="25" fillId="62" borderId="0" applyNumberFormat="0" applyBorder="0" applyAlignment="0" applyProtection="0"/>
    <xf numFmtId="0" fontId="25" fillId="63" borderId="0" applyNumberFormat="0" applyBorder="0" applyAlignment="0" applyProtection="0"/>
    <xf numFmtId="0" fontId="25" fillId="63" borderId="0" applyNumberFormat="0" applyBorder="0" applyAlignment="0" applyProtection="0"/>
    <xf numFmtId="0" fontId="25" fillId="64" borderId="0" applyNumberFormat="0" applyBorder="0" applyAlignment="0" applyProtection="0"/>
    <xf numFmtId="0" fontId="25" fillId="64" borderId="0" applyNumberFormat="0" applyBorder="0" applyAlignment="0" applyProtection="0"/>
    <xf numFmtId="0" fontId="25" fillId="65" borderId="0" applyNumberFormat="0" applyBorder="0" applyAlignment="0" applyProtection="0"/>
    <xf numFmtId="0" fontId="25" fillId="65"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7" borderId="0" applyNumberFormat="0" applyBorder="0" applyAlignment="0" applyProtection="0"/>
    <xf numFmtId="0" fontId="25" fillId="67" borderId="0" applyNumberFormat="0" applyBorder="0" applyAlignment="0" applyProtection="0"/>
    <xf numFmtId="0" fontId="25" fillId="68" borderId="0" applyNumberFormat="0" applyBorder="0" applyAlignment="0" applyProtection="0"/>
    <xf numFmtId="0" fontId="25" fillId="68" borderId="0" applyNumberFormat="0" applyBorder="0" applyAlignment="0" applyProtection="0"/>
    <xf numFmtId="0" fontId="25" fillId="69" borderId="0" applyNumberFormat="0" applyBorder="0" applyAlignment="0" applyProtection="0"/>
    <xf numFmtId="0" fontId="25" fillId="69" borderId="0" applyNumberFormat="0" applyBorder="0" applyAlignment="0" applyProtection="0"/>
    <xf numFmtId="0" fontId="25" fillId="70" borderId="0" applyNumberFormat="0" applyBorder="0" applyAlignment="0" applyProtection="0"/>
    <xf numFmtId="0" fontId="25" fillId="70" borderId="0" applyNumberFormat="0" applyBorder="0" applyAlignment="0" applyProtection="0"/>
    <xf numFmtId="0" fontId="25" fillId="71" borderId="0" applyNumberFormat="0" applyBorder="0" applyAlignment="0" applyProtection="0"/>
    <xf numFmtId="0" fontId="25" fillId="71" borderId="0" applyNumberFormat="0" applyBorder="0" applyAlignment="0" applyProtection="0"/>
    <xf numFmtId="0" fontId="25" fillId="72" borderId="0" applyNumberFormat="0" applyBorder="0" applyAlignment="0" applyProtection="0"/>
    <xf numFmtId="0" fontId="25" fillId="72" borderId="0" applyNumberFormat="0" applyBorder="0" applyAlignment="0" applyProtection="0"/>
    <xf numFmtId="0" fontId="25" fillId="73" borderId="0" applyNumberFormat="0" applyBorder="0" applyAlignment="0" applyProtection="0"/>
    <xf numFmtId="0" fontId="25" fillId="73" borderId="0" applyNumberFormat="0" applyBorder="0" applyAlignment="0" applyProtection="0"/>
    <xf numFmtId="0" fontId="180" fillId="84" borderId="85" applyNumberFormat="0" applyAlignment="0" applyProtection="0"/>
    <xf numFmtId="0" fontId="180" fillId="84" borderId="85" applyNumberFormat="0" applyAlignment="0" applyProtection="0"/>
    <xf numFmtId="0" fontId="219" fillId="85"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86" borderId="91" applyNumberFormat="0" applyFont="0" applyAlignment="0" applyProtection="0"/>
    <xf numFmtId="0" fontId="25" fillId="86" borderId="91" applyNumberFormat="0" applyFont="0" applyAlignment="0" applyProtection="0"/>
    <xf numFmtId="0" fontId="218" fillId="0" borderId="0" applyNumberFormat="0" applyFill="0" applyBorder="0" applyAlignment="0" applyProtection="0"/>
    <xf numFmtId="0" fontId="217" fillId="0" borderId="0"/>
    <xf numFmtId="0" fontId="180" fillId="84" borderId="85" applyNumberFormat="0" applyAlignment="0" applyProtection="0"/>
    <xf numFmtId="0" fontId="217" fillId="0" borderId="0"/>
    <xf numFmtId="0" fontId="48" fillId="0" borderId="0"/>
    <xf numFmtId="0" fontId="24" fillId="0" borderId="0"/>
    <xf numFmtId="0" fontId="217" fillId="0" borderId="0"/>
    <xf numFmtId="0" fontId="23" fillId="56" borderId="0" applyNumberFormat="0" applyBorder="0" applyAlignment="0" applyProtection="0"/>
    <xf numFmtId="0" fontId="23" fillId="56" borderId="0" applyNumberFormat="0" applyBorder="0" applyAlignment="0" applyProtection="0"/>
    <xf numFmtId="0" fontId="23" fillId="57" borderId="0" applyNumberFormat="0" applyBorder="0" applyAlignment="0" applyProtection="0"/>
    <xf numFmtId="0" fontId="23" fillId="57" borderId="0" applyNumberFormat="0" applyBorder="0" applyAlignment="0" applyProtection="0"/>
    <xf numFmtId="0" fontId="23" fillId="58" borderId="0" applyNumberFormat="0" applyBorder="0" applyAlignment="0" applyProtection="0"/>
    <xf numFmtId="0" fontId="23" fillId="58" borderId="0" applyNumberFormat="0" applyBorder="0" applyAlignment="0" applyProtection="0"/>
    <xf numFmtId="0" fontId="23" fillId="59" borderId="0" applyNumberFormat="0" applyBorder="0" applyAlignment="0" applyProtection="0"/>
    <xf numFmtId="0" fontId="23" fillId="59"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62" borderId="0" applyNumberFormat="0" applyBorder="0" applyAlignment="0" applyProtection="0"/>
    <xf numFmtId="0" fontId="23" fillId="62"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64" borderId="0" applyNumberFormat="0" applyBorder="0" applyAlignment="0" applyProtection="0"/>
    <xf numFmtId="0" fontId="23" fillId="64" borderId="0" applyNumberFormat="0" applyBorder="0" applyAlignment="0" applyProtection="0"/>
    <xf numFmtId="0" fontId="23" fillId="65" borderId="0" applyNumberFormat="0" applyBorder="0" applyAlignment="0" applyProtection="0"/>
    <xf numFmtId="0" fontId="23" fillId="65" borderId="0" applyNumberFormat="0" applyBorder="0" applyAlignment="0" applyProtection="0"/>
    <xf numFmtId="0" fontId="23" fillId="66" borderId="0" applyNumberFormat="0" applyBorder="0" applyAlignment="0" applyProtection="0"/>
    <xf numFmtId="0" fontId="23" fillId="66" borderId="0" applyNumberFormat="0" applyBorder="0" applyAlignment="0" applyProtection="0"/>
    <xf numFmtId="0" fontId="23" fillId="67" borderId="0" applyNumberFormat="0" applyBorder="0" applyAlignment="0" applyProtection="0"/>
    <xf numFmtId="0" fontId="23" fillId="67" borderId="0" applyNumberFormat="0" applyBorder="0" applyAlignment="0" applyProtection="0"/>
    <xf numFmtId="0" fontId="23" fillId="68" borderId="0" applyNumberFormat="0" applyBorder="0" applyAlignment="0" applyProtection="0"/>
    <xf numFmtId="0" fontId="23" fillId="68" borderId="0" applyNumberFormat="0" applyBorder="0" applyAlignment="0" applyProtection="0"/>
    <xf numFmtId="0" fontId="23" fillId="69" borderId="0" applyNumberFormat="0" applyBorder="0" applyAlignment="0" applyProtection="0"/>
    <xf numFmtId="0" fontId="23" fillId="69" borderId="0" applyNumberFormat="0" applyBorder="0" applyAlignment="0" applyProtection="0"/>
    <xf numFmtId="0" fontId="23" fillId="70" borderId="0" applyNumberFormat="0" applyBorder="0" applyAlignment="0" applyProtection="0"/>
    <xf numFmtId="0" fontId="23" fillId="70" borderId="0" applyNumberFormat="0" applyBorder="0" applyAlignment="0" applyProtection="0"/>
    <xf numFmtId="0" fontId="23" fillId="71" borderId="0" applyNumberFormat="0" applyBorder="0" applyAlignment="0" applyProtection="0"/>
    <xf numFmtId="0" fontId="23" fillId="71" borderId="0" applyNumberFormat="0" applyBorder="0" applyAlignment="0" applyProtection="0"/>
    <xf numFmtId="0" fontId="23" fillId="72" borderId="0" applyNumberFormat="0" applyBorder="0" applyAlignment="0" applyProtection="0"/>
    <xf numFmtId="0" fontId="23" fillId="72" borderId="0" applyNumberFormat="0" applyBorder="0" applyAlignment="0" applyProtection="0"/>
    <xf numFmtId="0" fontId="23" fillId="73" borderId="0" applyNumberFormat="0" applyBorder="0" applyAlignment="0" applyProtection="0"/>
    <xf numFmtId="0" fontId="23" fillId="73" borderId="0" applyNumberFormat="0" applyBorder="0" applyAlignment="0" applyProtection="0"/>
    <xf numFmtId="0" fontId="180" fillId="84" borderId="85" applyNumberFormat="0" applyAlignment="0" applyProtection="0"/>
    <xf numFmtId="0" fontId="23" fillId="0" borderId="0"/>
    <xf numFmtId="0" fontId="23" fillId="0" borderId="0"/>
    <xf numFmtId="0" fontId="23" fillId="0" borderId="0"/>
    <xf numFmtId="0" fontId="23" fillId="0" borderId="0"/>
    <xf numFmtId="0" fontId="23" fillId="0" borderId="0"/>
    <xf numFmtId="0" fontId="23" fillId="86" borderId="91" applyNumberFormat="0" applyFont="0" applyAlignment="0" applyProtection="0"/>
    <xf numFmtId="0" fontId="23" fillId="86" borderId="91" applyNumberFormat="0" applyFont="0" applyAlignment="0" applyProtection="0"/>
    <xf numFmtId="0" fontId="217" fillId="0" borderId="0"/>
    <xf numFmtId="0" fontId="180" fillId="84" borderId="85" applyNumberFormat="0" applyAlignment="0" applyProtection="0"/>
    <xf numFmtId="0" fontId="48" fillId="0" borderId="0"/>
    <xf numFmtId="0" fontId="220" fillId="0" borderId="0"/>
    <xf numFmtId="0" fontId="22" fillId="56" borderId="0" applyNumberFormat="0" applyBorder="0" applyAlignment="0" applyProtection="0"/>
    <xf numFmtId="0" fontId="22" fillId="57" borderId="0" applyNumberFormat="0" applyBorder="0" applyAlignment="0" applyProtection="0"/>
    <xf numFmtId="0" fontId="22" fillId="58" borderId="0" applyNumberFormat="0" applyBorder="0" applyAlignment="0" applyProtection="0"/>
    <xf numFmtId="0" fontId="22" fillId="59" borderId="0" applyNumberFormat="0" applyBorder="0" applyAlignment="0" applyProtection="0"/>
    <xf numFmtId="0" fontId="22" fillId="60" borderId="0" applyNumberFormat="0" applyBorder="0" applyAlignment="0" applyProtection="0"/>
    <xf numFmtId="0" fontId="22" fillId="61" borderId="0" applyNumberFormat="0" applyBorder="0" applyAlignment="0" applyProtection="0"/>
    <xf numFmtId="0" fontId="22" fillId="62" borderId="0" applyNumberFormat="0" applyBorder="0" applyAlignment="0" applyProtection="0"/>
    <xf numFmtId="0" fontId="22" fillId="63" borderId="0" applyNumberFormat="0" applyBorder="0" applyAlignment="0" applyProtection="0"/>
    <xf numFmtId="0" fontId="22" fillId="64" borderId="0" applyNumberFormat="0" applyBorder="0" applyAlignment="0" applyProtection="0"/>
    <xf numFmtId="0" fontId="22" fillId="65" borderId="0" applyNumberFormat="0" applyBorder="0" applyAlignment="0" applyProtection="0"/>
    <xf numFmtId="0" fontId="22" fillId="66" borderId="0" applyNumberFormat="0" applyBorder="0" applyAlignment="0" applyProtection="0"/>
    <xf numFmtId="0" fontId="22" fillId="67" borderId="0" applyNumberFormat="0" applyBorder="0" applyAlignment="0" applyProtection="0"/>
    <xf numFmtId="0" fontId="180" fillId="84" borderId="85" applyNumberFormat="0" applyAlignment="0" applyProtection="0"/>
    <xf numFmtId="0" fontId="221" fillId="0" borderId="0" applyNumberFormat="0" applyFill="0" applyBorder="0" applyAlignment="0" applyProtection="0"/>
    <xf numFmtId="0" fontId="48" fillId="0" borderId="0"/>
    <xf numFmtId="0" fontId="22" fillId="0" borderId="0"/>
    <xf numFmtId="0" fontId="22" fillId="86" borderId="91" applyNumberFormat="0" applyFont="0" applyAlignment="0" applyProtection="0"/>
    <xf numFmtId="0" fontId="222" fillId="0" borderId="0"/>
    <xf numFmtId="0" fontId="21" fillId="0" borderId="0"/>
    <xf numFmtId="0" fontId="223" fillId="0" borderId="0"/>
    <xf numFmtId="0" fontId="20" fillId="56" borderId="0" applyNumberFormat="0" applyBorder="0" applyAlignment="0" applyProtection="0"/>
    <xf numFmtId="0" fontId="20" fillId="57" borderId="0" applyNumberFormat="0" applyBorder="0" applyAlignment="0" applyProtection="0"/>
    <xf numFmtId="0" fontId="20" fillId="58" borderId="0" applyNumberFormat="0" applyBorder="0" applyAlignment="0" applyProtection="0"/>
    <xf numFmtId="0" fontId="20" fillId="59" borderId="0" applyNumberFormat="0" applyBorder="0" applyAlignment="0" applyProtection="0"/>
    <xf numFmtId="0" fontId="20" fillId="60" borderId="0" applyNumberFormat="0" applyBorder="0" applyAlignment="0" applyProtection="0"/>
    <xf numFmtId="0" fontId="20" fillId="61"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20" fillId="64"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7" borderId="0" applyNumberFormat="0" applyBorder="0" applyAlignment="0" applyProtection="0"/>
    <xf numFmtId="0" fontId="180" fillId="84" borderId="85" applyNumberFormat="0" applyAlignment="0" applyProtection="0"/>
    <xf numFmtId="0" fontId="180" fillId="84" borderId="85" applyNumberFormat="0" applyAlignment="0" applyProtection="0"/>
    <xf numFmtId="0" fontId="180" fillId="84" borderId="85" applyNumberFormat="0" applyAlignment="0" applyProtection="0"/>
    <xf numFmtId="0" fontId="20" fillId="0" borderId="0"/>
    <xf numFmtId="0" fontId="48" fillId="0" borderId="0"/>
    <xf numFmtId="0" fontId="20" fillId="86" borderId="91" applyNumberFormat="0" applyFont="0" applyAlignment="0" applyProtection="0"/>
    <xf numFmtId="0" fontId="223" fillId="0" borderId="0"/>
    <xf numFmtId="0" fontId="223" fillId="0" borderId="0"/>
    <xf numFmtId="0" fontId="180" fillId="84" borderId="85" applyNumberFormat="0" applyAlignment="0" applyProtection="0"/>
    <xf numFmtId="0" fontId="180" fillId="84" borderId="85" applyNumberFormat="0" applyAlignment="0" applyProtection="0"/>
    <xf numFmtId="0" fontId="223" fillId="0" borderId="0"/>
    <xf numFmtId="0" fontId="223" fillId="0" borderId="0"/>
    <xf numFmtId="0" fontId="223" fillId="0" borderId="0"/>
    <xf numFmtId="0" fontId="223" fillId="0" borderId="0"/>
    <xf numFmtId="0" fontId="223" fillId="0" borderId="0"/>
    <xf numFmtId="0" fontId="19" fillId="0" borderId="0"/>
    <xf numFmtId="0" fontId="224" fillId="0" borderId="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8" borderId="0" applyNumberFormat="0" applyBorder="0" applyAlignment="0" applyProtection="0"/>
    <xf numFmtId="0" fontId="18" fillId="58" borderId="0" applyNumberFormat="0" applyBorder="0" applyAlignment="0" applyProtection="0"/>
    <xf numFmtId="0" fontId="18" fillId="58" borderId="0" applyNumberFormat="0" applyBorder="0" applyAlignment="0" applyProtection="0"/>
    <xf numFmtId="0" fontId="18" fillId="58" borderId="0" applyNumberFormat="0" applyBorder="0" applyAlignment="0" applyProtection="0"/>
    <xf numFmtId="0" fontId="18" fillId="59" borderId="0" applyNumberFormat="0" applyBorder="0" applyAlignment="0" applyProtection="0"/>
    <xf numFmtId="0" fontId="18" fillId="59" borderId="0" applyNumberFormat="0" applyBorder="0" applyAlignment="0" applyProtection="0"/>
    <xf numFmtId="0" fontId="18" fillId="59" borderId="0" applyNumberFormat="0" applyBorder="0" applyAlignment="0" applyProtection="0"/>
    <xf numFmtId="0" fontId="18" fillId="59" borderId="0" applyNumberFormat="0" applyBorder="0" applyAlignment="0" applyProtection="0"/>
    <xf numFmtId="0" fontId="18" fillId="60" borderId="0" applyNumberFormat="0" applyBorder="0" applyAlignment="0" applyProtection="0"/>
    <xf numFmtId="0" fontId="18" fillId="60" borderId="0" applyNumberFormat="0" applyBorder="0" applyAlignment="0" applyProtection="0"/>
    <xf numFmtId="0" fontId="18" fillId="60" borderId="0" applyNumberFormat="0" applyBorder="0" applyAlignment="0" applyProtection="0"/>
    <xf numFmtId="0" fontId="18" fillId="60" borderId="0" applyNumberFormat="0" applyBorder="0" applyAlignment="0" applyProtection="0"/>
    <xf numFmtId="0" fontId="18" fillId="61" borderId="0" applyNumberFormat="0" applyBorder="0" applyAlignment="0" applyProtection="0"/>
    <xf numFmtId="0" fontId="18" fillId="61" borderId="0" applyNumberFormat="0" applyBorder="0" applyAlignment="0" applyProtection="0"/>
    <xf numFmtId="0" fontId="18" fillId="61" borderId="0" applyNumberFormat="0" applyBorder="0" applyAlignment="0" applyProtection="0"/>
    <xf numFmtId="0" fontId="18" fillId="61" borderId="0" applyNumberFormat="0" applyBorder="0" applyAlignment="0" applyProtection="0"/>
    <xf numFmtId="0" fontId="18" fillId="62" borderId="0" applyNumberFormat="0" applyBorder="0" applyAlignment="0" applyProtection="0"/>
    <xf numFmtId="0" fontId="18" fillId="62" borderId="0" applyNumberFormat="0" applyBorder="0" applyAlignment="0" applyProtection="0"/>
    <xf numFmtId="0" fontId="18" fillId="62" borderId="0" applyNumberFormat="0" applyBorder="0" applyAlignment="0" applyProtection="0"/>
    <xf numFmtId="0" fontId="18" fillId="62" borderId="0" applyNumberFormat="0" applyBorder="0" applyAlignment="0" applyProtection="0"/>
    <xf numFmtId="0" fontId="18" fillId="63" borderId="0" applyNumberFormat="0" applyBorder="0" applyAlignment="0" applyProtection="0"/>
    <xf numFmtId="0" fontId="18" fillId="63" borderId="0" applyNumberFormat="0" applyBorder="0" applyAlignment="0" applyProtection="0"/>
    <xf numFmtId="0" fontId="18" fillId="63" borderId="0" applyNumberFormat="0" applyBorder="0" applyAlignment="0" applyProtection="0"/>
    <xf numFmtId="0" fontId="18" fillId="63" borderId="0" applyNumberFormat="0" applyBorder="0" applyAlignment="0" applyProtection="0"/>
    <xf numFmtId="0" fontId="18" fillId="64" borderId="0" applyNumberFormat="0" applyBorder="0" applyAlignment="0" applyProtection="0"/>
    <xf numFmtId="0" fontId="18" fillId="64" borderId="0" applyNumberFormat="0" applyBorder="0" applyAlignment="0" applyProtection="0"/>
    <xf numFmtId="0" fontId="18" fillId="64" borderId="0" applyNumberFormat="0" applyBorder="0" applyAlignment="0" applyProtection="0"/>
    <xf numFmtId="0" fontId="18" fillId="64"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0" fillId="84" borderId="85" applyNumberFormat="0" applyAlignment="0" applyProtection="0"/>
    <xf numFmtId="0" fontId="180" fillId="84" borderId="85" applyNumberFormat="0" applyAlignment="0" applyProtection="0"/>
    <xf numFmtId="0" fontId="180" fillId="84" borderId="85" applyNumberFormat="0" applyAlignment="0" applyProtection="0"/>
    <xf numFmtId="0" fontId="180" fillId="84" borderId="85" applyNumberFormat="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86" borderId="91" applyNumberFormat="0" applyFont="0" applyAlignment="0" applyProtection="0"/>
    <xf numFmtId="0" fontId="18" fillId="86" borderId="91" applyNumberFormat="0" applyFont="0" applyAlignment="0" applyProtection="0"/>
    <xf numFmtId="0" fontId="18" fillId="86" borderId="91" applyNumberFormat="0" applyFont="0" applyAlignment="0" applyProtection="0"/>
    <xf numFmtId="0" fontId="18" fillId="86" borderId="91" applyNumberFormat="0" applyFont="0" applyAlignment="0" applyProtection="0"/>
    <xf numFmtId="0" fontId="224" fillId="0" borderId="0"/>
    <xf numFmtId="0" fontId="180" fillId="84" borderId="85" applyNumberFormat="0" applyAlignment="0" applyProtection="0"/>
    <xf numFmtId="0" fontId="180" fillId="84" borderId="85" applyNumberFormat="0" applyAlignment="0" applyProtection="0"/>
    <xf numFmtId="0" fontId="224" fillId="0" borderId="0"/>
    <xf numFmtId="0" fontId="180" fillId="84" borderId="85" applyNumberFormat="0" applyAlignment="0" applyProtection="0"/>
    <xf numFmtId="0" fontId="180" fillId="84" borderId="85" applyNumberFormat="0" applyAlignment="0" applyProtection="0"/>
    <xf numFmtId="0" fontId="224" fillId="0" borderId="0"/>
    <xf numFmtId="0" fontId="224" fillId="0" borderId="0"/>
    <xf numFmtId="0" fontId="224" fillId="0" borderId="0"/>
    <xf numFmtId="0" fontId="224" fillId="0" borderId="0"/>
    <xf numFmtId="0" fontId="224" fillId="0" borderId="0"/>
    <xf numFmtId="0" fontId="224" fillId="0" borderId="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17" fillId="58" borderId="0" applyNumberFormat="0" applyBorder="0" applyAlignment="0" applyProtection="0"/>
    <xf numFmtId="0" fontId="17" fillId="58" borderId="0" applyNumberFormat="0" applyBorder="0" applyAlignment="0" applyProtection="0"/>
    <xf numFmtId="0" fontId="17" fillId="58" borderId="0" applyNumberFormat="0" applyBorder="0" applyAlignment="0" applyProtection="0"/>
    <xf numFmtId="0" fontId="17" fillId="58" borderId="0" applyNumberFormat="0" applyBorder="0" applyAlignment="0" applyProtection="0"/>
    <xf numFmtId="0" fontId="17" fillId="59" borderId="0" applyNumberFormat="0" applyBorder="0" applyAlignment="0" applyProtection="0"/>
    <xf numFmtId="0" fontId="17" fillId="59" borderId="0" applyNumberFormat="0" applyBorder="0" applyAlignment="0" applyProtection="0"/>
    <xf numFmtId="0" fontId="17" fillId="59" borderId="0" applyNumberFormat="0" applyBorder="0" applyAlignment="0" applyProtection="0"/>
    <xf numFmtId="0" fontId="17" fillId="59"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1" borderId="0" applyNumberFormat="0" applyBorder="0" applyAlignment="0" applyProtection="0"/>
    <xf numFmtId="0" fontId="17" fillId="61" borderId="0" applyNumberFormat="0" applyBorder="0" applyAlignment="0" applyProtection="0"/>
    <xf numFmtId="0" fontId="17" fillId="61" borderId="0" applyNumberFormat="0" applyBorder="0" applyAlignment="0" applyProtection="0"/>
    <xf numFmtId="0" fontId="17" fillId="61" borderId="0" applyNumberFormat="0" applyBorder="0" applyAlignment="0" applyProtection="0"/>
    <xf numFmtId="0" fontId="17" fillId="62" borderId="0" applyNumberFormat="0" applyBorder="0" applyAlignment="0" applyProtection="0"/>
    <xf numFmtId="0" fontId="17" fillId="62" borderId="0" applyNumberFormat="0" applyBorder="0" applyAlignment="0" applyProtection="0"/>
    <xf numFmtId="0" fontId="17" fillId="62"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4" borderId="0" applyNumberFormat="0" applyBorder="0" applyAlignment="0" applyProtection="0"/>
    <xf numFmtId="0" fontId="17" fillId="64" borderId="0" applyNumberFormat="0" applyBorder="0" applyAlignment="0" applyProtection="0"/>
    <xf numFmtId="0" fontId="17" fillId="64" borderId="0" applyNumberFormat="0" applyBorder="0" applyAlignment="0" applyProtection="0"/>
    <xf numFmtId="0" fontId="17" fillId="64" borderId="0" applyNumberFormat="0" applyBorder="0" applyAlignment="0" applyProtection="0"/>
    <xf numFmtId="0" fontId="17" fillId="65" borderId="0" applyNumberFormat="0" applyBorder="0" applyAlignment="0" applyProtection="0"/>
    <xf numFmtId="0" fontId="17" fillId="65" borderId="0" applyNumberFormat="0" applyBorder="0" applyAlignment="0" applyProtection="0"/>
    <xf numFmtId="0" fontId="17" fillId="65" borderId="0" applyNumberFormat="0" applyBorder="0" applyAlignment="0" applyProtection="0"/>
    <xf numFmtId="0" fontId="17" fillId="65" borderId="0" applyNumberFormat="0" applyBorder="0" applyAlignment="0" applyProtection="0"/>
    <xf numFmtId="0" fontId="17" fillId="66" borderId="0" applyNumberFormat="0" applyBorder="0" applyAlignment="0" applyProtection="0"/>
    <xf numFmtId="0" fontId="17" fillId="66" borderId="0" applyNumberFormat="0" applyBorder="0" applyAlignment="0" applyProtection="0"/>
    <xf numFmtId="0" fontId="17" fillId="66" borderId="0" applyNumberFormat="0" applyBorder="0" applyAlignment="0" applyProtection="0"/>
    <xf numFmtId="0" fontId="17" fillId="66" borderId="0" applyNumberFormat="0" applyBorder="0" applyAlignment="0" applyProtection="0"/>
    <xf numFmtId="0" fontId="17" fillId="67" borderId="0" applyNumberFormat="0" applyBorder="0" applyAlignment="0" applyProtection="0"/>
    <xf numFmtId="0" fontId="17" fillId="67" borderId="0" applyNumberFormat="0" applyBorder="0" applyAlignment="0" applyProtection="0"/>
    <xf numFmtId="0" fontId="17" fillId="67" borderId="0" applyNumberFormat="0" applyBorder="0" applyAlignment="0" applyProtection="0"/>
    <xf numFmtId="0" fontId="17" fillId="67" borderId="0" applyNumberFormat="0" applyBorder="0" applyAlignment="0" applyProtection="0"/>
    <xf numFmtId="0" fontId="17" fillId="68" borderId="0" applyNumberFormat="0" applyBorder="0" applyAlignment="0" applyProtection="0"/>
    <xf numFmtId="0" fontId="17" fillId="68" borderId="0" applyNumberFormat="0" applyBorder="0" applyAlignment="0" applyProtection="0"/>
    <xf numFmtId="0" fontId="17" fillId="68" borderId="0" applyNumberFormat="0" applyBorder="0" applyAlignment="0" applyProtection="0"/>
    <xf numFmtId="0" fontId="17" fillId="68" borderId="0" applyNumberFormat="0" applyBorder="0" applyAlignment="0" applyProtection="0"/>
    <xf numFmtId="0" fontId="17" fillId="69" borderId="0" applyNumberFormat="0" applyBorder="0" applyAlignment="0" applyProtection="0"/>
    <xf numFmtId="0" fontId="17" fillId="69" borderId="0" applyNumberFormat="0" applyBorder="0" applyAlignment="0" applyProtection="0"/>
    <xf numFmtId="0" fontId="17" fillId="69" borderId="0" applyNumberFormat="0" applyBorder="0" applyAlignment="0" applyProtection="0"/>
    <xf numFmtId="0" fontId="17" fillId="69" borderId="0" applyNumberFormat="0" applyBorder="0" applyAlignment="0" applyProtection="0"/>
    <xf numFmtId="0" fontId="17" fillId="70" borderId="0" applyNumberFormat="0" applyBorder="0" applyAlignment="0" applyProtection="0"/>
    <xf numFmtId="0" fontId="17" fillId="70" borderId="0" applyNumberFormat="0" applyBorder="0" applyAlignment="0" applyProtection="0"/>
    <xf numFmtId="0" fontId="17" fillId="70" borderId="0" applyNumberFormat="0" applyBorder="0" applyAlignment="0" applyProtection="0"/>
    <xf numFmtId="0" fontId="17" fillId="70"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2" borderId="0" applyNumberFormat="0" applyBorder="0" applyAlignment="0" applyProtection="0"/>
    <xf numFmtId="0" fontId="17" fillId="72" borderId="0" applyNumberFormat="0" applyBorder="0" applyAlignment="0" applyProtection="0"/>
    <xf numFmtId="0" fontId="17" fillId="72" borderId="0" applyNumberFormat="0" applyBorder="0" applyAlignment="0" applyProtection="0"/>
    <xf numFmtId="0" fontId="17" fillId="72" borderId="0" applyNumberFormat="0" applyBorder="0" applyAlignment="0" applyProtection="0"/>
    <xf numFmtId="0" fontId="17" fillId="73" borderId="0" applyNumberFormat="0" applyBorder="0" applyAlignment="0" applyProtection="0"/>
    <xf numFmtId="0" fontId="17" fillId="73" borderId="0" applyNumberFormat="0" applyBorder="0" applyAlignment="0" applyProtection="0"/>
    <xf numFmtId="0" fontId="17" fillId="73" borderId="0" applyNumberFormat="0" applyBorder="0" applyAlignment="0" applyProtection="0"/>
    <xf numFmtId="0" fontId="17" fillId="73" borderId="0" applyNumberFormat="0" applyBorder="0" applyAlignment="0" applyProtection="0"/>
    <xf numFmtId="0" fontId="180" fillId="84" borderId="85" applyNumberFormat="0" applyAlignment="0" applyProtection="0"/>
    <xf numFmtId="0" fontId="180" fillId="84" borderId="85" applyNumberFormat="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86" borderId="91" applyNumberFormat="0" applyFont="0" applyAlignment="0" applyProtection="0"/>
    <xf numFmtId="0" fontId="17" fillId="86" borderId="91" applyNumberFormat="0" applyFont="0" applyAlignment="0" applyProtection="0"/>
    <xf numFmtId="0" fontId="17" fillId="86" borderId="91" applyNumberFormat="0" applyFont="0" applyAlignment="0" applyProtection="0"/>
    <xf numFmtId="0" fontId="17" fillId="86" borderId="91" applyNumberFormat="0" applyFont="0" applyAlignment="0" applyProtection="0"/>
    <xf numFmtId="0" fontId="224" fillId="0" borderId="0"/>
    <xf numFmtId="0" fontId="180" fillId="84" borderId="85" applyNumberFormat="0" applyAlignment="0" applyProtection="0"/>
    <xf numFmtId="0" fontId="224" fillId="0" borderId="0"/>
    <xf numFmtId="0" fontId="48" fillId="0" borderId="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8" borderId="0" applyNumberFormat="0" applyBorder="0" applyAlignment="0" applyProtection="0"/>
    <xf numFmtId="0" fontId="16" fillId="58" borderId="0" applyNumberFormat="0" applyBorder="0" applyAlignment="0" applyProtection="0"/>
    <xf numFmtId="0" fontId="16" fillId="58" borderId="0" applyNumberFormat="0" applyBorder="0" applyAlignment="0" applyProtection="0"/>
    <xf numFmtId="0" fontId="16" fillId="58"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3" borderId="0" applyNumberFormat="0" applyBorder="0" applyAlignment="0" applyProtection="0"/>
    <xf numFmtId="0" fontId="16" fillId="63" borderId="0" applyNumberFormat="0" applyBorder="0" applyAlignment="0" applyProtection="0"/>
    <xf numFmtId="0" fontId="16" fillId="63" borderId="0" applyNumberFormat="0" applyBorder="0" applyAlignment="0" applyProtection="0"/>
    <xf numFmtId="0" fontId="16" fillId="63" borderId="0" applyNumberFormat="0" applyBorder="0" applyAlignment="0" applyProtection="0"/>
    <xf numFmtId="0" fontId="16" fillId="64" borderId="0" applyNumberFormat="0" applyBorder="0" applyAlignment="0" applyProtection="0"/>
    <xf numFmtId="0" fontId="16" fillId="64" borderId="0" applyNumberFormat="0" applyBorder="0" applyAlignment="0" applyProtection="0"/>
    <xf numFmtId="0" fontId="16" fillId="64" borderId="0" applyNumberFormat="0" applyBorder="0" applyAlignment="0" applyProtection="0"/>
    <xf numFmtId="0" fontId="16" fillId="64" borderId="0" applyNumberFormat="0" applyBorder="0" applyAlignment="0" applyProtection="0"/>
    <xf numFmtId="0" fontId="16" fillId="65" borderId="0" applyNumberFormat="0" applyBorder="0" applyAlignment="0" applyProtection="0"/>
    <xf numFmtId="0" fontId="16" fillId="65" borderId="0" applyNumberFormat="0" applyBorder="0" applyAlignment="0" applyProtection="0"/>
    <xf numFmtId="0" fontId="16" fillId="65" borderId="0" applyNumberFormat="0" applyBorder="0" applyAlignment="0" applyProtection="0"/>
    <xf numFmtId="0" fontId="16" fillId="65" borderId="0" applyNumberFormat="0" applyBorder="0" applyAlignment="0" applyProtection="0"/>
    <xf numFmtId="0" fontId="16" fillId="66" borderId="0" applyNumberFormat="0" applyBorder="0" applyAlignment="0" applyProtection="0"/>
    <xf numFmtId="0" fontId="16" fillId="66" borderId="0" applyNumberFormat="0" applyBorder="0" applyAlignment="0" applyProtection="0"/>
    <xf numFmtId="0" fontId="16" fillId="66" borderId="0" applyNumberFormat="0" applyBorder="0" applyAlignment="0" applyProtection="0"/>
    <xf numFmtId="0" fontId="16" fillId="66" borderId="0" applyNumberFormat="0" applyBorder="0" applyAlignment="0" applyProtection="0"/>
    <xf numFmtId="0" fontId="16" fillId="67" borderId="0" applyNumberFormat="0" applyBorder="0" applyAlignment="0" applyProtection="0"/>
    <xf numFmtId="0" fontId="16" fillId="67" borderId="0" applyNumberFormat="0" applyBorder="0" applyAlignment="0" applyProtection="0"/>
    <xf numFmtId="0" fontId="16" fillId="67" borderId="0" applyNumberFormat="0" applyBorder="0" applyAlignment="0" applyProtection="0"/>
    <xf numFmtId="0" fontId="16" fillId="67" borderId="0" applyNumberFormat="0" applyBorder="0" applyAlignment="0" applyProtection="0"/>
    <xf numFmtId="0" fontId="16" fillId="68" borderId="0" applyNumberFormat="0" applyBorder="0" applyAlignment="0" applyProtection="0"/>
    <xf numFmtId="0" fontId="16" fillId="68" borderId="0" applyNumberFormat="0" applyBorder="0" applyAlignment="0" applyProtection="0"/>
    <xf numFmtId="0" fontId="16" fillId="68" borderId="0" applyNumberFormat="0" applyBorder="0" applyAlignment="0" applyProtection="0"/>
    <xf numFmtId="0" fontId="16" fillId="68" borderId="0" applyNumberFormat="0" applyBorder="0" applyAlignment="0" applyProtection="0"/>
    <xf numFmtId="0" fontId="16" fillId="69" borderId="0" applyNumberFormat="0" applyBorder="0" applyAlignment="0" applyProtection="0"/>
    <xf numFmtId="0" fontId="16" fillId="69" borderId="0" applyNumberFormat="0" applyBorder="0" applyAlignment="0" applyProtection="0"/>
    <xf numFmtId="0" fontId="16" fillId="69" borderId="0" applyNumberFormat="0" applyBorder="0" applyAlignment="0" applyProtection="0"/>
    <xf numFmtId="0" fontId="16" fillId="69" borderId="0" applyNumberFormat="0" applyBorder="0" applyAlignment="0" applyProtection="0"/>
    <xf numFmtId="0" fontId="16" fillId="70" borderId="0" applyNumberFormat="0" applyBorder="0" applyAlignment="0" applyProtection="0"/>
    <xf numFmtId="0" fontId="16" fillId="70" borderId="0" applyNumberFormat="0" applyBorder="0" applyAlignment="0" applyProtection="0"/>
    <xf numFmtId="0" fontId="16" fillId="70" borderId="0" applyNumberFormat="0" applyBorder="0" applyAlignment="0" applyProtection="0"/>
    <xf numFmtId="0" fontId="16" fillId="70" borderId="0" applyNumberFormat="0" applyBorder="0" applyAlignment="0" applyProtection="0"/>
    <xf numFmtId="0" fontId="16" fillId="71" borderId="0" applyNumberFormat="0" applyBorder="0" applyAlignment="0" applyProtection="0"/>
    <xf numFmtId="0" fontId="16" fillId="71" borderId="0" applyNumberFormat="0" applyBorder="0" applyAlignment="0" applyProtection="0"/>
    <xf numFmtId="0" fontId="16" fillId="71" borderId="0" applyNumberFormat="0" applyBorder="0" applyAlignment="0" applyProtection="0"/>
    <xf numFmtId="0" fontId="16" fillId="71" borderId="0" applyNumberFormat="0" applyBorder="0" applyAlignment="0" applyProtection="0"/>
    <xf numFmtId="0" fontId="16" fillId="72" borderId="0" applyNumberFormat="0" applyBorder="0" applyAlignment="0" applyProtection="0"/>
    <xf numFmtId="0" fontId="16" fillId="72" borderId="0" applyNumberFormat="0" applyBorder="0" applyAlignment="0" applyProtection="0"/>
    <xf numFmtId="0" fontId="16" fillId="72" borderId="0" applyNumberFormat="0" applyBorder="0" applyAlignment="0" applyProtection="0"/>
    <xf numFmtId="0" fontId="16" fillId="72" borderId="0" applyNumberFormat="0" applyBorder="0" applyAlignment="0" applyProtection="0"/>
    <xf numFmtId="0" fontId="16" fillId="73" borderId="0" applyNumberFormat="0" applyBorder="0" applyAlignment="0" applyProtection="0"/>
    <xf numFmtId="0" fontId="16" fillId="73" borderId="0" applyNumberFormat="0" applyBorder="0" applyAlignment="0" applyProtection="0"/>
    <xf numFmtId="0" fontId="16" fillId="73" borderId="0" applyNumberFormat="0" applyBorder="0" applyAlignment="0" applyProtection="0"/>
    <xf numFmtId="0" fontId="16" fillId="73" borderId="0" applyNumberFormat="0" applyBorder="0" applyAlignment="0" applyProtection="0"/>
    <xf numFmtId="0" fontId="180" fillId="84" borderId="8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86" borderId="91" applyNumberFormat="0" applyFont="0" applyAlignment="0" applyProtection="0"/>
    <xf numFmtId="0" fontId="16" fillId="86" borderId="91" applyNumberFormat="0" applyFont="0" applyAlignment="0" applyProtection="0"/>
    <xf numFmtId="0" fontId="16" fillId="86" borderId="91" applyNumberFormat="0" applyFont="0" applyAlignment="0" applyProtection="0"/>
    <xf numFmtId="0" fontId="16" fillId="86" borderId="91" applyNumberFormat="0" applyFont="0" applyAlignment="0" applyProtection="0"/>
    <xf numFmtId="0" fontId="48" fillId="0" borderId="0"/>
    <xf numFmtId="0" fontId="15" fillId="56" borderId="0" applyNumberFormat="0" applyBorder="0" applyAlignment="0" applyProtection="0"/>
    <xf numFmtId="0" fontId="15" fillId="56" borderId="0" applyNumberFormat="0" applyBorder="0" applyAlignment="0" applyProtection="0"/>
    <xf numFmtId="0" fontId="15" fillId="56" borderId="0" applyNumberFormat="0" applyBorder="0" applyAlignment="0" applyProtection="0"/>
    <xf numFmtId="0" fontId="15" fillId="56"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80" fillId="84" borderId="85" applyNumberForma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86" borderId="91" applyNumberFormat="0" applyFont="0" applyAlignment="0" applyProtection="0"/>
    <xf numFmtId="0" fontId="15" fillId="86" borderId="91" applyNumberFormat="0" applyFont="0" applyAlignment="0" applyProtection="0"/>
    <xf numFmtId="0" fontId="15" fillId="86" borderId="91" applyNumberFormat="0" applyFont="0" applyAlignment="0" applyProtection="0"/>
    <xf numFmtId="0" fontId="15" fillId="86" borderId="91" applyNumberFormat="0" applyFont="0" applyAlignment="0" applyProtection="0"/>
    <xf numFmtId="0" fontId="227" fillId="0" borderId="0"/>
    <xf numFmtId="0" fontId="14" fillId="56" borderId="0" applyNumberFormat="0" applyBorder="0" applyAlignment="0" applyProtection="0"/>
    <xf numFmtId="0" fontId="14" fillId="57" borderId="0" applyNumberFormat="0" applyBorder="0" applyAlignment="0" applyProtection="0"/>
    <xf numFmtId="0" fontId="14" fillId="58" borderId="0" applyNumberFormat="0" applyBorder="0" applyAlignment="0" applyProtection="0"/>
    <xf numFmtId="0" fontId="14" fillId="59" borderId="0" applyNumberFormat="0" applyBorder="0" applyAlignment="0" applyProtection="0"/>
    <xf numFmtId="0" fontId="14" fillId="60" borderId="0" applyNumberFormat="0" applyBorder="0" applyAlignment="0" applyProtection="0"/>
    <xf numFmtId="0" fontId="14" fillId="61" borderId="0" applyNumberFormat="0" applyBorder="0" applyAlignment="0" applyProtection="0"/>
    <xf numFmtId="0" fontId="14" fillId="62" borderId="0" applyNumberFormat="0" applyBorder="0" applyAlignment="0" applyProtection="0"/>
    <xf numFmtId="0" fontId="14" fillId="63" borderId="0" applyNumberFormat="0" applyBorder="0" applyAlignment="0" applyProtection="0"/>
    <xf numFmtId="0" fontId="14" fillId="64" borderId="0" applyNumberFormat="0" applyBorder="0" applyAlignment="0" applyProtection="0"/>
    <xf numFmtId="0" fontId="14" fillId="65" borderId="0" applyNumberFormat="0" applyBorder="0" applyAlignment="0" applyProtection="0"/>
    <xf numFmtId="0" fontId="14" fillId="66" borderId="0" applyNumberFormat="0" applyBorder="0" applyAlignment="0" applyProtection="0"/>
    <xf numFmtId="0" fontId="14" fillId="67" borderId="0" applyNumberFormat="0" applyBorder="0" applyAlignment="0" applyProtection="0"/>
    <xf numFmtId="0" fontId="180" fillId="84" borderId="85" applyNumberFormat="0" applyAlignment="0" applyProtection="0"/>
    <xf numFmtId="0" fontId="14" fillId="0" borderId="0"/>
    <xf numFmtId="0" fontId="14" fillId="86" borderId="91" applyNumberFormat="0" applyFont="0" applyAlignment="0" applyProtection="0"/>
    <xf numFmtId="0" fontId="228" fillId="0" borderId="0"/>
    <xf numFmtId="0" fontId="12" fillId="0" borderId="0"/>
    <xf numFmtId="0" fontId="180" fillId="84" borderId="85" applyNumberFormat="0" applyAlignment="0" applyProtection="0"/>
    <xf numFmtId="0" fontId="228" fillId="0" borderId="0"/>
    <xf numFmtId="0" fontId="180" fillId="84" borderId="85" applyNumberFormat="0" applyAlignment="0" applyProtection="0"/>
    <xf numFmtId="0" fontId="228" fillId="0" borderId="0"/>
    <xf numFmtId="0" fontId="228" fillId="0" borderId="0"/>
    <xf numFmtId="0" fontId="12" fillId="56" borderId="0" applyNumberFormat="0" applyBorder="0" applyAlignment="0" applyProtection="0"/>
    <xf numFmtId="0" fontId="12" fillId="62" borderId="0" applyNumberFormat="0" applyBorder="0" applyAlignment="0" applyProtection="0"/>
    <xf numFmtId="0" fontId="12" fillId="68" borderId="0" applyNumberFormat="0" applyBorder="0" applyAlignment="0" applyProtection="0"/>
    <xf numFmtId="0" fontId="12" fillId="57" borderId="0" applyNumberFormat="0" applyBorder="0" applyAlignment="0" applyProtection="0"/>
    <xf numFmtId="0" fontId="12" fillId="63" borderId="0" applyNumberFormat="0" applyBorder="0" applyAlignment="0" applyProtection="0"/>
    <xf numFmtId="0" fontId="12" fillId="69" borderId="0" applyNumberFormat="0" applyBorder="0" applyAlignment="0" applyProtection="0"/>
    <xf numFmtId="0" fontId="12" fillId="58" borderId="0" applyNumberFormat="0" applyBorder="0" applyAlignment="0" applyProtection="0"/>
    <xf numFmtId="0" fontId="12" fillId="64" borderId="0" applyNumberFormat="0" applyBorder="0" applyAlignment="0" applyProtection="0"/>
    <xf numFmtId="0" fontId="12" fillId="70" borderId="0" applyNumberFormat="0" applyBorder="0" applyAlignment="0" applyProtection="0"/>
    <xf numFmtId="0" fontId="228" fillId="0" borderId="0"/>
    <xf numFmtId="0" fontId="12" fillId="59" borderId="0" applyNumberFormat="0" applyBorder="0" applyAlignment="0" applyProtection="0"/>
    <xf numFmtId="0" fontId="12" fillId="65" borderId="0" applyNumberFormat="0" applyBorder="0" applyAlignment="0" applyProtection="0"/>
    <xf numFmtId="0" fontId="12" fillId="71" borderId="0" applyNumberFormat="0" applyBorder="0" applyAlignment="0" applyProtection="0"/>
    <xf numFmtId="0" fontId="12" fillId="60" borderId="0" applyNumberFormat="0" applyBorder="0" applyAlignment="0" applyProtection="0"/>
    <xf numFmtId="0" fontId="12" fillId="66" borderId="0" applyNumberFormat="0" applyBorder="0" applyAlignment="0" applyProtection="0"/>
    <xf numFmtId="0" fontId="12" fillId="72" borderId="0" applyNumberFormat="0" applyBorder="0" applyAlignment="0" applyProtection="0"/>
    <xf numFmtId="0" fontId="12" fillId="61" borderId="0" applyNumberFormat="0" applyBorder="0" applyAlignment="0" applyProtection="0"/>
    <xf numFmtId="0" fontId="12" fillId="67" borderId="0" applyNumberFormat="0" applyBorder="0" applyAlignment="0" applyProtection="0"/>
    <xf numFmtId="0" fontId="12" fillId="73" borderId="0" applyNumberFormat="0" applyBorder="0" applyAlignment="0" applyProtection="0"/>
    <xf numFmtId="0" fontId="12" fillId="0" borderId="0"/>
    <xf numFmtId="0" fontId="12" fillId="86" borderId="91" applyNumberFormat="0" applyFont="0" applyAlignment="0" applyProtection="0"/>
    <xf numFmtId="0" fontId="12" fillId="0" borderId="0"/>
    <xf numFmtId="0" fontId="12" fillId="86" borderId="91" applyNumberFormat="0" applyFont="0" applyAlignment="0" applyProtection="0"/>
    <xf numFmtId="0" fontId="12" fillId="56" borderId="0" applyNumberFormat="0" applyBorder="0" applyAlignment="0" applyProtection="0"/>
    <xf numFmtId="0" fontId="12" fillId="62" borderId="0" applyNumberFormat="0" applyBorder="0" applyAlignment="0" applyProtection="0"/>
    <xf numFmtId="0" fontId="12" fillId="68" borderId="0" applyNumberFormat="0" applyBorder="0" applyAlignment="0" applyProtection="0"/>
    <xf numFmtId="0" fontId="12" fillId="57" borderId="0" applyNumberFormat="0" applyBorder="0" applyAlignment="0" applyProtection="0"/>
    <xf numFmtId="0" fontId="12" fillId="63" borderId="0" applyNumberFormat="0" applyBorder="0" applyAlignment="0" applyProtection="0"/>
    <xf numFmtId="0" fontId="12" fillId="69" borderId="0" applyNumberFormat="0" applyBorder="0" applyAlignment="0" applyProtection="0"/>
    <xf numFmtId="0" fontId="12" fillId="58" borderId="0" applyNumberFormat="0" applyBorder="0" applyAlignment="0" applyProtection="0"/>
    <xf numFmtId="0" fontId="12" fillId="64" borderId="0" applyNumberFormat="0" applyBorder="0" applyAlignment="0" applyProtection="0"/>
    <xf numFmtId="0" fontId="12" fillId="70" borderId="0" applyNumberFormat="0" applyBorder="0" applyAlignment="0" applyProtection="0"/>
    <xf numFmtId="0" fontId="12" fillId="59" borderId="0" applyNumberFormat="0" applyBorder="0" applyAlignment="0" applyProtection="0"/>
    <xf numFmtId="0" fontId="12" fillId="65" borderId="0" applyNumberFormat="0" applyBorder="0" applyAlignment="0" applyProtection="0"/>
    <xf numFmtId="0" fontId="12" fillId="71" borderId="0" applyNumberFormat="0" applyBorder="0" applyAlignment="0" applyProtection="0"/>
    <xf numFmtId="0" fontId="12" fillId="60" borderId="0" applyNumberFormat="0" applyBorder="0" applyAlignment="0" applyProtection="0"/>
    <xf numFmtId="0" fontId="12" fillId="66" borderId="0" applyNumberFormat="0" applyBorder="0" applyAlignment="0" applyProtection="0"/>
    <xf numFmtId="0" fontId="12" fillId="72" borderId="0" applyNumberFormat="0" applyBorder="0" applyAlignment="0" applyProtection="0"/>
    <xf numFmtId="0" fontId="12" fillId="61" borderId="0" applyNumberFormat="0" applyBorder="0" applyAlignment="0" applyProtection="0"/>
    <xf numFmtId="0" fontId="12" fillId="67" borderId="0" applyNumberFormat="0" applyBorder="0" applyAlignment="0" applyProtection="0"/>
    <xf numFmtId="0" fontId="12" fillId="73" borderId="0" applyNumberFormat="0" applyBorder="0" applyAlignment="0" applyProtection="0"/>
    <xf numFmtId="0" fontId="12" fillId="0" borderId="0"/>
    <xf numFmtId="0" fontId="12" fillId="0" borderId="0"/>
    <xf numFmtId="0" fontId="12" fillId="56" borderId="0" applyNumberFormat="0" applyBorder="0" applyAlignment="0" applyProtection="0"/>
    <xf numFmtId="0" fontId="12" fillId="56"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86" borderId="91" applyNumberFormat="0" applyFont="0" applyAlignment="0" applyProtection="0"/>
    <xf numFmtId="0" fontId="12" fillId="86" borderId="91" applyNumberFormat="0" applyFont="0" applyAlignment="0" applyProtection="0"/>
    <xf numFmtId="0" fontId="180" fillId="84" borderId="85" applyNumberFormat="0" applyAlignment="0" applyProtection="0"/>
    <xf numFmtId="0" fontId="180" fillId="84" borderId="85" applyNumberFormat="0" applyAlignment="0" applyProtection="0"/>
    <xf numFmtId="0" fontId="180" fillId="84" borderId="85" applyNumberFormat="0" applyAlignment="0" applyProtection="0"/>
    <xf numFmtId="0" fontId="228" fillId="0" borderId="0"/>
    <xf numFmtId="0" fontId="11" fillId="0" borderId="0"/>
    <xf numFmtId="0" fontId="180" fillId="84" borderId="85" applyNumberFormat="0" applyAlignment="0" applyProtection="0"/>
    <xf numFmtId="0" fontId="11" fillId="56" borderId="0" applyNumberFormat="0" applyBorder="0" applyAlignment="0" applyProtection="0"/>
    <xf numFmtId="0" fontId="11" fillId="62" borderId="0" applyNumberFormat="0" applyBorder="0" applyAlignment="0" applyProtection="0"/>
    <xf numFmtId="0" fontId="11" fillId="68" borderId="0" applyNumberFormat="0" applyBorder="0" applyAlignment="0" applyProtection="0"/>
    <xf numFmtId="0" fontId="11" fillId="57" borderId="0" applyNumberFormat="0" applyBorder="0" applyAlignment="0" applyProtection="0"/>
    <xf numFmtId="0" fontId="11" fillId="63" borderId="0" applyNumberFormat="0" applyBorder="0" applyAlignment="0" applyProtection="0"/>
    <xf numFmtId="0" fontId="11" fillId="69" borderId="0" applyNumberFormat="0" applyBorder="0" applyAlignment="0" applyProtection="0"/>
    <xf numFmtId="0" fontId="11" fillId="58" borderId="0" applyNumberFormat="0" applyBorder="0" applyAlignment="0" applyProtection="0"/>
    <xf numFmtId="0" fontId="11" fillId="64" borderId="0" applyNumberFormat="0" applyBorder="0" applyAlignment="0" applyProtection="0"/>
    <xf numFmtId="0" fontId="11" fillId="70" borderId="0" applyNumberFormat="0" applyBorder="0" applyAlignment="0" applyProtection="0"/>
    <xf numFmtId="0" fontId="11" fillId="59" borderId="0" applyNumberFormat="0" applyBorder="0" applyAlignment="0" applyProtection="0"/>
    <xf numFmtId="0" fontId="11" fillId="65" borderId="0" applyNumberFormat="0" applyBorder="0" applyAlignment="0" applyProtection="0"/>
    <xf numFmtId="0" fontId="11" fillId="71" borderId="0" applyNumberFormat="0" applyBorder="0" applyAlignment="0" applyProtection="0"/>
    <xf numFmtId="0" fontId="11" fillId="60" borderId="0" applyNumberFormat="0" applyBorder="0" applyAlignment="0" applyProtection="0"/>
    <xf numFmtId="0" fontId="11" fillId="66" borderId="0" applyNumberFormat="0" applyBorder="0" applyAlignment="0" applyProtection="0"/>
    <xf numFmtId="0" fontId="11" fillId="72" borderId="0" applyNumberFormat="0" applyBorder="0" applyAlignment="0" applyProtection="0"/>
    <xf numFmtId="0" fontId="11" fillId="61" borderId="0" applyNumberFormat="0" applyBorder="0" applyAlignment="0" applyProtection="0"/>
    <xf numFmtId="0" fontId="11" fillId="67" borderId="0" applyNumberFormat="0" applyBorder="0" applyAlignment="0" applyProtection="0"/>
    <xf numFmtId="0" fontId="11" fillId="73" borderId="0" applyNumberFormat="0" applyBorder="0" applyAlignment="0" applyProtection="0"/>
    <xf numFmtId="0" fontId="11" fillId="0" borderId="0"/>
    <xf numFmtId="0" fontId="11" fillId="86" borderId="91" applyNumberFormat="0" applyFont="0" applyAlignment="0" applyProtection="0"/>
    <xf numFmtId="0" fontId="11" fillId="0" borderId="0"/>
    <xf numFmtId="0" fontId="11" fillId="86" borderId="91" applyNumberFormat="0" applyFont="0" applyAlignment="0" applyProtection="0"/>
    <xf numFmtId="0" fontId="11" fillId="56" borderId="0" applyNumberFormat="0" applyBorder="0" applyAlignment="0" applyProtection="0"/>
    <xf numFmtId="0" fontId="11" fillId="62" borderId="0" applyNumberFormat="0" applyBorder="0" applyAlignment="0" applyProtection="0"/>
    <xf numFmtId="0" fontId="11" fillId="68" borderId="0" applyNumberFormat="0" applyBorder="0" applyAlignment="0" applyProtection="0"/>
    <xf numFmtId="0" fontId="11" fillId="57" borderId="0" applyNumberFormat="0" applyBorder="0" applyAlignment="0" applyProtection="0"/>
    <xf numFmtId="0" fontId="11" fillId="63" borderId="0" applyNumberFormat="0" applyBorder="0" applyAlignment="0" applyProtection="0"/>
    <xf numFmtId="0" fontId="11" fillId="69" borderId="0" applyNumberFormat="0" applyBorder="0" applyAlignment="0" applyProtection="0"/>
    <xf numFmtId="0" fontId="11" fillId="58" borderId="0" applyNumberFormat="0" applyBorder="0" applyAlignment="0" applyProtection="0"/>
    <xf numFmtId="0" fontId="11" fillId="64" borderId="0" applyNumberFormat="0" applyBorder="0" applyAlignment="0" applyProtection="0"/>
    <xf numFmtId="0" fontId="11" fillId="70" borderId="0" applyNumberFormat="0" applyBorder="0" applyAlignment="0" applyProtection="0"/>
    <xf numFmtId="0" fontId="11" fillId="59" borderId="0" applyNumberFormat="0" applyBorder="0" applyAlignment="0" applyProtection="0"/>
    <xf numFmtId="0" fontId="11" fillId="65" borderId="0" applyNumberFormat="0" applyBorder="0" applyAlignment="0" applyProtection="0"/>
    <xf numFmtId="0" fontId="11" fillId="71" borderId="0" applyNumberFormat="0" applyBorder="0" applyAlignment="0" applyProtection="0"/>
    <xf numFmtId="0" fontId="11" fillId="60" borderId="0" applyNumberFormat="0" applyBorder="0" applyAlignment="0" applyProtection="0"/>
    <xf numFmtId="0" fontId="11" fillId="66" borderId="0" applyNumberFormat="0" applyBorder="0" applyAlignment="0" applyProtection="0"/>
    <xf numFmtId="0" fontId="11" fillId="72" borderId="0" applyNumberFormat="0" applyBorder="0" applyAlignment="0" applyProtection="0"/>
    <xf numFmtId="0" fontId="11" fillId="61" borderId="0" applyNumberFormat="0" applyBorder="0" applyAlignment="0" applyProtection="0"/>
    <xf numFmtId="0" fontId="11" fillId="67" borderId="0" applyNumberFormat="0" applyBorder="0" applyAlignment="0" applyProtection="0"/>
    <xf numFmtId="0" fontId="11" fillId="73" borderId="0" applyNumberFormat="0" applyBorder="0" applyAlignment="0" applyProtection="0"/>
    <xf numFmtId="0" fontId="11" fillId="0" borderId="0"/>
    <xf numFmtId="0" fontId="11" fillId="0" borderId="0"/>
    <xf numFmtId="0" fontId="11" fillId="56" borderId="0" applyNumberFormat="0" applyBorder="0" applyAlignment="0" applyProtection="0"/>
    <xf numFmtId="0" fontId="11" fillId="56"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6" borderId="91" applyNumberFormat="0" applyFont="0" applyAlignment="0" applyProtection="0"/>
    <xf numFmtId="0" fontId="11" fillId="86" borderId="91" applyNumberFormat="0" applyFont="0" applyAlignment="0" applyProtection="0"/>
    <xf numFmtId="0" fontId="228" fillId="0" borderId="0"/>
    <xf numFmtId="0" fontId="10" fillId="0" borderId="0"/>
    <xf numFmtId="0" fontId="180" fillId="84" borderId="85" applyNumberFormat="0" applyAlignment="0" applyProtection="0"/>
    <xf numFmtId="0" fontId="180" fillId="84" borderId="85" applyNumberFormat="0" applyAlignment="0" applyProtection="0"/>
    <xf numFmtId="0" fontId="228" fillId="0" borderId="0"/>
    <xf numFmtId="0" fontId="10" fillId="56" borderId="0" applyNumberFormat="0" applyBorder="0" applyAlignment="0" applyProtection="0"/>
    <xf numFmtId="0" fontId="10" fillId="62" borderId="0" applyNumberFormat="0" applyBorder="0" applyAlignment="0" applyProtection="0"/>
    <xf numFmtId="0" fontId="10" fillId="68" borderId="0" applyNumberFormat="0" applyBorder="0" applyAlignment="0" applyProtection="0"/>
    <xf numFmtId="0" fontId="10" fillId="57" borderId="0" applyNumberFormat="0" applyBorder="0" applyAlignment="0" applyProtection="0"/>
    <xf numFmtId="0" fontId="10" fillId="63" borderId="0" applyNumberFormat="0" applyBorder="0" applyAlignment="0" applyProtection="0"/>
    <xf numFmtId="0" fontId="10" fillId="69" borderId="0" applyNumberFormat="0" applyBorder="0" applyAlignment="0" applyProtection="0"/>
    <xf numFmtId="0" fontId="10" fillId="58" borderId="0" applyNumberFormat="0" applyBorder="0" applyAlignment="0" applyProtection="0"/>
    <xf numFmtId="0" fontId="10" fillId="64" borderId="0" applyNumberFormat="0" applyBorder="0" applyAlignment="0" applyProtection="0"/>
    <xf numFmtId="0" fontId="10" fillId="70" borderId="0" applyNumberFormat="0" applyBorder="0" applyAlignment="0" applyProtection="0"/>
    <xf numFmtId="0" fontId="10" fillId="59" borderId="0" applyNumberFormat="0" applyBorder="0" applyAlignment="0" applyProtection="0"/>
    <xf numFmtId="0" fontId="10" fillId="65" borderId="0" applyNumberFormat="0" applyBorder="0" applyAlignment="0" applyProtection="0"/>
    <xf numFmtId="0" fontId="10" fillId="71" borderId="0" applyNumberFormat="0" applyBorder="0" applyAlignment="0" applyProtection="0"/>
    <xf numFmtId="0" fontId="10" fillId="60" borderId="0" applyNumberFormat="0" applyBorder="0" applyAlignment="0" applyProtection="0"/>
    <xf numFmtId="0" fontId="10" fillId="66" borderId="0" applyNumberFormat="0" applyBorder="0" applyAlignment="0" applyProtection="0"/>
    <xf numFmtId="0" fontId="10" fillId="72" borderId="0" applyNumberFormat="0" applyBorder="0" applyAlignment="0" applyProtection="0"/>
    <xf numFmtId="0" fontId="10" fillId="61" borderId="0" applyNumberFormat="0" applyBorder="0" applyAlignment="0" applyProtection="0"/>
    <xf numFmtId="0" fontId="10" fillId="67" borderId="0" applyNumberFormat="0" applyBorder="0" applyAlignment="0" applyProtection="0"/>
    <xf numFmtId="0" fontId="10" fillId="73" borderId="0" applyNumberFormat="0" applyBorder="0" applyAlignment="0" applyProtection="0"/>
    <xf numFmtId="0" fontId="10" fillId="0" borderId="0"/>
    <xf numFmtId="0" fontId="10" fillId="86" borderId="91" applyNumberFormat="0" applyFont="0" applyAlignment="0" applyProtection="0"/>
    <xf numFmtId="0" fontId="10" fillId="0" borderId="0"/>
    <xf numFmtId="0" fontId="10" fillId="86" borderId="91" applyNumberFormat="0" applyFont="0" applyAlignment="0" applyProtection="0"/>
    <xf numFmtId="0" fontId="10" fillId="56" borderId="0" applyNumberFormat="0" applyBorder="0" applyAlignment="0" applyProtection="0"/>
    <xf numFmtId="0" fontId="10" fillId="62" borderId="0" applyNumberFormat="0" applyBorder="0" applyAlignment="0" applyProtection="0"/>
    <xf numFmtId="0" fontId="10" fillId="68" borderId="0" applyNumberFormat="0" applyBorder="0" applyAlignment="0" applyProtection="0"/>
    <xf numFmtId="0" fontId="10" fillId="57" borderId="0" applyNumberFormat="0" applyBorder="0" applyAlignment="0" applyProtection="0"/>
    <xf numFmtId="0" fontId="10" fillId="63" borderId="0" applyNumberFormat="0" applyBorder="0" applyAlignment="0" applyProtection="0"/>
    <xf numFmtId="0" fontId="10" fillId="69" borderId="0" applyNumberFormat="0" applyBorder="0" applyAlignment="0" applyProtection="0"/>
    <xf numFmtId="0" fontId="10" fillId="58" borderId="0" applyNumberFormat="0" applyBorder="0" applyAlignment="0" applyProtection="0"/>
    <xf numFmtId="0" fontId="10" fillId="64" borderId="0" applyNumberFormat="0" applyBorder="0" applyAlignment="0" applyProtection="0"/>
    <xf numFmtId="0" fontId="10" fillId="70" borderId="0" applyNumberFormat="0" applyBorder="0" applyAlignment="0" applyProtection="0"/>
    <xf numFmtId="0" fontId="10" fillId="59" borderId="0" applyNumberFormat="0" applyBorder="0" applyAlignment="0" applyProtection="0"/>
    <xf numFmtId="0" fontId="10" fillId="65" borderId="0" applyNumberFormat="0" applyBorder="0" applyAlignment="0" applyProtection="0"/>
    <xf numFmtId="0" fontId="10" fillId="71" borderId="0" applyNumberFormat="0" applyBorder="0" applyAlignment="0" applyProtection="0"/>
    <xf numFmtId="0" fontId="10" fillId="60" borderId="0" applyNumberFormat="0" applyBorder="0" applyAlignment="0" applyProtection="0"/>
    <xf numFmtId="0" fontId="10" fillId="66" borderId="0" applyNumberFormat="0" applyBorder="0" applyAlignment="0" applyProtection="0"/>
    <xf numFmtId="0" fontId="10" fillId="72" borderId="0" applyNumberFormat="0" applyBorder="0" applyAlignment="0" applyProtection="0"/>
    <xf numFmtId="0" fontId="10" fillId="61" borderId="0" applyNumberFormat="0" applyBorder="0" applyAlignment="0" applyProtection="0"/>
    <xf numFmtId="0" fontId="10" fillId="67" borderId="0" applyNumberFormat="0" applyBorder="0" applyAlignment="0" applyProtection="0"/>
    <xf numFmtId="0" fontId="10" fillId="73" borderId="0" applyNumberFormat="0" applyBorder="0" applyAlignment="0" applyProtection="0"/>
    <xf numFmtId="0" fontId="10" fillId="0" borderId="0"/>
    <xf numFmtId="0" fontId="10" fillId="0" borderId="0"/>
    <xf numFmtId="0" fontId="10" fillId="56" borderId="0" applyNumberFormat="0" applyBorder="0" applyAlignment="0" applyProtection="0"/>
    <xf numFmtId="0" fontId="10" fillId="56"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8"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6" borderId="91" applyNumberFormat="0" applyFont="0" applyAlignment="0" applyProtection="0"/>
    <xf numFmtId="0" fontId="10" fillId="86" borderId="91" applyNumberFormat="0" applyFont="0" applyAlignment="0" applyProtection="0"/>
    <xf numFmtId="0" fontId="180" fillId="84" borderId="85" applyNumberFormat="0" applyAlignment="0" applyProtection="0"/>
    <xf numFmtId="0" fontId="228" fillId="0" borderId="0"/>
    <xf numFmtId="0" fontId="213" fillId="0" borderId="0"/>
    <xf numFmtId="0" fontId="48" fillId="0" borderId="0"/>
    <xf numFmtId="0" fontId="9" fillId="56" borderId="0" applyNumberFormat="0" applyBorder="0" applyAlignment="0" applyProtection="0"/>
    <xf numFmtId="0" fontId="9" fillId="57"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60" borderId="0" applyNumberFormat="0" applyBorder="0" applyAlignment="0" applyProtection="0"/>
    <xf numFmtId="0" fontId="9" fillId="61" borderId="0" applyNumberFormat="0" applyBorder="0" applyAlignment="0" applyProtection="0"/>
    <xf numFmtId="0" fontId="9" fillId="62" borderId="0" applyNumberFormat="0" applyBorder="0" applyAlignment="0" applyProtection="0"/>
    <xf numFmtId="0" fontId="9" fillId="63" borderId="0" applyNumberFormat="0" applyBorder="0" applyAlignment="0" applyProtection="0"/>
    <xf numFmtId="0" fontId="9" fillId="64" borderId="0" applyNumberFormat="0" applyBorder="0" applyAlignment="0" applyProtection="0"/>
    <xf numFmtId="0" fontId="9" fillId="65" borderId="0" applyNumberFormat="0" applyBorder="0" applyAlignment="0" applyProtection="0"/>
    <xf numFmtId="0" fontId="9" fillId="66" borderId="0" applyNumberFormat="0" applyBorder="0" applyAlignment="0" applyProtection="0"/>
    <xf numFmtId="0" fontId="9" fillId="67" borderId="0" applyNumberFormat="0" applyBorder="0" applyAlignment="0" applyProtection="0"/>
    <xf numFmtId="0" fontId="180" fillId="84" borderId="85" applyNumberFormat="0" applyAlignment="0" applyProtection="0"/>
    <xf numFmtId="0" fontId="9" fillId="0" borderId="0"/>
    <xf numFmtId="0" fontId="9" fillId="86" borderId="91" applyNumberFormat="0" applyFont="0" applyAlignment="0" applyProtection="0"/>
    <xf numFmtId="0" fontId="8" fillId="0" borderId="0"/>
    <xf numFmtId="0" fontId="180" fillId="84" borderId="85" applyNumberFormat="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58" borderId="0" applyNumberFormat="0" applyBorder="0" applyAlignment="0" applyProtection="0"/>
    <xf numFmtId="0" fontId="8" fillId="58"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2" borderId="0" applyNumberFormat="0" applyBorder="0" applyAlignment="0" applyProtection="0"/>
    <xf numFmtId="0" fontId="8" fillId="72" borderId="0" applyNumberFormat="0" applyBorder="0" applyAlignment="0" applyProtection="0"/>
    <xf numFmtId="0" fontId="8" fillId="72" borderId="0" applyNumberFormat="0" applyBorder="0" applyAlignment="0" applyProtection="0"/>
    <xf numFmtId="0" fontId="8" fillId="72" borderId="0" applyNumberFormat="0" applyBorder="0" applyAlignment="0" applyProtection="0"/>
    <xf numFmtId="0" fontId="8" fillId="73" borderId="0" applyNumberFormat="0" applyBorder="0" applyAlignment="0" applyProtection="0"/>
    <xf numFmtId="0" fontId="8" fillId="73" borderId="0" applyNumberFormat="0" applyBorder="0" applyAlignment="0" applyProtection="0"/>
    <xf numFmtId="0" fontId="8" fillId="73" borderId="0" applyNumberFormat="0" applyBorder="0" applyAlignment="0" applyProtection="0"/>
    <xf numFmtId="0" fontId="8" fillId="73" borderId="0" applyNumberFormat="0" applyBorder="0" applyAlignment="0" applyProtection="0"/>
    <xf numFmtId="0" fontId="180" fillId="84" borderId="85" applyNumberFormat="0" applyAlignment="0" applyProtection="0"/>
    <xf numFmtId="0" fontId="219" fillId="85"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8" fillId="0" borderId="0"/>
    <xf numFmtId="0" fontId="8" fillId="86" borderId="91" applyNumberFormat="0" applyFont="0" applyAlignment="0" applyProtection="0"/>
    <xf numFmtId="0" fontId="8" fillId="86" borderId="91" applyNumberFormat="0" applyFont="0" applyAlignment="0" applyProtection="0"/>
    <xf numFmtId="0" fontId="8" fillId="86" borderId="91" applyNumberFormat="0" applyFont="0" applyAlignment="0" applyProtection="0"/>
    <xf numFmtId="0" fontId="8" fillId="86" borderId="91" applyNumberFormat="0" applyFont="0" applyAlignment="0" applyProtection="0"/>
    <xf numFmtId="0" fontId="218" fillId="0" borderId="0" applyNumberFormat="0" applyFill="0" applyBorder="0" applyAlignment="0" applyProtection="0"/>
    <xf numFmtId="0" fontId="8" fillId="0" borderId="0"/>
    <xf numFmtId="0" fontId="180" fillId="84" borderId="85" applyNumberFormat="0" applyAlignment="0" applyProtection="0"/>
    <xf numFmtId="0" fontId="180" fillId="84" borderId="85" applyNumberFormat="0" applyAlignment="0" applyProtection="0"/>
    <xf numFmtId="0" fontId="180" fillId="84" borderId="85" applyNumberFormat="0" applyAlignment="0" applyProtection="0"/>
    <xf numFmtId="0" fontId="8" fillId="0" borderId="0"/>
    <xf numFmtId="0" fontId="8" fillId="0" borderId="0"/>
    <xf numFmtId="0" fontId="229" fillId="0" borderId="0"/>
    <xf numFmtId="0" fontId="7" fillId="0" borderId="0"/>
    <xf numFmtId="0" fontId="180" fillId="84" borderId="85" applyNumberFormat="0" applyAlignment="0" applyProtection="0"/>
    <xf numFmtId="0" fontId="7" fillId="56" borderId="0" applyNumberFormat="0" applyBorder="0" applyAlignment="0" applyProtection="0"/>
    <xf numFmtId="0" fontId="7" fillId="62" borderId="0" applyNumberFormat="0" applyBorder="0" applyAlignment="0" applyProtection="0"/>
    <xf numFmtId="0" fontId="7" fillId="68" borderId="0" applyNumberFormat="0" applyBorder="0" applyAlignment="0" applyProtection="0"/>
    <xf numFmtId="0" fontId="7" fillId="57" borderId="0" applyNumberFormat="0" applyBorder="0" applyAlignment="0" applyProtection="0"/>
    <xf numFmtId="0" fontId="7" fillId="63" borderId="0" applyNumberFormat="0" applyBorder="0" applyAlignment="0" applyProtection="0"/>
    <xf numFmtId="0" fontId="7" fillId="69" borderId="0" applyNumberFormat="0" applyBorder="0" applyAlignment="0" applyProtection="0"/>
    <xf numFmtId="0" fontId="7" fillId="58" borderId="0" applyNumberFormat="0" applyBorder="0" applyAlignment="0" applyProtection="0"/>
    <xf numFmtId="0" fontId="7" fillId="64" borderId="0" applyNumberFormat="0" applyBorder="0" applyAlignment="0" applyProtection="0"/>
    <xf numFmtId="0" fontId="7" fillId="70" borderId="0" applyNumberFormat="0" applyBorder="0" applyAlignment="0" applyProtection="0"/>
    <xf numFmtId="0" fontId="7" fillId="59" borderId="0" applyNumberFormat="0" applyBorder="0" applyAlignment="0" applyProtection="0"/>
    <xf numFmtId="0" fontId="7" fillId="65" borderId="0" applyNumberFormat="0" applyBorder="0" applyAlignment="0" applyProtection="0"/>
    <xf numFmtId="0" fontId="7" fillId="71" borderId="0" applyNumberFormat="0" applyBorder="0" applyAlignment="0" applyProtection="0"/>
    <xf numFmtId="0" fontId="7" fillId="60" borderId="0" applyNumberFormat="0" applyBorder="0" applyAlignment="0" applyProtection="0"/>
    <xf numFmtId="0" fontId="7" fillId="66" borderId="0" applyNumberFormat="0" applyBorder="0" applyAlignment="0" applyProtection="0"/>
    <xf numFmtId="0" fontId="7" fillId="72" borderId="0" applyNumberFormat="0" applyBorder="0" applyAlignment="0" applyProtection="0"/>
    <xf numFmtId="0" fontId="7" fillId="61" borderId="0" applyNumberFormat="0" applyBorder="0" applyAlignment="0" applyProtection="0"/>
    <xf numFmtId="0" fontId="7" fillId="67" borderId="0" applyNumberFormat="0" applyBorder="0" applyAlignment="0" applyProtection="0"/>
    <xf numFmtId="0" fontId="7" fillId="73" borderId="0" applyNumberFormat="0" applyBorder="0" applyAlignment="0" applyProtection="0"/>
    <xf numFmtId="0" fontId="7" fillId="0" borderId="0"/>
    <xf numFmtId="0" fontId="7" fillId="86" borderId="91" applyNumberFormat="0" applyFont="0" applyAlignment="0" applyProtection="0"/>
    <xf numFmtId="0" fontId="7" fillId="0" borderId="0"/>
    <xf numFmtId="0" fontId="7" fillId="86" borderId="91" applyNumberFormat="0" applyFont="0" applyAlignment="0" applyProtection="0"/>
    <xf numFmtId="0" fontId="7" fillId="56" borderId="0" applyNumberFormat="0" applyBorder="0" applyAlignment="0" applyProtection="0"/>
    <xf numFmtId="0" fontId="7" fillId="62" borderId="0" applyNumberFormat="0" applyBorder="0" applyAlignment="0" applyProtection="0"/>
    <xf numFmtId="0" fontId="7" fillId="68" borderId="0" applyNumberFormat="0" applyBorder="0" applyAlignment="0" applyProtection="0"/>
    <xf numFmtId="0" fontId="7" fillId="57" borderId="0" applyNumberFormat="0" applyBorder="0" applyAlignment="0" applyProtection="0"/>
    <xf numFmtId="0" fontId="7" fillId="63" borderId="0" applyNumberFormat="0" applyBorder="0" applyAlignment="0" applyProtection="0"/>
    <xf numFmtId="0" fontId="7" fillId="69" borderId="0" applyNumberFormat="0" applyBorder="0" applyAlignment="0" applyProtection="0"/>
    <xf numFmtId="0" fontId="7" fillId="58" borderId="0" applyNumberFormat="0" applyBorder="0" applyAlignment="0" applyProtection="0"/>
    <xf numFmtId="0" fontId="7" fillId="64" borderId="0" applyNumberFormat="0" applyBorder="0" applyAlignment="0" applyProtection="0"/>
    <xf numFmtId="0" fontId="7" fillId="70" borderId="0" applyNumberFormat="0" applyBorder="0" applyAlignment="0" applyProtection="0"/>
    <xf numFmtId="0" fontId="7" fillId="59" borderId="0" applyNumberFormat="0" applyBorder="0" applyAlignment="0" applyProtection="0"/>
    <xf numFmtId="0" fontId="7" fillId="65" borderId="0" applyNumberFormat="0" applyBorder="0" applyAlignment="0" applyProtection="0"/>
    <xf numFmtId="0" fontId="7" fillId="71" borderId="0" applyNumberFormat="0" applyBorder="0" applyAlignment="0" applyProtection="0"/>
    <xf numFmtId="0" fontId="7" fillId="60" borderId="0" applyNumberFormat="0" applyBorder="0" applyAlignment="0" applyProtection="0"/>
    <xf numFmtId="0" fontId="7" fillId="66" borderId="0" applyNumberFormat="0" applyBorder="0" applyAlignment="0" applyProtection="0"/>
    <xf numFmtId="0" fontId="7" fillId="72" borderId="0" applyNumberFormat="0" applyBorder="0" applyAlignment="0" applyProtection="0"/>
    <xf numFmtId="0" fontId="7" fillId="61" borderId="0" applyNumberFormat="0" applyBorder="0" applyAlignment="0" applyProtection="0"/>
    <xf numFmtId="0" fontId="7" fillId="67" borderId="0" applyNumberFormat="0" applyBorder="0" applyAlignment="0" applyProtection="0"/>
    <xf numFmtId="0" fontId="7" fillId="73" borderId="0" applyNumberFormat="0" applyBorder="0" applyAlignment="0" applyProtection="0"/>
    <xf numFmtId="0" fontId="7" fillId="0" borderId="0"/>
    <xf numFmtId="0" fontId="7" fillId="0" borderId="0"/>
    <xf numFmtId="0" fontId="7" fillId="56" borderId="0" applyNumberFormat="0" applyBorder="0" applyAlignment="0" applyProtection="0"/>
    <xf numFmtId="0" fontId="7" fillId="56"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59"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2" borderId="0" applyNumberFormat="0" applyBorder="0" applyAlignment="0" applyProtection="0"/>
    <xf numFmtId="0" fontId="7" fillId="72" borderId="0" applyNumberFormat="0" applyBorder="0" applyAlignment="0" applyProtection="0"/>
    <xf numFmtId="0" fontId="7" fillId="73" borderId="0" applyNumberFormat="0" applyBorder="0" applyAlignment="0" applyProtection="0"/>
    <xf numFmtId="0" fontId="7" fillId="73"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86" borderId="91" applyNumberFormat="0" applyFont="0" applyAlignment="0" applyProtection="0"/>
    <xf numFmtId="0" fontId="7" fillId="86" borderId="91" applyNumberFormat="0" applyFont="0" applyAlignment="0" applyProtection="0"/>
    <xf numFmtId="0" fontId="230" fillId="0" borderId="0"/>
    <xf numFmtId="0" fontId="6" fillId="0" borderId="0"/>
    <xf numFmtId="0" fontId="180" fillId="84" borderId="85" applyNumberFormat="0" applyAlignment="0" applyProtection="0"/>
    <xf numFmtId="0" fontId="6" fillId="56" borderId="0" applyNumberFormat="0" applyBorder="0" applyAlignment="0" applyProtection="0"/>
    <xf numFmtId="0" fontId="6" fillId="62" borderId="0" applyNumberFormat="0" applyBorder="0" applyAlignment="0" applyProtection="0"/>
    <xf numFmtId="0" fontId="6" fillId="68" borderId="0" applyNumberFormat="0" applyBorder="0" applyAlignment="0" applyProtection="0"/>
    <xf numFmtId="0" fontId="6" fillId="57" borderId="0" applyNumberFormat="0" applyBorder="0" applyAlignment="0" applyProtection="0"/>
    <xf numFmtId="0" fontId="6" fillId="63" borderId="0" applyNumberFormat="0" applyBorder="0" applyAlignment="0" applyProtection="0"/>
    <xf numFmtId="0" fontId="6" fillId="69" borderId="0" applyNumberFormat="0" applyBorder="0" applyAlignment="0" applyProtection="0"/>
    <xf numFmtId="0" fontId="6" fillId="58" borderId="0" applyNumberFormat="0" applyBorder="0" applyAlignment="0" applyProtection="0"/>
    <xf numFmtId="0" fontId="6" fillId="64" borderId="0" applyNumberFormat="0" applyBorder="0" applyAlignment="0" applyProtection="0"/>
    <xf numFmtId="0" fontId="6" fillId="70" borderId="0" applyNumberFormat="0" applyBorder="0" applyAlignment="0" applyProtection="0"/>
    <xf numFmtId="0" fontId="6" fillId="59" borderId="0" applyNumberFormat="0" applyBorder="0" applyAlignment="0" applyProtection="0"/>
    <xf numFmtId="0" fontId="6" fillId="65" borderId="0" applyNumberFormat="0" applyBorder="0" applyAlignment="0" applyProtection="0"/>
    <xf numFmtId="0" fontId="6" fillId="71" borderId="0" applyNumberFormat="0" applyBorder="0" applyAlignment="0" applyProtection="0"/>
    <xf numFmtId="0" fontId="6" fillId="60" borderId="0" applyNumberFormat="0" applyBorder="0" applyAlignment="0" applyProtection="0"/>
    <xf numFmtId="0" fontId="6" fillId="66" borderId="0" applyNumberFormat="0" applyBorder="0" applyAlignment="0" applyProtection="0"/>
    <xf numFmtId="0" fontId="6" fillId="72" borderId="0" applyNumberFormat="0" applyBorder="0" applyAlignment="0" applyProtection="0"/>
    <xf numFmtId="0" fontId="6" fillId="61" borderId="0" applyNumberFormat="0" applyBorder="0" applyAlignment="0" applyProtection="0"/>
    <xf numFmtId="0" fontId="6" fillId="67" borderId="0" applyNumberFormat="0" applyBorder="0" applyAlignment="0" applyProtection="0"/>
    <xf numFmtId="0" fontId="6" fillId="73" borderId="0" applyNumberFormat="0" applyBorder="0" applyAlignment="0" applyProtection="0"/>
    <xf numFmtId="0" fontId="6" fillId="0" borderId="0"/>
    <xf numFmtId="0" fontId="6" fillId="86" borderId="91" applyNumberFormat="0" applyFont="0" applyAlignment="0" applyProtection="0"/>
    <xf numFmtId="0" fontId="6" fillId="0" borderId="0"/>
    <xf numFmtId="0" fontId="6" fillId="86" borderId="91" applyNumberFormat="0" applyFont="0" applyAlignment="0" applyProtection="0"/>
    <xf numFmtId="0" fontId="6" fillId="56" borderId="0" applyNumberFormat="0" applyBorder="0" applyAlignment="0" applyProtection="0"/>
    <xf numFmtId="0" fontId="6" fillId="62" borderId="0" applyNumberFormat="0" applyBorder="0" applyAlignment="0" applyProtection="0"/>
    <xf numFmtId="0" fontId="6" fillId="68" borderId="0" applyNumberFormat="0" applyBorder="0" applyAlignment="0" applyProtection="0"/>
    <xf numFmtId="0" fontId="6" fillId="57" borderId="0" applyNumberFormat="0" applyBorder="0" applyAlignment="0" applyProtection="0"/>
    <xf numFmtId="0" fontId="6" fillId="63" borderId="0" applyNumberFormat="0" applyBorder="0" applyAlignment="0" applyProtection="0"/>
    <xf numFmtId="0" fontId="6" fillId="69" borderId="0" applyNumberFormat="0" applyBorder="0" applyAlignment="0" applyProtection="0"/>
    <xf numFmtId="0" fontId="6" fillId="58" borderId="0" applyNumberFormat="0" applyBorder="0" applyAlignment="0" applyProtection="0"/>
    <xf numFmtId="0" fontId="6" fillId="64" borderId="0" applyNumberFormat="0" applyBorder="0" applyAlignment="0" applyProtection="0"/>
    <xf numFmtId="0" fontId="6" fillId="70" borderId="0" applyNumberFormat="0" applyBorder="0" applyAlignment="0" applyProtection="0"/>
    <xf numFmtId="0" fontId="6" fillId="59" borderId="0" applyNumberFormat="0" applyBorder="0" applyAlignment="0" applyProtection="0"/>
    <xf numFmtId="0" fontId="6" fillId="65" borderId="0" applyNumberFormat="0" applyBorder="0" applyAlignment="0" applyProtection="0"/>
    <xf numFmtId="0" fontId="6" fillId="71" borderId="0" applyNumberFormat="0" applyBorder="0" applyAlignment="0" applyProtection="0"/>
    <xf numFmtId="0" fontId="6" fillId="60" borderId="0" applyNumberFormat="0" applyBorder="0" applyAlignment="0" applyProtection="0"/>
    <xf numFmtId="0" fontId="6" fillId="66" borderId="0" applyNumberFormat="0" applyBorder="0" applyAlignment="0" applyProtection="0"/>
    <xf numFmtId="0" fontId="6" fillId="72" borderId="0" applyNumberFormat="0" applyBorder="0" applyAlignment="0" applyProtection="0"/>
    <xf numFmtId="0" fontId="6" fillId="61" borderId="0" applyNumberFormat="0" applyBorder="0" applyAlignment="0" applyProtection="0"/>
    <xf numFmtId="0" fontId="6" fillId="67" borderId="0" applyNumberFormat="0" applyBorder="0" applyAlignment="0" applyProtection="0"/>
    <xf numFmtId="0" fontId="6" fillId="73" borderId="0" applyNumberFormat="0" applyBorder="0" applyAlignment="0" applyProtection="0"/>
    <xf numFmtId="0" fontId="6" fillId="0" borderId="0"/>
    <xf numFmtId="0" fontId="6" fillId="0" borderId="0"/>
    <xf numFmtId="0" fontId="6" fillId="56" borderId="0" applyNumberFormat="0" applyBorder="0" applyAlignment="0" applyProtection="0"/>
    <xf numFmtId="0" fontId="6" fillId="56"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86" borderId="91" applyNumberFormat="0" applyFont="0" applyAlignment="0" applyProtection="0"/>
    <xf numFmtId="0" fontId="6" fillId="86" borderId="91" applyNumberFormat="0" applyFont="0" applyAlignment="0" applyProtection="0"/>
    <xf numFmtId="0" fontId="231" fillId="0" borderId="0"/>
    <xf numFmtId="0" fontId="5" fillId="56" borderId="0" applyNumberFormat="0" applyBorder="0" applyAlignment="0" applyProtection="0"/>
    <xf numFmtId="0" fontId="213" fillId="56" borderId="0" applyNumberFormat="0" applyBorder="0" applyAlignment="0" applyProtection="0"/>
    <xf numFmtId="0" fontId="5" fillId="57" borderId="0" applyNumberFormat="0" applyBorder="0" applyAlignment="0" applyProtection="0"/>
    <xf numFmtId="0" fontId="213" fillId="57" borderId="0" applyNumberFormat="0" applyBorder="0" applyAlignment="0" applyProtection="0"/>
    <xf numFmtId="0" fontId="5" fillId="58" borderId="0" applyNumberFormat="0" applyBorder="0" applyAlignment="0" applyProtection="0"/>
    <xf numFmtId="0" fontId="213" fillId="58" borderId="0" applyNumberFormat="0" applyBorder="0" applyAlignment="0" applyProtection="0"/>
    <xf numFmtId="0" fontId="5" fillId="59" borderId="0" applyNumberFormat="0" applyBorder="0" applyAlignment="0" applyProtection="0"/>
    <xf numFmtId="0" fontId="213" fillId="59" borderId="0" applyNumberFormat="0" applyBorder="0" applyAlignment="0" applyProtection="0"/>
    <xf numFmtId="0" fontId="5" fillId="60" borderId="0" applyNumberFormat="0" applyBorder="0" applyAlignment="0" applyProtection="0"/>
    <xf numFmtId="0" fontId="213" fillId="60" borderId="0" applyNumberFormat="0" applyBorder="0" applyAlignment="0" applyProtection="0"/>
    <xf numFmtId="0" fontId="5" fillId="61" borderId="0" applyNumberFormat="0" applyBorder="0" applyAlignment="0" applyProtection="0"/>
    <xf numFmtId="0" fontId="213" fillId="61" borderId="0" applyNumberFormat="0" applyBorder="0" applyAlignment="0" applyProtection="0"/>
    <xf numFmtId="0" fontId="5" fillId="62" borderId="0" applyNumberFormat="0" applyBorder="0" applyAlignment="0" applyProtection="0"/>
    <xf numFmtId="0" fontId="213" fillId="62" borderId="0" applyNumberFormat="0" applyBorder="0" applyAlignment="0" applyProtection="0"/>
    <xf numFmtId="0" fontId="5" fillId="63" borderId="0" applyNumberFormat="0" applyBorder="0" applyAlignment="0" applyProtection="0"/>
    <xf numFmtId="0" fontId="213" fillId="63" borderId="0" applyNumberFormat="0" applyBorder="0" applyAlignment="0" applyProtection="0"/>
    <xf numFmtId="0" fontId="5" fillId="64" borderId="0" applyNumberFormat="0" applyBorder="0" applyAlignment="0" applyProtection="0"/>
    <xf numFmtId="0" fontId="213" fillId="64" borderId="0" applyNumberFormat="0" applyBorder="0" applyAlignment="0" applyProtection="0"/>
    <xf numFmtId="0" fontId="5" fillId="65" borderId="0" applyNumberFormat="0" applyBorder="0" applyAlignment="0" applyProtection="0"/>
    <xf numFmtId="0" fontId="213" fillId="65" borderId="0" applyNumberFormat="0" applyBorder="0" applyAlignment="0" applyProtection="0"/>
    <xf numFmtId="0" fontId="5" fillId="66" borderId="0" applyNumberFormat="0" applyBorder="0" applyAlignment="0" applyProtection="0"/>
    <xf numFmtId="0" fontId="213" fillId="66" borderId="0" applyNumberFormat="0" applyBorder="0" applyAlignment="0" applyProtection="0"/>
    <xf numFmtId="0" fontId="5" fillId="67" borderId="0" applyNumberFormat="0" applyBorder="0" applyAlignment="0" applyProtection="0"/>
    <xf numFmtId="0" fontId="213" fillId="67" borderId="0" applyNumberFormat="0" applyBorder="0" applyAlignment="0" applyProtection="0"/>
    <xf numFmtId="0" fontId="213" fillId="68" borderId="0" applyNumberFormat="0" applyBorder="0" applyAlignment="0" applyProtection="0"/>
    <xf numFmtId="0" fontId="213" fillId="69" borderId="0" applyNumberFormat="0" applyBorder="0" applyAlignment="0" applyProtection="0"/>
    <xf numFmtId="0" fontId="213" fillId="70" borderId="0" applyNumberFormat="0" applyBorder="0" applyAlignment="0" applyProtection="0"/>
    <xf numFmtId="0" fontId="213" fillId="71" borderId="0" applyNumberFormat="0" applyBorder="0" applyAlignment="0" applyProtection="0"/>
    <xf numFmtId="0" fontId="213" fillId="72" borderId="0" applyNumberFormat="0" applyBorder="0" applyAlignment="0" applyProtection="0"/>
    <xf numFmtId="0" fontId="213" fillId="73" borderId="0" applyNumberFormat="0" applyBorder="0" applyAlignment="0" applyProtection="0"/>
    <xf numFmtId="0" fontId="232" fillId="74" borderId="0" applyNumberFormat="0" applyBorder="0" applyAlignment="0" applyProtection="0"/>
    <xf numFmtId="0" fontId="232" fillId="75" borderId="0" applyNumberFormat="0" applyBorder="0" applyAlignment="0" applyProtection="0"/>
    <xf numFmtId="0" fontId="232" fillId="76" borderId="0" applyNumberFormat="0" applyBorder="0" applyAlignment="0" applyProtection="0"/>
    <xf numFmtId="0" fontId="232" fillId="77" borderId="0" applyNumberFormat="0" applyBorder="0" applyAlignment="0" applyProtection="0"/>
    <xf numFmtId="0" fontId="232" fillId="78" borderId="0" applyNumberFormat="0" applyBorder="0" applyAlignment="0" applyProtection="0"/>
    <xf numFmtId="0" fontId="232" fillId="79" borderId="0" applyNumberFormat="0" applyBorder="0" applyAlignment="0" applyProtection="0"/>
    <xf numFmtId="0" fontId="233" fillId="80" borderId="0" applyNumberFormat="0" applyBorder="0" applyAlignment="0" applyProtection="0"/>
    <xf numFmtId="0" fontId="234" fillId="81" borderId="85" applyNumberFormat="0" applyAlignment="0" applyProtection="0"/>
    <xf numFmtId="0" fontId="235" fillId="82" borderId="86" applyNumberFormat="0" applyAlignment="0" applyProtection="0"/>
    <xf numFmtId="0" fontId="236" fillId="0" borderId="0" applyNumberFormat="0" applyFill="0" applyBorder="0" applyAlignment="0" applyProtection="0"/>
    <xf numFmtId="0" fontId="237" fillId="83" borderId="0" applyNumberFormat="0" applyBorder="0" applyAlignment="0" applyProtection="0"/>
    <xf numFmtId="0" fontId="238" fillId="0" borderId="87" applyNumberFormat="0" applyFill="0" applyAlignment="0" applyProtection="0"/>
    <xf numFmtId="0" fontId="239" fillId="0" borderId="88" applyNumberFormat="0" applyFill="0" applyAlignment="0" applyProtection="0"/>
    <xf numFmtId="0" fontId="240" fillId="0" borderId="89" applyNumberFormat="0" applyFill="0" applyAlignment="0" applyProtection="0"/>
    <xf numFmtId="0" fontId="240" fillId="0" borderId="0" applyNumberFormat="0" applyFill="0" applyBorder="0" applyAlignment="0" applyProtection="0"/>
    <xf numFmtId="0" fontId="180" fillId="84" borderId="85" applyNumberFormat="0" applyAlignment="0" applyProtection="0"/>
    <xf numFmtId="0" fontId="241" fillId="84" borderId="85" applyNumberFormat="0" applyAlignment="0" applyProtection="0"/>
    <xf numFmtId="0" fontId="242" fillId="0" borderId="90" applyNumberFormat="0" applyFill="0" applyAlignment="0" applyProtection="0"/>
    <xf numFmtId="0" fontId="243" fillId="85" borderId="0" applyNumberFormat="0" applyBorder="0" applyAlignment="0" applyProtection="0"/>
    <xf numFmtId="0" fontId="5" fillId="0" borderId="0"/>
    <xf numFmtId="0" fontId="213" fillId="0" borderId="0"/>
    <xf numFmtId="0" fontId="5" fillId="86" borderId="91" applyNumberFormat="0" applyFont="0" applyAlignment="0" applyProtection="0"/>
    <xf numFmtId="0" fontId="213" fillId="86" borderId="91" applyNumberFormat="0" applyFont="0" applyAlignment="0" applyProtection="0"/>
    <xf numFmtId="0" fontId="244" fillId="81" borderId="92" applyNumberFormat="0" applyAlignment="0" applyProtection="0"/>
    <xf numFmtId="0" fontId="245" fillId="0" borderId="93" applyNumberFormat="0" applyFill="0" applyAlignment="0" applyProtection="0"/>
    <xf numFmtId="0" fontId="246" fillId="0" borderId="0" applyNumberFormat="0" applyFill="0" applyBorder="0" applyAlignment="0" applyProtection="0"/>
    <xf numFmtId="0" fontId="247" fillId="0" borderId="0"/>
    <xf numFmtId="0" fontId="4" fillId="56"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180" fillId="84" borderId="85" applyNumberFormat="0" applyAlignment="0" applyProtection="0"/>
    <xf numFmtId="0" fontId="4" fillId="0" borderId="0"/>
    <xf numFmtId="0" fontId="48" fillId="0" borderId="0"/>
    <xf numFmtId="0" fontId="4" fillId="86" borderId="91" applyNumberFormat="0" applyFont="0" applyAlignment="0" applyProtection="0"/>
    <xf numFmtId="0" fontId="247" fillId="0" borderId="0"/>
    <xf numFmtId="0" fontId="247" fillId="0" borderId="0"/>
    <xf numFmtId="0" fontId="3" fillId="0" borderId="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171" fillId="68" borderId="0" applyNumberFormat="0" applyBorder="0" applyAlignment="0" applyProtection="0"/>
    <xf numFmtId="0" fontId="171" fillId="69" borderId="0" applyNumberFormat="0" applyBorder="0" applyAlignment="0" applyProtection="0"/>
    <xf numFmtId="0" fontId="171" fillId="70" borderId="0" applyNumberFormat="0" applyBorder="0" applyAlignment="0" applyProtection="0"/>
    <xf numFmtId="0" fontId="171" fillId="71" borderId="0" applyNumberFormat="0" applyBorder="0" applyAlignment="0" applyProtection="0"/>
    <xf numFmtId="0" fontId="171" fillId="72" borderId="0" applyNumberFormat="0" applyBorder="0" applyAlignment="0" applyProtection="0"/>
    <xf numFmtId="0" fontId="171" fillId="73" borderId="0" applyNumberFormat="0" applyBorder="0" applyAlignment="0" applyProtection="0"/>
    <xf numFmtId="43" fontId="3" fillId="0" borderId="0" applyFont="0" applyFill="0" applyBorder="0" applyAlignment="0" applyProtection="0"/>
    <xf numFmtId="0" fontId="168" fillId="0" borderId="0" applyNumberFormat="0" applyFill="0" applyBorder="0" applyAlignment="0" applyProtection="0">
      <alignment vertical="top"/>
      <protection locked="0"/>
    </xf>
    <xf numFmtId="0" fontId="180" fillId="84" borderId="85" applyNumberFormat="0" applyAlignment="0" applyProtection="0"/>
    <xf numFmtId="0" fontId="182" fillId="85" borderId="0" applyNumberFormat="0" applyBorder="0" applyAlignment="0" applyProtection="0"/>
    <xf numFmtId="0" fontId="48" fillId="0" borderId="0"/>
    <xf numFmtId="0" fontId="3" fillId="0" borderId="0"/>
    <xf numFmtId="0" fontId="3" fillId="86" borderId="91" applyNumberFormat="0" applyFont="0" applyAlignment="0" applyProtection="0"/>
    <xf numFmtId="0" fontId="185" fillId="0" borderId="0" applyNumberFormat="0" applyFill="0" applyBorder="0" applyAlignment="0" applyProtection="0"/>
    <xf numFmtId="0" fontId="2" fillId="0" borderId="0"/>
    <xf numFmtId="0" fontId="2" fillId="63" borderId="0" applyNumberFormat="0" applyBorder="0" applyAlignment="0" applyProtection="0"/>
    <xf numFmtId="0" fontId="2" fillId="56"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43" fontId="2" fillId="0" borderId="0" applyFont="0" applyFill="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180" fillId="84" borderId="85" applyNumberFormat="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0" borderId="0"/>
    <xf numFmtId="0" fontId="2" fillId="56" borderId="0" applyNumberFormat="0" applyBorder="0" applyAlignment="0" applyProtection="0"/>
    <xf numFmtId="0" fontId="2" fillId="86" borderId="91" applyNumberFormat="0" applyFont="0" applyAlignment="0" applyProtection="0"/>
    <xf numFmtId="0" fontId="2" fillId="0" borderId="0"/>
    <xf numFmtId="0" fontId="2" fillId="64"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180" fillId="84" borderId="85"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6" borderId="91" applyNumberFormat="0" applyFont="0" applyAlignment="0" applyProtection="0"/>
    <xf numFmtId="0" fontId="2" fillId="86" borderId="91" applyNumberFormat="0" applyFont="0" applyAlignment="0" applyProtection="0"/>
    <xf numFmtId="0" fontId="2" fillId="86" borderId="91" applyNumberFormat="0" applyFont="0" applyAlignment="0" applyProtection="0"/>
    <xf numFmtId="0" fontId="48" fillId="0" borderId="0"/>
    <xf numFmtId="0" fontId="2" fillId="0" borderId="0"/>
    <xf numFmtId="206" fontId="251" fillId="28" borderId="141">
      <alignment horizontal="right" vertical="center" indent="1"/>
    </xf>
    <xf numFmtId="207" fontId="211" fillId="28" borderId="141">
      <alignment horizontal="left" vertical="center" wrapText="1" indent="1"/>
      <protection locked="0"/>
    </xf>
    <xf numFmtId="164" fontId="211" fillId="28" borderId="141">
      <alignment horizontal="right" vertical="center" indent="1"/>
    </xf>
    <xf numFmtId="0" fontId="2" fillId="56"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171" fillId="74" borderId="0" applyNumberFormat="0" applyBorder="0" applyAlignment="0" applyProtection="0"/>
    <xf numFmtId="0" fontId="171" fillId="75" borderId="0" applyNumberFormat="0" applyBorder="0" applyAlignment="0" applyProtection="0"/>
    <xf numFmtId="0" fontId="171" fillId="76" borderId="0" applyNumberFormat="0" applyBorder="0" applyAlignment="0" applyProtection="0"/>
    <xf numFmtId="0" fontId="171" fillId="77" borderId="0" applyNumberFormat="0" applyBorder="0" applyAlignment="0" applyProtection="0"/>
    <xf numFmtId="0" fontId="171" fillId="78" borderId="0" applyNumberFormat="0" applyBorder="0" applyAlignment="0" applyProtection="0"/>
    <xf numFmtId="0" fontId="171" fillId="79" borderId="0" applyNumberFormat="0" applyBorder="0" applyAlignment="0" applyProtection="0"/>
    <xf numFmtId="0" fontId="172" fillId="80" borderId="0" applyNumberFormat="0" applyBorder="0" applyAlignment="0" applyProtection="0"/>
    <xf numFmtId="0" fontId="173" fillId="81" borderId="85" applyNumberFormat="0" applyAlignment="0" applyProtection="0"/>
    <xf numFmtId="0" fontId="174" fillId="82" borderId="86" applyNumberFormat="0" applyAlignment="0" applyProtection="0"/>
    <xf numFmtId="0" fontId="175" fillId="0" borderId="0" applyNumberFormat="0" applyFill="0" applyBorder="0" applyAlignment="0" applyProtection="0"/>
    <xf numFmtId="0" fontId="176" fillId="83" borderId="0" applyNumberFormat="0" applyBorder="0" applyAlignment="0" applyProtection="0"/>
    <xf numFmtId="0" fontId="177" fillId="0" borderId="87" applyNumberFormat="0" applyFill="0" applyAlignment="0" applyProtection="0"/>
    <xf numFmtId="0" fontId="178" fillId="0" borderId="88" applyNumberFormat="0" applyFill="0" applyAlignment="0" applyProtection="0"/>
    <xf numFmtId="0" fontId="179" fillId="0" borderId="89" applyNumberFormat="0" applyFill="0" applyAlignment="0" applyProtection="0"/>
    <xf numFmtId="0" fontId="179" fillId="0" borderId="0" applyNumberFormat="0" applyFill="0" applyBorder="0" applyAlignment="0" applyProtection="0"/>
    <xf numFmtId="0" fontId="180" fillId="84" borderId="85" applyNumberFormat="0" applyAlignment="0" applyProtection="0"/>
    <xf numFmtId="0" fontId="181" fillId="0" borderId="90" applyNumberFormat="0" applyFill="0" applyAlignment="0" applyProtection="0"/>
    <xf numFmtId="0" fontId="48" fillId="0" borderId="0"/>
    <xf numFmtId="0" fontId="184" fillId="81" borderId="92" applyNumberFormat="0" applyAlignment="0" applyProtection="0"/>
    <xf numFmtId="0" fontId="186" fillId="0" borderId="93" applyNumberFormat="0" applyFill="0" applyAlignment="0" applyProtection="0"/>
    <xf numFmtId="0" fontId="187" fillId="0" borderId="0" applyNumberFormat="0" applyFill="0" applyBorder="0" applyAlignment="0" applyProtection="0"/>
    <xf numFmtId="0" fontId="48" fillId="0" borderId="0"/>
    <xf numFmtId="0" fontId="180" fillId="84" borderId="85" applyNumberFormat="0" applyAlignment="0" applyProtection="0"/>
    <xf numFmtId="0" fontId="1" fillId="0" borderId="0"/>
    <xf numFmtId="43" fontId="1" fillId="0" borderId="0" applyFont="0" applyFill="0" applyBorder="0" applyAlignment="0" applyProtection="0"/>
    <xf numFmtId="0" fontId="180" fillId="84" borderId="85" applyNumberFormat="0" applyAlignment="0" applyProtection="0"/>
    <xf numFmtId="0" fontId="48" fillId="0" borderId="0"/>
    <xf numFmtId="0" fontId="180" fillId="84" borderId="85" applyNumberFormat="0" applyAlignment="0" applyProtection="0"/>
    <xf numFmtId="0" fontId="48" fillId="0" borderId="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48" fillId="0" borderId="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80" fillId="84" borderId="85" applyNumberFormat="0" applyAlignment="0" applyProtection="0"/>
    <xf numFmtId="0" fontId="1" fillId="0" borderId="0"/>
    <xf numFmtId="0" fontId="1" fillId="0" borderId="0"/>
    <xf numFmtId="0" fontId="48" fillId="0" borderId="0"/>
    <xf numFmtId="0" fontId="180" fillId="84" borderId="85" applyNumberFormat="0" applyAlignment="0" applyProtection="0"/>
    <xf numFmtId="0" fontId="1" fillId="0" borderId="0"/>
    <xf numFmtId="0" fontId="48" fillId="0" borderId="0"/>
    <xf numFmtId="0" fontId="48" fillId="0" borderId="0"/>
    <xf numFmtId="0" fontId="180" fillId="84" borderId="85" applyNumberFormat="0" applyAlignment="0" applyProtection="0"/>
    <xf numFmtId="0" fontId="1" fillId="68"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80" fillId="84" borderId="85" applyNumberFormat="0" applyAlignment="0" applyProtection="0"/>
    <xf numFmtId="0" fontId="1"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cellStyleXfs>
  <cellXfs count="558">
    <xf numFmtId="0" fontId="0" fillId="0" borderId="0" xfId="0"/>
    <xf numFmtId="2" fontId="149" fillId="51" borderId="0" xfId="340" applyNumberFormat="1" applyFont="1" applyFill="1" applyAlignment="1">
      <alignment horizontal="center" wrapText="1"/>
    </xf>
    <xf numFmtId="0" fontId="148" fillId="28" borderId="0" xfId="340" applyFont="1" applyFill="1" applyAlignment="1">
      <alignment horizontal="center"/>
    </xf>
    <xf numFmtId="0" fontId="148" fillId="28" borderId="35" xfId="340" applyFont="1" applyFill="1" applyBorder="1"/>
    <xf numFmtId="0" fontId="148" fillId="28" borderId="0" xfId="340" applyFont="1" applyFill="1"/>
    <xf numFmtId="164" fontId="152" fillId="51" borderId="36" xfId="2" applyNumberFormat="1" applyFont="1" applyFill="1" applyBorder="1" applyAlignment="1">
      <alignment vertical="center" wrapText="1"/>
    </xf>
    <xf numFmtId="0" fontId="148" fillId="51" borderId="37" xfId="0" applyFont="1" applyFill="1" applyBorder="1" applyAlignment="1">
      <alignment horizontal="centerContinuous" vertical="center" wrapText="1"/>
    </xf>
    <xf numFmtId="0" fontId="148" fillId="51" borderId="0" xfId="340" applyFont="1" applyFill="1" applyAlignment="1">
      <alignment vertical="center" wrapText="1"/>
    </xf>
    <xf numFmtId="0" fontId="148" fillId="51" borderId="0" xfId="0" applyFont="1" applyFill="1" applyAlignment="1">
      <alignment horizontal="centerContinuous" vertical="center" wrapText="1"/>
    </xf>
    <xf numFmtId="0" fontId="148" fillId="51" borderId="38" xfId="0" applyFont="1" applyFill="1" applyBorder="1" applyAlignment="1">
      <alignment horizontal="centerContinuous" vertical="center" wrapText="1"/>
    </xf>
    <xf numFmtId="0" fontId="148" fillId="28" borderId="0" xfId="340" applyFont="1" applyFill="1" applyAlignment="1">
      <alignment vertical="center"/>
    </xf>
    <xf numFmtId="0" fontId="148" fillId="28" borderId="0" xfId="340" applyFont="1" applyFill="1" applyAlignment="1">
      <alignment vertical="center" wrapText="1"/>
    </xf>
    <xf numFmtId="0" fontId="148" fillId="51" borderId="39" xfId="0" applyFont="1" applyFill="1" applyBorder="1" applyAlignment="1">
      <alignment horizontal="centerContinuous" vertical="center" wrapText="1"/>
    </xf>
    <xf numFmtId="164" fontId="149" fillId="51" borderId="36" xfId="2" applyNumberFormat="1" applyFont="1" applyFill="1" applyBorder="1" applyAlignment="1">
      <alignment horizontal="center" wrapText="1"/>
    </xf>
    <xf numFmtId="0" fontId="150" fillId="51" borderId="0" xfId="340" applyFont="1" applyFill="1" applyAlignment="1">
      <alignment horizontal="center" wrapText="1"/>
    </xf>
    <xf numFmtId="0" fontId="150" fillId="51" borderId="0" xfId="0" applyFont="1" applyFill="1" applyAlignment="1">
      <alignment horizontal="center" vertical="center" wrapText="1"/>
    </xf>
    <xf numFmtId="0" fontId="150" fillId="51" borderId="0" xfId="0" applyFont="1" applyFill="1" applyAlignment="1">
      <alignment horizontal="centerContinuous" vertical="center" wrapText="1"/>
    </xf>
    <xf numFmtId="2" fontId="149" fillId="51" borderId="0" xfId="340" applyNumberFormat="1" applyFont="1" applyFill="1" applyAlignment="1">
      <alignment horizontal="right" wrapText="1"/>
    </xf>
    <xf numFmtId="0" fontId="150" fillId="51" borderId="0" xfId="340" applyFont="1" applyFill="1" applyAlignment="1">
      <alignment horizontal="right" wrapText="1"/>
    </xf>
    <xf numFmtId="2" fontId="149" fillId="51" borderId="38" xfId="340" applyNumberFormat="1" applyFont="1" applyFill="1" applyBorder="1" applyAlignment="1">
      <alignment horizontal="right" wrapText="1"/>
    </xf>
    <xf numFmtId="0" fontId="148" fillId="28" borderId="0" xfId="340" applyFont="1" applyFill="1" applyAlignment="1">
      <alignment horizontal="right"/>
    </xf>
    <xf numFmtId="0" fontId="150" fillId="51" borderId="37" xfId="0" applyFont="1" applyFill="1" applyBorder="1" applyAlignment="1">
      <alignment horizontal="center" vertical="center" wrapText="1"/>
    </xf>
    <xf numFmtId="0" fontId="150" fillId="51" borderId="37" xfId="0" applyFont="1" applyFill="1" applyBorder="1" applyAlignment="1">
      <alignment horizontal="centerContinuous" vertical="center" wrapText="1"/>
    </xf>
    <xf numFmtId="2" fontId="149" fillId="51" borderId="37" xfId="340" applyNumberFormat="1" applyFont="1" applyFill="1" applyBorder="1" applyAlignment="1">
      <alignment horizontal="right" wrapText="1"/>
    </xf>
    <xf numFmtId="0" fontId="150" fillId="51" borderId="37" xfId="340" applyFont="1" applyFill="1" applyBorder="1" applyAlignment="1">
      <alignment horizontal="right" wrapText="1"/>
    </xf>
    <xf numFmtId="2" fontId="149" fillId="51" borderId="40" xfId="340" applyNumberFormat="1" applyFont="1" applyFill="1" applyBorder="1" applyAlignment="1">
      <alignment horizontal="right" wrapText="1"/>
    </xf>
    <xf numFmtId="2" fontId="149" fillId="51" borderId="41" xfId="340" applyNumberFormat="1" applyFont="1" applyFill="1" applyBorder="1" applyAlignment="1">
      <alignment horizontal="right" wrapText="1"/>
    </xf>
    <xf numFmtId="0" fontId="149" fillId="28" borderId="42" xfId="0" applyFont="1" applyFill="1" applyBorder="1" applyAlignment="1">
      <alignment horizontal="right"/>
    </xf>
    <xf numFmtId="164" fontId="150" fillId="52" borderId="0" xfId="340" applyNumberFormat="1" applyFont="1" applyFill="1" applyAlignment="1">
      <alignment horizontal="center" vertical="center" wrapText="1"/>
    </xf>
    <xf numFmtId="0" fontId="149" fillId="28" borderId="43" xfId="0" applyFont="1" applyFill="1" applyBorder="1" applyAlignment="1">
      <alignment horizontal="right"/>
    </xf>
    <xf numFmtId="0" fontId="148" fillId="52" borderId="0" xfId="340" applyFont="1" applyFill="1" applyAlignment="1">
      <alignment horizontal="right"/>
    </xf>
    <xf numFmtId="164" fontId="149" fillId="52" borderId="43" xfId="2" applyNumberFormat="1" applyFont="1" applyFill="1" applyBorder="1" applyAlignment="1">
      <alignment horizontal="right"/>
    </xf>
    <xf numFmtId="0" fontId="148" fillId="52" borderId="0" xfId="340" applyFont="1" applyFill="1"/>
    <xf numFmtId="2" fontId="149" fillId="28" borderId="43" xfId="340" applyNumberFormat="1" applyFont="1" applyFill="1" applyBorder="1" applyAlignment="1">
      <alignment horizontal="right" vertical="center"/>
    </xf>
    <xf numFmtId="164" fontId="148" fillId="28" borderId="0" xfId="340" applyNumberFormat="1" applyFont="1" applyFill="1"/>
    <xf numFmtId="0" fontId="148" fillId="28" borderId="36" xfId="340" applyFont="1" applyFill="1" applyBorder="1"/>
    <xf numFmtId="0" fontId="149" fillId="28" borderId="0" xfId="0" applyFont="1" applyFill="1" applyAlignment="1">
      <alignment vertical="center"/>
    </xf>
    <xf numFmtId="0" fontId="148" fillId="28" borderId="38" xfId="340" applyFont="1" applyFill="1" applyBorder="1"/>
    <xf numFmtId="16" fontId="148" fillId="28" borderId="36" xfId="340" applyNumberFormat="1" applyFont="1" applyFill="1" applyBorder="1"/>
    <xf numFmtId="16" fontId="148" fillId="28" borderId="45" xfId="340" applyNumberFormat="1" applyFont="1" applyFill="1" applyBorder="1"/>
    <xf numFmtId="0" fontId="149" fillId="52" borderId="46" xfId="0" applyFont="1" applyFill="1" applyBorder="1" applyAlignment="1">
      <alignment vertical="center"/>
    </xf>
    <xf numFmtId="0" fontId="148" fillId="28" borderId="46" xfId="340" applyFont="1" applyFill="1" applyBorder="1"/>
    <xf numFmtId="0" fontId="148" fillId="28" borderId="47" xfId="340" applyFont="1" applyFill="1" applyBorder="1"/>
    <xf numFmtId="16" fontId="148" fillId="28" borderId="0" xfId="340" applyNumberFormat="1" applyFont="1" applyFill="1"/>
    <xf numFmtId="0" fontId="149" fillId="28" borderId="43" xfId="0" quotePrefix="1" applyFont="1" applyFill="1" applyBorder="1" applyAlignment="1">
      <alignment horizontal="right"/>
    </xf>
    <xf numFmtId="164" fontId="149" fillId="28" borderId="35" xfId="340" applyNumberFormat="1" applyFont="1" applyFill="1" applyBorder="1" applyAlignment="1">
      <alignment horizontal="center" vertical="center"/>
    </xf>
    <xf numFmtId="0" fontId="153" fillId="28" borderId="0" xfId="0" applyFont="1" applyFill="1" applyAlignment="1">
      <alignment vertical="center" wrapText="1"/>
    </xf>
    <xf numFmtId="0" fontId="153" fillId="28" borderId="38" xfId="0" applyFont="1" applyFill="1" applyBorder="1" applyAlignment="1">
      <alignment vertical="center" wrapText="1"/>
    </xf>
    <xf numFmtId="2" fontId="149" fillId="28" borderId="36" xfId="2" applyNumberFormat="1" applyFont="1" applyFill="1" applyBorder="1" applyAlignment="1">
      <alignment vertical="center" wrapText="1"/>
    </xf>
    <xf numFmtId="0" fontId="150" fillId="28" borderId="45" xfId="340" applyFont="1" applyFill="1" applyBorder="1" applyAlignment="1">
      <alignment vertical="center"/>
    </xf>
    <xf numFmtId="0" fontId="153" fillId="52" borderId="46" xfId="0" applyFont="1" applyFill="1" applyBorder="1" applyAlignment="1">
      <alignment vertical="center" wrapText="1"/>
    </xf>
    <xf numFmtId="0" fontId="153" fillId="28" borderId="46" xfId="0" applyFont="1" applyFill="1" applyBorder="1" applyAlignment="1">
      <alignment vertical="center" wrapText="1"/>
    </xf>
    <xf numFmtId="0" fontId="153" fillId="52" borderId="47" xfId="0" applyFont="1" applyFill="1" applyBorder="1" applyAlignment="1">
      <alignment vertical="center" wrapText="1"/>
    </xf>
    <xf numFmtId="164" fontId="155" fillId="51" borderId="48" xfId="2" applyNumberFormat="1" applyFont="1" applyFill="1" applyBorder="1" applyAlignment="1">
      <alignment horizontal="centerContinuous" vertical="top" wrapText="1"/>
    </xf>
    <xf numFmtId="164" fontId="155" fillId="51" borderId="49" xfId="2" applyNumberFormat="1" applyFont="1" applyFill="1" applyBorder="1" applyAlignment="1">
      <alignment horizontal="center" vertical="top" wrapText="1"/>
    </xf>
    <xf numFmtId="164" fontId="155" fillId="51" borderId="50" xfId="2" applyNumberFormat="1" applyFont="1" applyFill="1" applyBorder="1" applyAlignment="1">
      <alignment horizontal="center" vertical="top" wrapText="1"/>
    </xf>
    <xf numFmtId="164" fontId="152" fillId="51" borderId="37" xfId="2" applyNumberFormat="1" applyFont="1" applyFill="1" applyBorder="1" applyAlignment="1">
      <alignment horizontal="centerContinuous" vertical="center" wrapText="1"/>
    </xf>
    <xf numFmtId="0" fontId="148" fillId="28" borderId="0" xfId="340" applyFont="1" applyFill="1" applyAlignment="1">
      <alignment horizontal="left" vertical="center"/>
    </xf>
    <xf numFmtId="2" fontId="150" fillId="51" borderId="0" xfId="340" applyNumberFormat="1" applyFont="1" applyFill="1" applyAlignment="1">
      <alignment horizontal="center" wrapText="1"/>
    </xf>
    <xf numFmtId="2" fontId="150" fillId="51" borderId="44" xfId="340" applyNumberFormat="1" applyFont="1" applyFill="1" applyBorder="1" applyAlignment="1">
      <alignment horizontal="center" wrapText="1"/>
    </xf>
    <xf numFmtId="164" fontId="149" fillId="51" borderId="36" xfId="2" applyNumberFormat="1" applyFont="1" applyFill="1" applyBorder="1" applyAlignment="1">
      <alignment horizontal="left" wrapText="1"/>
    </xf>
    <xf numFmtId="2" fontId="149" fillId="51" borderId="0" xfId="340" quotePrefix="1" applyNumberFormat="1" applyFont="1" applyFill="1" applyAlignment="1">
      <alignment horizontal="center" wrapText="1"/>
    </xf>
    <xf numFmtId="2" fontId="150" fillId="51" borderId="0" xfId="340" quotePrefix="1" applyNumberFormat="1" applyFont="1" applyFill="1" applyAlignment="1">
      <alignment horizontal="center" wrapText="1"/>
    </xf>
    <xf numFmtId="2" fontId="150" fillId="51" borderId="38" xfId="340" applyNumberFormat="1" applyFont="1" applyFill="1" applyBorder="1" applyAlignment="1">
      <alignment horizontal="center" wrapText="1"/>
    </xf>
    <xf numFmtId="2" fontId="149" fillId="53" borderId="0" xfId="340" applyNumberFormat="1" applyFont="1" applyFill="1" applyAlignment="1">
      <alignment horizontal="center" wrapText="1"/>
    </xf>
    <xf numFmtId="0" fontId="148" fillId="54" borderId="35" xfId="340" applyFont="1" applyFill="1" applyBorder="1"/>
    <xf numFmtId="2" fontId="149" fillId="54" borderId="43" xfId="340" applyNumberFormat="1" applyFont="1" applyFill="1" applyBorder="1" applyAlignment="1">
      <alignment horizontal="right" vertical="center"/>
    </xf>
    <xf numFmtId="0" fontId="148" fillId="54" borderId="0" xfId="340" applyFont="1" applyFill="1"/>
    <xf numFmtId="0" fontId="152" fillId="54" borderId="0" xfId="340" applyFont="1" applyFill="1"/>
    <xf numFmtId="2" fontId="151" fillId="54" borderId="43" xfId="340" applyNumberFormat="1" applyFont="1" applyFill="1" applyBorder="1" applyAlignment="1">
      <alignment horizontal="right" vertical="center"/>
    </xf>
    <xf numFmtId="0" fontId="153" fillId="54" borderId="0" xfId="0" applyFont="1" applyFill="1" applyAlignment="1">
      <alignment wrapText="1"/>
    </xf>
    <xf numFmtId="164" fontId="149" fillId="54" borderId="35" xfId="340" applyNumberFormat="1" applyFont="1" applyFill="1" applyBorder="1" applyAlignment="1">
      <alignment horizontal="center" vertical="center"/>
    </xf>
    <xf numFmtId="2" fontId="149" fillId="54" borderId="43" xfId="2" applyNumberFormat="1" applyFont="1" applyFill="1" applyBorder="1" applyAlignment="1">
      <alignment horizontal="left" vertical="top" wrapText="1"/>
    </xf>
    <xf numFmtId="0" fontId="148" fillId="54" borderId="57" xfId="340" applyFont="1" applyFill="1" applyBorder="1"/>
    <xf numFmtId="2" fontId="149" fillId="54" borderId="36" xfId="340" applyNumberFormat="1" applyFont="1" applyFill="1" applyBorder="1" applyAlignment="1">
      <alignment horizontal="right" vertical="center"/>
    </xf>
    <xf numFmtId="0" fontId="148" fillId="51" borderId="58" xfId="0" applyFont="1" applyFill="1" applyBorder="1" applyAlignment="1">
      <alignment horizontal="centerContinuous" vertical="center" wrapText="1"/>
    </xf>
    <xf numFmtId="2" fontId="150" fillId="53" borderId="0" xfId="340" applyNumberFormat="1" applyFont="1" applyFill="1" applyAlignment="1">
      <alignment horizontal="center" wrapText="1"/>
    </xf>
    <xf numFmtId="0" fontId="150" fillId="53" borderId="0" xfId="340" applyFont="1" applyFill="1" applyAlignment="1">
      <alignment horizontal="center" wrapText="1"/>
    </xf>
    <xf numFmtId="164" fontId="149" fillId="53" borderId="41" xfId="2" applyNumberFormat="1" applyFont="1" applyFill="1" applyBorder="1" applyAlignment="1">
      <alignment horizontal="center" wrapText="1"/>
    </xf>
    <xf numFmtId="2" fontId="149" fillId="53" borderId="37" xfId="340" applyNumberFormat="1" applyFont="1" applyFill="1" applyBorder="1" applyAlignment="1">
      <alignment horizontal="center" wrapText="1"/>
    </xf>
    <xf numFmtId="2" fontId="150" fillId="53" borderId="60" xfId="340" applyNumberFormat="1" applyFont="1" applyFill="1" applyBorder="1" applyAlignment="1">
      <alignment horizontal="center" wrapText="1"/>
    </xf>
    <xf numFmtId="0" fontId="150" fillId="53" borderId="37" xfId="340" applyFont="1" applyFill="1" applyBorder="1" applyAlignment="1">
      <alignment horizontal="center" wrapText="1"/>
    </xf>
    <xf numFmtId="2" fontId="150" fillId="53" borderId="37" xfId="340" applyNumberFormat="1" applyFont="1" applyFill="1" applyBorder="1" applyAlignment="1">
      <alignment horizontal="center" wrapText="1"/>
    </xf>
    <xf numFmtId="2" fontId="150" fillId="53" borderId="41" xfId="340" applyNumberFormat="1" applyFont="1" applyFill="1" applyBorder="1" applyAlignment="1">
      <alignment horizontal="center" wrapText="1"/>
    </xf>
    <xf numFmtId="2" fontId="150" fillId="53" borderId="52" xfId="340" applyNumberFormat="1" applyFont="1" applyFill="1" applyBorder="1" applyAlignment="1">
      <alignment horizontal="center"/>
    </xf>
    <xf numFmtId="0" fontId="148" fillId="51" borderId="36" xfId="340" applyFont="1" applyFill="1" applyBorder="1" applyAlignment="1">
      <alignment vertical="center" wrapText="1"/>
    </xf>
    <xf numFmtId="164" fontId="155" fillId="51" borderId="36" xfId="2" applyNumberFormat="1" applyFont="1" applyFill="1" applyBorder="1" applyAlignment="1">
      <alignment vertical="top" wrapText="1"/>
    </xf>
    <xf numFmtId="164" fontId="155" fillId="51" borderId="0" xfId="2" applyNumberFormat="1" applyFont="1" applyFill="1" applyAlignment="1">
      <alignment vertical="top" wrapText="1"/>
    </xf>
    <xf numFmtId="0" fontId="0" fillId="0" borderId="0" xfId="0" applyAlignment="1">
      <alignment vertical="center"/>
    </xf>
    <xf numFmtId="164" fontId="155" fillId="28" borderId="0" xfId="2" applyNumberFormat="1" applyFont="1" applyFill="1" applyAlignment="1">
      <alignment horizontal="center" vertical="top" wrapText="1"/>
    </xf>
    <xf numFmtId="0" fontId="148" fillId="28" borderId="0" xfId="340" applyFont="1" applyFill="1" applyAlignment="1">
      <alignment horizontal="center" vertical="center" wrapText="1"/>
    </xf>
    <xf numFmtId="0" fontId="153" fillId="54" borderId="56" xfId="0" applyFont="1" applyFill="1" applyBorder="1" applyAlignment="1">
      <alignment wrapText="1"/>
    </xf>
    <xf numFmtId="2" fontId="149" fillId="28" borderId="36" xfId="340" applyNumberFormat="1" applyFont="1" applyFill="1" applyBorder="1" applyAlignment="1">
      <alignment horizontal="right" vertical="center"/>
    </xf>
    <xf numFmtId="2" fontId="150" fillId="53" borderId="74" xfId="340" applyNumberFormat="1" applyFont="1" applyFill="1" applyBorder="1" applyAlignment="1">
      <alignment horizontal="center" wrapText="1"/>
    </xf>
    <xf numFmtId="164" fontId="155" fillId="51" borderId="56" xfId="2" applyNumberFormat="1" applyFont="1" applyFill="1" applyBorder="1" applyAlignment="1">
      <alignment vertical="top" wrapText="1"/>
    </xf>
    <xf numFmtId="0" fontId="148" fillId="51" borderId="56" xfId="340" applyFont="1" applyFill="1" applyBorder="1" applyAlignment="1">
      <alignment vertical="center" wrapText="1"/>
    </xf>
    <xf numFmtId="2" fontId="151" fillId="54" borderId="82" xfId="340" applyNumberFormat="1" applyFont="1" applyFill="1" applyBorder="1" applyAlignment="1">
      <alignment horizontal="right" vertical="center"/>
    </xf>
    <xf numFmtId="2" fontId="149" fillId="51" borderId="74" xfId="340" applyNumberFormat="1" applyFont="1" applyFill="1" applyBorder="1" applyAlignment="1">
      <alignment horizontal="right" wrapText="1"/>
    </xf>
    <xf numFmtId="2" fontId="149" fillId="54" borderId="84" xfId="340" applyNumberFormat="1" applyFont="1" applyFill="1" applyBorder="1" applyAlignment="1">
      <alignment horizontal="right" vertical="center"/>
    </xf>
    <xf numFmtId="2" fontId="149" fillId="54" borderId="0" xfId="340" applyNumberFormat="1" applyFont="1" applyFill="1" applyAlignment="1">
      <alignment horizontal="right" vertical="center"/>
    </xf>
    <xf numFmtId="2" fontId="166" fillId="54" borderId="43" xfId="340" applyNumberFormat="1" applyFont="1" applyFill="1" applyBorder="1" applyAlignment="1">
      <alignment horizontal="right" vertical="center"/>
    </xf>
    <xf numFmtId="0" fontId="160" fillId="55" borderId="72" xfId="0" applyFont="1" applyFill="1" applyBorder="1" applyAlignment="1">
      <alignment horizontal="center"/>
    </xf>
    <xf numFmtId="2" fontId="149" fillId="28" borderId="94" xfId="340" applyNumberFormat="1" applyFont="1" applyFill="1" applyBorder="1" applyAlignment="1">
      <alignment horizontal="right" vertical="center"/>
    </xf>
    <xf numFmtId="2" fontId="149" fillId="54" borderId="95" xfId="340" applyNumberFormat="1" applyFont="1" applyFill="1" applyBorder="1" applyAlignment="1">
      <alignment horizontal="right" vertical="center"/>
    </xf>
    <xf numFmtId="2" fontId="166" fillId="54" borderId="36" xfId="340" applyNumberFormat="1" applyFont="1" applyFill="1" applyBorder="1" applyAlignment="1">
      <alignment horizontal="right" vertical="center"/>
    </xf>
    <xf numFmtId="0" fontId="162" fillId="55" borderId="96" xfId="0" applyFont="1" applyFill="1" applyBorder="1"/>
    <xf numFmtId="2" fontId="158" fillId="54" borderId="98" xfId="340" applyNumberFormat="1" applyFont="1" applyFill="1" applyBorder="1" applyAlignment="1">
      <alignment horizontal="right" vertical="center"/>
    </xf>
    <xf numFmtId="0" fontId="201" fillId="55" borderId="0" xfId="0" applyFont="1" applyFill="1"/>
    <xf numFmtId="2" fontId="158" fillId="54" borderId="104" xfId="340" applyNumberFormat="1" applyFont="1" applyFill="1" applyBorder="1" applyAlignment="1">
      <alignment horizontal="right" vertical="center"/>
    </xf>
    <xf numFmtId="0" fontId="159" fillId="55" borderId="0" xfId="0" applyFont="1" applyFill="1"/>
    <xf numFmtId="164" fontId="160" fillId="54" borderId="0" xfId="0" applyNumberFormat="1" applyFont="1" applyFill="1" applyAlignment="1">
      <alignment horizontal="center" vertical="center"/>
    </xf>
    <xf numFmtId="164" fontId="160" fillId="54" borderId="68" xfId="0" applyNumberFormat="1" applyFont="1" applyFill="1" applyBorder="1" applyAlignment="1">
      <alignment horizontal="center" vertical="center"/>
    </xf>
    <xf numFmtId="2" fontId="150" fillId="53" borderId="38" xfId="340" applyNumberFormat="1" applyFont="1" applyFill="1" applyBorder="1" applyAlignment="1">
      <alignment horizontal="center" wrapText="1"/>
    </xf>
    <xf numFmtId="2" fontId="150" fillId="53" borderId="80" xfId="340" applyNumberFormat="1" applyFont="1" applyFill="1" applyBorder="1" applyAlignment="1">
      <alignment horizontal="center" wrapText="1"/>
    </xf>
    <xf numFmtId="2" fontId="149" fillId="54" borderId="105" xfId="340" applyNumberFormat="1" applyFont="1" applyFill="1" applyBorder="1" applyAlignment="1">
      <alignment horizontal="right" vertical="center"/>
    </xf>
    <xf numFmtId="164" fontId="216" fillId="54" borderId="0" xfId="0" applyNumberFormat="1" applyFont="1" applyFill="1" applyAlignment="1">
      <alignment horizontal="center" vertical="center"/>
    </xf>
    <xf numFmtId="0" fontId="216" fillId="55" borderId="0" xfId="0" applyFont="1" applyFill="1" applyAlignment="1">
      <alignment horizontal="center"/>
    </xf>
    <xf numFmtId="164" fontId="150" fillId="52" borderId="8" xfId="340" applyNumberFormat="1" applyFont="1" applyFill="1" applyBorder="1" applyAlignment="1">
      <alignment horizontal="center" vertical="center" wrapText="1"/>
    </xf>
    <xf numFmtId="0" fontId="225" fillId="55" borderId="0" xfId="0" applyFont="1" applyFill="1" applyAlignment="1">
      <alignment vertical="center"/>
    </xf>
    <xf numFmtId="164" fontId="13" fillId="54" borderId="125" xfId="0" applyNumberFormat="1" applyFont="1" applyFill="1" applyBorder="1" applyAlignment="1">
      <alignment horizontal="center" vertical="center"/>
    </xf>
    <xf numFmtId="164" fontId="13" fillId="54" borderId="124" xfId="0" applyNumberFormat="1" applyFont="1" applyFill="1" applyBorder="1" applyAlignment="1">
      <alignment horizontal="center" vertical="center"/>
    </xf>
    <xf numFmtId="0" fontId="13" fillId="55" borderId="123" xfId="0" applyFont="1" applyFill="1" applyBorder="1" applyAlignment="1">
      <alignment horizontal="center"/>
    </xf>
    <xf numFmtId="164" fontId="13" fillId="54" borderId="0" xfId="0" applyNumberFormat="1" applyFont="1" applyFill="1" applyAlignment="1">
      <alignment horizontal="center" vertical="center"/>
    </xf>
    <xf numFmtId="164" fontId="13" fillId="54" borderId="68" xfId="0" applyNumberFormat="1" applyFont="1" applyFill="1" applyBorder="1" applyAlignment="1">
      <alignment horizontal="center" vertical="center"/>
    </xf>
    <xf numFmtId="0" fontId="13" fillId="55" borderId="72" xfId="0" applyFont="1" applyFill="1" applyBorder="1" applyAlignment="1">
      <alignment horizontal="center"/>
    </xf>
    <xf numFmtId="0" fontId="150" fillId="0" borderId="0" xfId="340" applyFont="1" applyAlignment="1">
      <alignment horizontal="center" vertical="center" wrapText="1"/>
    </xf>
    <xf numFmtId="0" fontId="248" fillId="28" borderId="0" xfId="0" applyFont="1" applyFill="1"/>
    <xf numFmtId="0" fontId="144" fillId="28" borderId="0" xfId="0" applyFont="1" applyFill="1"/>
    <xf numFmtId="0" fontId="0" fillId="28" borderId="0" xfId="0" applyFill="1"/>
    <xf numFmtId="0" fontId="249" fillId="28" borderId="17" xfId="0" applyFont="1" applyFill="1" applyBorder="1"/>
    <xf numFmtId="0" fontId="144" fillId="28" borderId="17" xfId="0" applyFont="1" applyFill="1" applyBorder="1"/>
    <xf numFmtId="0" fontId="0" fillId="28" borderId="17" xfId="0" applyFill="1" applyBorder="1" applyAlignment="1">
      <alignment vertical="center" wrapText="1"/>
    </xf>
    <xf numFmtId="0" fontId="0" fillId="0" borderId="17" xfId="0" applyBorder="1" applyAlignment="1">
      <alignment vertical="center" wrapText="1"/>
    </xf>
    <xf numFmtId="164" fontId="252" fillId="51" borderId="48" xfId="2" applyNumberFormat="1" applyFont="1" applyFill="1" applyBorder="1" applyAlignment="1">
      <alignment horizontal="centerContinuous" vertical="top" wrapText="1"/>
    </xf>
    <xf numFmtId="0" fontId="201" fillId="28" borderId="35" xfId="340" applyFont="1" applyFill="1" applyBorder="1"/>
    <xf numFmtId="164" fontId="252" fillId="51" borderId="49" xfId="2" applyNumberFormat="1" applyFont="1" applyFill="1" applyBorder="1" applyAlignment="1">
      <alignment horizontal="center" vertical="top" wrapText="1"/>
    </xf>
    <xf numFmtId="164" fontId="252" fillId="51" borderId="50" xfId="2" applyNumberFormat="1" applyFont="1" applyFill="1" applyBorder="1" applyAlignment="1">
      <alignment horizontal="center" vertical="top" wrapText="1"/>
    </xf>
    <xf numFmtId="0" fontId="201" fillId="28" borderId="0" xfId="340" applyFont="1" applyFill="1"/>
    <xf numFmtId="164" fontId="252" fillId="28" borderId="0" xfId="2" applyNumberFormat="1" applyFont="1" applyFill="1" applyAlignment="1">
      <alignment horizontal="centerContinuous" vertical="top" wrapText="1"/>
    </xf>
    <xf numFmtId="164" fontId="253" fillId="51" borderId="36" xfId="2" applyNumberFormat="1" applyFont="1" applyFill="1" applyBorder="1" applyAlignment="1">
      <alignment vertical="center" wrapText="1"/>
    </xf>
    <xf numFmtId="0" fontId="201" fillId="51" borderId="0" xfId="0" applyFont="1" applyFill="1" applyAlignment="1">
      <alignment horizontal="centerContinuous" vertical="center" wrapText="1"/>
    </xf>
    <xf numFmtId="0" fontId="201" fillId="51" borderId="0" xfId="340" applyFont="1" applyFill="1" applyAlignment="1">
      <alignment vertical="center" wrapText="1"/>
    </xf>
    <xf numFmtId="0" fontId="201" fillId="51" borderId="0" xfId="0" applyFont="1" applyFill="1" applyAlignment="1">
      <alignment horizontal="center" vertical="center" wrapText="1"/>
    </xf>
    <xf numFmtId="0" fontId="201" fillId="51" borderId="37" xfId="0" applyFont="1" applyFill="1" applyBorder="1" applyAlignment="1">
      <alignment horizontal="centerContinuous" vertical="center" wrapText="1"/>
    </xf>
    <xf numFmtId="0" fontId="201" fillId="51" borderId="58" xfId="0" applyFont="1" applyFill="1" applyBorder="1" applyAlignment="1">
      <alignment horizontal="centerContinuous" vertical="center" wrapText="1"/>
    </xf>
    <xf numFmtId="0" fontId="201" fillId="51" borderId="38" xfId="0" applyFont="1" applyFill="1" applyBorder="1" applyAlignment="1">
      <alignment horizontal="centerContinuous" vertical="center" wrapText="1"/>
    </xf>
    <xf numFmtId="0" fontId="201" fillId="28" borderId="0" xfId="340" applyFont="1" applyFill="1" applyAlignment="1">
      <alignment vertical="center"/>
    </xf>
    <xf numFmtId="0" fontId="201" fillId="28" borderId="0" xfId="340" applyFont="1" applyFill="1" applyAlignment="1">
      <alignment horizontal="centerContinuous" vertical="center" wrapText="1"/>
    </xf>
    <xf numFmtId="0" fontId="201" fillId="54" borderId="0" xfId="340" applyFont="1" applyFill="1" applyAlignment="1">
      <alignment horizontal="left" vertical="center"/>
    </xf>
    <xf numFmtId="0" fontId="201" fillId="51" borderId="53" xfId="0" applyFont="1" applyFill="1" applyBorder="1" applyAlignment="1">
      <alignment horizontal="center" vertical="center" wrapText="1"/>
    </xf>
    <xf numFmtId="0" fontId="201" fillId="28" borderId="0" xfId="340" applyFont="1" applyFill="1" applyAlignment="1">
      <alignment vertical="center" wrapText="1"/>
    </xf>
    <xf numFmtId="0" fontId="201" fillId="28" borderId="0" xfId="340" applyFont="1" applyFill="1" applyAlignment="1">
      <alignment horizontal="left" vertical="center"/>
    </xf>
    <xf numFmtId="164" fontId="189" fillId="51" borderId="36" xfId="2" applyNumberFormat="1" applyFont="1" applyFill="1" applyBorder="1" applyAlignment="1">
      <alignment horizontal="center" wrapText="1"/>
    </xf>
    <xf numFmtId="2" fontId="189" fillId="51" borderId="0" xfId="340" applyNumberFormat="1" applyFont="1" applyFill="1" applyAlignment="1">
      <alignment horizontal="center" wrapText="1"/>
    </xf>
    <xf numFmtId="2" fontId="189" fillId="53" borderId="0" xfId="340" applyNumberFormat="1" applyFont="1" applyFill="1" applyAlignment="1">
      <alignment horizontal="center" wrapText="1"/>
    </xf>
    <xf numFmtId="2" fontId="120" fillId="53" borderId="0" xfId="340" applyNumberFormat="1" applyFont="1" applyFill="1" applyAlignment="1">
      <alignment horizontal="center" wrapText="1"/>
    </xf>
    <xf numFmtId="0" fontId="120" fillId="53" borderId="0" xfId="340" applyFont="1" applyFill="1" applyAlignment="1">
      <alignment horizontal="center" wrapText="1"/>
    </xf>
    <xf numFmtId="2" fontId="120" fillId="51" borderId="0" xfId="340" applyNumberFormat="1" applyFont="1" applyFill="1" applyAlignment="1">
      <alignment horizontal="center" wrapText="1"/>
    </xf>
    <xf numFmtId="2" fontId="120" fillId="51" borderId="44" xfId="340" applyNumberFormat="1" applyFont="1" applyFill="1" applyBorder="1" applyAlignment="1">
      <alignment horizontal="center" wrapText="1"/>
    </xf>
    <xf numFmtId="0" fontId="201" fillId="28" borderId="0" xfId="340" applyFont="1" applyFill="1" applyAlignment="1">
      <alignment horizontal="center"/>
    </xf>
    <xf numFmtId="0" fontId="120" fillId="28" borderId="0" xfId="340" applyFont="1" applyFill="1" applyAlignment="1">
      <alignment horizontal="center" wrapText="1"/>
    </xf>
    <xf numFmtId="0" fontId="120" fillId="28" borderId="0" xfId="340" applyFont="1" applyFill="1" applyAlignment="1">
      <alignment horizontal="center"/>
    </xf>
    <xf numFmtId="2" fontId="189" fillId="28" borderId="0" xfId="340" applyNumberFormat="1" applyFont="1" applyFill="1" applyAlignment="1">
      <alignment horizontal="center" wrapText="1"/>
    </xf>
    <xf numFmtId="164" fontId="189" fillId="51" borderId="36" xfId="2" applyNumberFormat="1" applyFont="1" applyFill="1" applyBorder="1" applyAlignment="1">
      <alignment horizontal="left" wrapText="1"/>
    </xf>
    <xf numFmtId="2" fontId="189" fillId="51" borderId="0" xfId="340" quotePrefix="1" applyNumberFormat="1" applyFont="1" applyFill="1" applyAlignment="1">
      <alignment horizontal="center" wrapText="1"/>
    </xf>
    <xf numFmtId="0" fontId="120" fillId="51" borderId="0" xfId="340" applyFont="1" applyFill="1" applyAlignment="1">
      <alignment horizontal="center" wrapText="1"/>
    </xf>
    <xf numFmtId="2" fontId="120" fillId="51" borderId="0" xfId="340" quotePrefix="1" applyNumberFormat="1" applyFont="1" applyFill="1" applyAlignment="1">
      <alignment horizontal="center" wrapText="1"/>
    </xf>
    <xf numFmtId="2" fontId="120" fillId="51" borderId="38" xfId="340" applyNumberFormat="1" applyFont="1" applyFill="1" applyBorder="1" applyAlignment="1">
      <alignment horizontal="center" wrapText="1"/>
    </xf>
    <xf numFmtId="0" fontId="120" fillId="51" borderId="0" xfId="0" applyFont="1" applyFill="1" applyAlignment="1">
      <alignment horizontal="center" vertical="center" wrapText="1"/>
    </xf>
    <xf numFmtId="0" fontId="120" fillId="51" borderId="0" xfId="0" applyFont="1" applyFill="1" applyAlignment="1">
      <alignment horizontal="centerContinuous" vertical="center" wrapText="1"/>
    </xf>
    <xf numFmtId="2" fontId="189" fillId="51" borderId="0" xfId="340" applyNumberFormat="1" applyFont="1" applyFill="1" applyAlignment="1">
      <alignment horizontal="right" wrapText="1"/>
    </xf>
    <xf numFmtId="0" fontId="120" fillId="51" borderId="0" xfId="340" applyFont="1" applyFill="1" applyAlignment="1">
      <alignment horizontal="right" wrapText="1"/>
    </xf>
    <xf numFmtId="2" fontId="189" fillId="51" borderId="38" xfId="340" applyNumberFormat="1" applyFont="1" applyFill="1" applyBorder="1" applyAlignment="1">
      <alignment horizontal="right" wrapText="1"/>
    </xf>
    <xf numFmtId="0" fontId="201" fillId="28" borderId="0" xfId="340" applyFont="1" applyFill="1" applyAlignment="1">
      <alignment horizontal="right"/>
    </xf>
    <xf numFmtId="0" fontId="120" fillId="28" borderId="0" xfId="340" applyFont="1" applyFill="1" applyAlignment="1">
      <alignment horizontal="right" wrapText="1"/>
    </xf>
    <xf numFmtId="0" fontId="47" fillId="28" borderId="0" xfId="340" applyFont="1" applyFill="1" applyAlignment="1">
      <alignment horizontal="right" wrapText="1"/>
    </xf>
    <xf numFmtId="0" fontId="120" fillId="51" borderId="37" xfId="0" applyFont="1" applyFill="1" applyBorder="1" applyAlignment="1">
      <alignment horizontal="center" vertical="center" wrapText="1"/>
    </xf>
    <xf numFmtId="0" fontId="120" fillId="51" borderId="37" xfId="0" applyFont="1" applyFill="1" applyBorder="1" applyAlignment="1">
      <alignment horizontal="centerContinuous" vertical="center" wrapText="1"/>
    </xf>
    <xf numFmtId="2" fontId="189" fillId="51" borderId="37" xfId="340" applyNumberFormat="1" applyFont="1" applyFill="1" applyBorder="1" applyAlignment="1">
      <alignment horizontal="right" wrapText="1"/>
    </xf>
    <xf numFmtId="0" fontId="120" fillId="51" borderId="37" xfId="340" applyFont="1" applyFill="1" applyBorder="1" applyAlignment="1">
      <alignment horizontal="right" wrapText="1"/>
    </xf>
    <xf numFmtId="2" fontId="189" fillId="51" borderId="41" xfId="340" applyNumberFormat="1" applyFont="1" applyFill="1" applyBorder="1" applyAlignment="1">
      <alignment horizontal="right" wrapText="1"/>
    </xf>
    <xf numFmtId="2" fontId="189" fillId="51" borderId="40" xfId="340" applyNumberFormat="1" applyFont="1" applyFill="1" applyBorder="1" applyAlignment="1">
      <alignment horizontal="right" wrapText="1"/>
    </xf>
    <xf numFmtId="0" fontId="189" fillId="28" borderId="42" xfId="0" applyFont="1" applyFill="1" applyBorder="1" applyAlignment="1">
      <alignment horizontal="right"/>
    </xf>
    <xf numFmtId="164" fontId="120" fillId="52" borderId="0" xfId="340" applyNumberFormat="1" applyFont="1" applyFill="1" applyAlignment="1">
      <alignment horizontal="center" vertical="center" wrapText="1"/>
    </xf>
    <xf numFmtId="164" fontId="189" fillId="52" borderId="0" xfId="340" applyNumberFormat="1" applyFont="1" applyFill="1" applyAlignment="1">
      <alignment horizontal="center" vertical="center" wrapText="1"/>
    </xf>
    <xf numFmtId="164" fontId="189" fillId="28" borderId="0" xfId="2" quotePrefix="1" applyNumberFormat="1" applyFont="1" applyFill="1" applyAlignment="1">
      <alignment horizontal="center" vertical="center"/>
    </xf>
    <xf numFmtId="164" fontId="189" fillId="28" borderId="0" xfId="2" applyNumberFormat="1" applyFont="1" applyFill="1" applyAlignment="1">
      <alignment horizontal="center" vertical="center"/>
    </xf>
    <xf numFmtId="2" fontId="189" fillId="28" borderId="0" xfId="340" applyNumberFormat="1" applyFont="1" applyFill="1" applyAlignment="1">
      <alignment horizontal="center" vertical="center" wrapText="1"/>
    </xf>
    <xf numFmtId="2" fontId="189" fillId="28" borderId="0" xfId="340" applyNumberFormat="1" applyFont="1" applyFill="1" applyAlignment="1">
      <alignment horizontal="right" vertical="center" wrapText="1"/>
    </xf>
    <xf numFmtId="0" fontId="120" fillId="28" borderId="0" xfId="340" applyFont="1" applyFill="1" applyAlignment="1">
      <alignment horizontal="right" vertical="center" wrapText="1"/>
    </xf>
    <xf numFmtId="0" fontId="201" fillId="28" borderId="35" xfId="340" applyFont="1" applyFill="1" applyBorder="1" applyAlignment="1">
      <alignment vertical="center"/>
    </xf>
    <xf numFmtId="164" fontId="189" fillId="52" borderId="36" xfId="340" applyNumberFormat="1" applyFont="1" applyFill="1" applyBorder="1" applyAlignment="1">
      <alignment horizontal="center" vertical="center" wrapText="1"/>
    </xf>
    <xf numFmtId="2" fontId="189" fillId="28" borderId="38" xfId="340" applyNumberFormat="1" applyFont="1" applyFill="1" applyBorder="1" applyAlignment="1">
      <alignment horizontal="center" vertical="center" wrapText="1"/>
    </xf>
    <xf numFmtId="0" fontId="189" fillId="28" borderId="43" xfId="0" applyFont="1" applyFill="1" applyBorder="1" applyAlignment="1">
      <alignment horizontal="right"/>
    </xf>
    <xf numFmtId="164" fontId="210" fillId="54" borderId="56" xfId="2" applyNumberFormat="1" applyFont="1" applyFill="1" applyBorder="1" applyAlignment="1">
      <alignment horizontal="center" vertical="center"/>
    </xf>
    <xf numFmtId="0" fontId="201" fillId="52" borderId="0" xfId="340" applyFont="1" applyFill="1" applyAlignment="1">
      <alignment horizontal="right"/>
    </xf>
    <xf numFmtId="164" fontId="189" fillId="52" borderId="43" xfId="2" applyNumberFormat="1" applyFont="1" applyFill="1" applyBorder="1" applyAlignment="1">
      <alignment horizontal="right"/>
    </xf>
    <xf numFmtId="164" fontId="120" fillId="28" borderId="0" xfId="340" applyNumberFormat="1" applyFont="1" applyFill="1" applyAlignment="1">
      <alignment horizontal="right" wrapText="1"/>
    </xf>
    <xf numFmtId="164" fontId="120" fillId="28" borderId="0" xfId="340" applyNumberFormat="1" applyFont="1" applyFill="1" applyAlignment="1">
      <alignment horizontal="left" indent="1"/>
    </xf>
    <xf numFmtId="164" fontId="120" fillId="28" borderId="0" xfId="340" applyNumberFormat="1" applyFont="1" applyFill="1" applyAlignment="1">
      <alignment horizontal="left" wrapText="1" indent="1"/>
    </xf>
    <xf numFmtId="164" fontId="201" fillId="28" borderId="0" xfId="340" applyNumberFormat="1" applyFont="1" applyFill="1" applyAlignment="1">
      <alignment horizontal="right"/>
    </xf>
    <xf numFmtId="164" fontId="189" fillId="28" borderId="0" xfId="0" applyNumberFormat="1" applyFont="1" applyFill="1" applyAlignment="1">
      <alignment horizontal="left" vertical="center" indent="1"/>
    </xf>
    <xf numFmtId="0" fontId="201" fillId="52" borderId="0" xfId="340" applyFont="1" applyFill="1"/>
    <xf numFmtId="2" fontId="189" fillId="28" borderId="43" xfId="340" applyNumberFormat="1" applyFont="1" applyFill="1" applyBorder="1" applyAlignment="1">
      <alignment horizontal="right" vertical="center"/>
    </xf>
    <xf numFmtId="164" fontId="189" fillId="28" borderId="0" xfId="340" applyNumberFormat="1" applyFont="1" applyFill="1" applyAlignment="1">
      <alignment horizontal="center" vertical="center"/>
    </xf>
    <xf numFmtId="164" fontId="189" fillId="28" borderId="0" xfId="358" applyNumberFormat="1" applyFont="1" applyFill="1" applyBorder="1" applyAlignment="1">
      <alignment horizontal="center" vertical="center"/>
    </xf>
    <xf numFmtId="164" fontId="120" fillId="28" borderId="0" xfId="340" applyNumberFormat="1" applyFont="1" applyFill="1" applyAlignment="1">
      <alignment horizontal="center" vertical="center"/>
    </xf>
    <xf numFmtId="164" fontId="201" fillId="28" borderId="0" xfId="340" applyNumberFormat="1" applyFont="1" applyFill="1"/>
    <xf numFmtId="164" fontId="254" fillId="28" borderId="0" xfId="2" applyNumberFormat="1" applyFont="1" applyFill="1" applyAlignment="1">
      <alignment horizontal="center" vertical="center"/>
    </xf>
    <xf numFmtId="2" fontId="189" fillId="54" borderId="43" xfId="340" applyNumberFormat="1" applyFont="1" applyFill="1" applyBorder="1" applyAlignment="1">
      <alignment horizontal="right" vertical="center"/>
    </xf>
    <xf numFmtId="164" fontId="189" fillId="54" borderId="0" xfId="340" applyNumberFormat="1" applyFont="1" applyFill="1" applyAlignment="1">
      <alignment horizontal="center" vertical="center"/>
    </xf>
    <xf numFmtId="164" fontId="189" fillId="54" borderId="0" xfId="2" applyNumberFormat="1" applyFont="1" applyFill="1" applyAlignment="1">
      <alignment horizontal="center" vertical="center"/>
    </xf>
    <xf numFmtId="164" fontId="120" fillId="54" borderId="0" xfId="340" applyNumberFormat="1" applyFont="1" applyFill="1" applyAlignment="1">
      <alignment horizontal="center" vertical="center"/>
    </xf>
    <xf numFmtId="0" fontId="201" fillId="54" borderId="35" xfId="340" applyFont="1" applyFill="1" applyBorder="1" applyAlignment="1">
      <alignment vertical="center"/>
    </xf>
    <xf numFmtId="164" fontId="201" fillId="54" borderId="0" xfId="340" applyNumberFormat="1" applyFont="1" applyFill="1"/>
    <xf numFmtId="164" fontId="120" fillId="54" borderId="0" xfId="340" applyNumberFormat="1" applyFont="1" applyFill="1" applyAlignment="1">
      <alignment horizontal="right" wrapText="1"/>
    </xf>
    <xf numFmtId="0" fontId="201" fillId="54" borderId="0" xfId="340" applyFont="1" applyFill="1"/>
    <xf numFmtId="164" fontId="120" fillId="54" borderId="0" xfId="340" applyNumberFormat="1" applyFont="1" applyFill="1" applyAlignment="1">
      <alignment horizontal="left" indent="1"/>
    </xf>
    <xf numFmtId="164" fontId="189" fillId="54" borderId="0" xfId="0" applyNumberFormat="1" applyFont="1" applyFill="1" applyAlignment="1">
      <alignment horizontal="left" vertical="center" indent="1"/>
    </xf>
    <xf numFmtId="164" fontId="201" fillId="54" borderId="0" xfId="340" applyNumberFormat="1" applyFont="1" applyFill="1" applyAlignment="1">
      <alignment horizontal="right"/>
    </xf>
    <xf numFmtId="164" fontId="189" fillId="28" borderId="0" xfId="340" applyNumberFormat="1" applyFont="1" applyFill="1" applyAlignment="1">
      <alignment horizontal="center" vertical="center" wrapText="1"/>
    </xf>
    <xf numFmtId="178" fontId="201" fillId="54" borderId="0" xfId="527" applyNumberFormat="1" applyFont="1" applyFill="1" applyBorder="1"/>
    <xf numFmtId="2" fontId="189" fillId="54" borderId="36" xfId="340" applyNumberFormat="1" applyFont="1" applyFill="1" applyBorder="1" applyAlignment="1">
      <alignment horizontal="right" vertical="center"/>
    </xf>
    <xf numFmtId="164" fontId="120" fillId="52" borderId="103" xfId="340" applyNumberFormat="1" applyFont="1" applyFill="1" applyBorder="1" applyAlignment="1">
      <alignment horizontal="center" vertical="center" wrapText="1"/>
    </xf>
    <xf numFmtId="164" fontId="189" fillId="54" borderId="0" xfId="340" applyNumberFormat="1" applyFont="1" applyFill="1" applyAlignment="1">
      <alignment horizontal="right" wrapText="1"/>
    </xf>
    <xf numFmtId="164" fontId="189" fillId="54" borderId="0" xfId="340" applyNumberFormat="1" applyFont="1" applyFill="1"/>
    <xf numFmtId="164" fontId="189" fillId="54" borderId="0" xfId="340" applyNumberFormat="1" applyFont="1" applyFill="1" applyAlignment="1">
      <alignment horizontal="left" indent="1"/>
    </xf>
    <xf numFmtId="164" fontId="189" fillId="54" borderId="0" xfId="340" applyNumberFormat="1" applyFont="1" applyFill="1" applyAlignment="1">
      <alignment horizontal="left" vertical="center" wrapText="1" indent="1"/>
    </xf>
    <xf numFmtId="0" fontId="253" fillId="54" borderId="0" xfId="340" applyFont="1" applyFill="1"/>
    <xf numFmtId="164" fontId="189" fillId="54" borderId="0" xfId="358" applyNumberFormat="1" applyFont="1" applyFill="1" applyBorder="1" applyAlignment="1">
      <alignment horizontal="center" vertical="center"/>
    </xf>
    <xf numFmtId="164" fontId="189" fillId="28" borderId="56" xfId="340" applyNumberFormat="1" applyFont="1" applyFill="1" applyBorder="1" applyAlignment="1">
      <alignment horizontal="center" vertical="center"/>
    </xf>
    <xf numFmtId="0" fontId="253" fillId="54" borderId="38" xfId="340" applyFont="1" applyFill="1" applyBorder="1" applyAlignment="1">
      <alignment vertical="center"/>
    </xf>
    <xf numFmtId="2" fontId="189" fillId="54" borderId="0" xfId="2" applyNumberFormat="1" applyFont="1" applyFill="1" applyAlignment="1">
      <alignment horizontal="center" vertical="center"/>
    </xf>
    <xf numFmtId="43" fontId="255" fillId="54" borderId="0" xfId="531" applyFont="1" applyFill="1" applyBorder="1"/>
    <xf numFmtId="164" fontId="256" fillId="54" borderId="0" xfId="340" applyNumberFormat="1" applyFont="1" applyFill="1" applyAlignment="1">
      <alignment horizontal="left" indent="1"/>
    </xf>
    <xf numFmtId="164" fontId="257" fillId="54" borderId="0" xfId="340" applyNumberFormat="1" applyFont="1" applyFill="1" applyAlignment="1">
      <alignment horizontal="left" indent="1"/>
    </xf>
    <xf numFmtId="164" fontId="256" fillId="54" borderId="0" xfId="340" applyNumberFormat="1" applyFont="1" applyFill="1" applyAlignment="1">
      <alignment horizontal="left" vertical="center" wrapText="1" indent="1"/>
    </xf>
    <xf numFmtId="1" fontId="253" fillId="54" borderId="38" xfId="340" applyNumberFormat="1" applyFont="1" applyFill="1" applyBorder="1" applyAlignment="1">
      <alignment vertical="center"/>
    </xf>
    <xf numFmtId="164" fontId="189" fillId="28" borderId="103" xfId="2" applyNumberFormat="1" applyFont="1" applyFill="1" applyBorder="1" applyAlignment="1">
      <alignment horizontal="center" vertical="center"/>
    </xf>
    <xf numFmtId="164" fontId="120" fillId="52" borderId="56" xfId="340" applyNumberFormat="1" applyFont="1" applyFill="1" applyBorder="1" applyAlignment="1">
      <alignment horizontal="center" vertical="center" wrapText="1"/>
    </xf>
    <xf numFmtId="164" fontId="189" fillId="54" borderId="36" xfId="2" applyNumberFormat="1" applyFont="1" applyFill="1" applyBorder="1" applyAlignment="1">
      <alignment horizontal="center" vertical="center"/>
    </xf>
    <xf numFmtId="164" fontId="189" fillId="54" borderId="56" xfId="2" applyNumberFormat="1" applyFont="1" applyFill="1" applyBorder="1" applyAlignment="1">
      <alignment horizontal="center" vertical="center"/>
    </xf>
    <xf numFmtId="2" fontId="210" fillId="54" borderId="36" xfId="340" applyNumberFormat="1" applyFont="1" applyFill="1" applyBorder="1" applyAlignment="1">
      <alignment horizontal="right" vertical="center"/>
    </xf>
    <xf numFmtId="164" fontId="258" fillId="54" borderId="0" xfId="2" applyNumberFormat="1" applyFont="1" applyFill="1" applyAlignment="1">
      <alignment horizontal="center" vertical="center"/>
    </xf>
    <xf numFmtId="0" fontId="201" fillId="54" borderId="59" xfId="340" applyFont="1" applyFill="1" applyBorder="1"/>
    <xf numFmtId="0" fontId="201" fillId="54" borderId="56" xfId="340" applyFont="1" applyFill="1" applyBorder="1"/>
    <xf numFmtId="2" fontId="189" fillId="54" borderId="101" xfId="340" applyNumberFormat="1" applyFont="1" applyFill="1" applyBorder="1" applyAlignment="1">
      <alignment horizontal="right" vertical="center"/>
    </xf>
    <xf numFmtId="164" fontId="189" fillId="54" borderId="0" xfId="340" applyNumberFormat="1" applyFont="1" applyFill="1" applyAlignment="1">
      <alignment horizontal="center" vertical="center" wrapText="1"/>
    </xf>
    <xf numFmtId="164" fontId="189" fillId="54" borderId="56" xfId="340" applyNumberFormat="1" applyFont="1" applyFill="1" applyBorder="1" applyAlignment="1">
      <alignment horizontal="center" vertical="center"/>
    </xf>
    <xf numFmtId="1" fontId="253" fillId="54" borderId="56" xfId="340" applyNumberFormat="1" applyFont="1" applyFill="1" applyBorder="1" applyAlignment="1">
      <alignment vertical="center"/>
    </xf>
    <xf numFmtId="2" fontId="210" fillId="54" borderId="101" xfId="340" applyNumberFormat="1" applyFont="1" applyFill="1" applyBorder="1" applyAlignment="1">
      <alignment horizontal="right" vertical="center"/>
    </xf>
    <xf numFmtId="164" fontId="189" fillId="54" borderId="59" xfId="2" applyNumberFormat="1" applyFont="1" applyFill="1" applyBorder="1" applyAlignment="1">
      <alignment horizontal="center" vertical="center"/>
    </xf>
    <xf numFmtId="43" fontId="201" fillId="54" borderId="0" xfId="531" applyFont="1" applyFill="1"/>
    <xf numFmtId="178" fontId="255" fillId="54" borderId="0" xfId="340" applyNumberFormat="1" applyFont="1" applyFill="1"/>
    <xf numFmtId="2" fontId="210" fillId="54" borderId="98" xfId="340" applyNumberFormat="1" applyFont="1" applyFill="1" applyBorder="1" applyAlignment="1">
      <alignment horizontal="right" vertical="center"/>
    </xf>
    <xf numFmtId="178" fontId="201" fillId="54" borderId="0" xfId="527" applyNumberFormat="1" applyFont="1" applyFill="1"/>
    <xf numFmtId="2" fontId="189" fillId="54" borderId="98" xfId="340" applyNumberFormat="1" applyFont="1" applyFill="1" applyBorder="1" applyAlignment="1">
      <alignment horizontal="right" vertical="center"/>
    </xf>
    <xf numFmtId="164" fontId="189" fillId="54" borderId="130" xfId="2" applyNumberFormat="1" applyFont="1" applyFill="1" applyBorder="1" applyAlignment="1">
      <alignment horizontal="center" vertical="center"/>
    </xf>
    <xf numFmtId="2" fontId="210" fillId="54" borderId="128" xfId="2" applyNumberFormat="1" applyFont="1" applyFill="1" applyBorder="1" applyAlignment="1">
      <alignment horizontal="center" vertical="center"/>
    </xf>
    <xf numFmtId="2" fontId="210" fillId="54" borderId="133" xfId="340" applyNumberFormat="1" applyFont="1" applyFill="1" applyBorder="1" applyAlignment="1">
      <alignment horizontal="right" vertical="center"/>
    </xf>
    <xf numFmtId="164" fontId="189" fillId="54" borderId="136" xfId="2" applyNumberFormat="1" applyFont="1" applyFill="1" applyBorder="1" applyAlignment="1">
      <alignment horizontal="center" vertical="center"/>
    </xf>
    <xf numFmtId="164" fontId="258" fillId="54" borderId="137" xfId="2" applyNumberFormat="1" applyFont="1" applyFill="1" applyBorder="1" applyAlignment="1">
      <alignment horizontal="center" vertical="center"/>
    </xf>
    <xf numFmtId="2" fontId="258" fillId="54" borderId="138" xfId="2" applyNumberFormat="1" applyFont="1" applyFill="1" applyBorder="1" applyAlignment="1">
      <alignment horizontal="center" vertical="center"/>
    </xf>
    <xf numFmtId="164" fontId="210" fillId="54" borderId="139" xfId="2" applyNumberFormat="1" applyFont="1" applyFill="1" applyBorder="1" applyAlignment="1">
      <alignment horizontal="center" vertical="center"/>
    </xf>
    <xf numFmtId="2" fontId="258" fillId="54" borderId="98" xfId="340" applyNumberFormat="1" applyFont="1" applyFill="1" applyBorder="1" applyAlignment="1">
      <alignment horizontal="right" vertical="center"/>
    </xf>
    <xf numFmtId="164" fontId="258" fillId="28" borderId="120" xfId="2" applyNumberFormat="1" applyFont="1" applyFill="1" applyBorder="1" applyAlignment="1">
      <alignment horizontal="center" vertical="center"/>
    </xf>
    <xf numFmtId="164" fontId="258" fillId="28" borderId="121" xfId="2" applyNumberFormat="1" applyFont="1" applyFill="1" applyBorder="1" applyAlignment="1">
      <alignment horizontal="center" vertical="center"/>
    </xf>
    <xf numFmtId="164" fontId="258" fillId="54" borderId="121" xfId="2" applyNumberFormat="1" applyFont="1" applyFill="1" applyBorder="1" applyAlignment="1">
      <alignment horizontal="center" vertical="center"/>
    </xf>
    <xf numFmtId="164" fontId="258" fillId="54" borderId="121" xfId="340" applyNumberFormat="1" applyFont="1" applyFill="1" applyBorder="1" applyAlignment="1">
      <alignment horizontal="center" vertical="center" wrapText="1"/>
    </xf>
    <xf numFmtId="164" fontId="189" fillId="54" borderId="121" xfId="340" applyNumberFormat="1" applyFont="1" applyFill="1" applyBorder="1" applyAlignment="1">
      <alignment horizontal="center" vertical="center"/>
    </xf>
    <xf numFmtId="164" fontId="258" fillId="54" borderId="121" xfId="340" applyNumberFormat="1" applyFont="1" applyFill="1" applyBorder="1" applyAlignment="1">
      <alignment horizontal="center" vertical="center"/>
    </xf>
    <xf numFmtId="164" fontId="258" fillId="54" borderId="122" xfId="340" applyNumberFormat="1" applyFont="1" applyFill="1" applyBorder="1" applyAlignment="1">
      <alignment horizontal="center" vertical="center"/>
    </xf>
    <xf numFmtId="164" fontId="258" fillId="54" borderId="36" xfId="340" applyNumberFormat="1" applyFont="1" applyFill="1" applyBorder="1" applyAlignment="1">
      <alignment horizontal="center" vertical="center"/>
    </xf>
    <xf numFmtId="164" fontId="258" fillId="54" borderId="0" xfId="340" applyNumberFormat="1" applyFont="1" applyFill="1" applyAlignment="1">
      <alignment horizontal="center" vertical="center"/>
    </xf>
    <xf numFmtId="2" fontId="258" fillId="54" borderId="0" xfId="340" applyNumberFormat="1" applyFont="1" applyFill="1" applyAlignment="1">
      <alignment horizontal="center" vertical="center"/>
    </xf>
    <xf numFmtId="164" fontId="258" fillId="54" borderId="56" xfId="340" applyNumberFormat="1" applyFont="1" applyFill="1" applyBorder="1" applyAlignment="1">
      <alignment horizontal="center" vertical="center"/>
    </xf>
    <xf numFmtId="164" fontId="258" fillId="28" borderId="103" xfId="2" applyNumberFormat="1" applyFont="1" applyFill="1" applyBorder="1" applyAlignment="1">
      <alignment horizontal="center" vertical="center"/>
    </xf>
    <xf numFmtId="164" fontId="258" fillId="28" borderId="0" xfId="2" applyNumberFormat="1" applyFont="1" applyFill="1" applyAlignment="1">
      <alignment horizontal="center" vertical="center"/>
    </xf>
    <xf numFmtId="164" fontId="258" fillId="54" borderId="0" xfId="340" applyNumberFormat="1" applyFont="1" applyFill="1" applyAlignment="1">
      <alignment horizontal="center" vertical="center" wrapText="1"/>
    </xf>
    <xf numFmtId="1" fontId="253" fillId="54" borderId="0" xfId="340" applyNumberFormat="1" applyFont="1" applyFill="1" applyAlignment="1">
      <alignment vertical="center"/>
    </xf>
    <xf numFmtId="164" fontId="258" fillId="54" borderId="41" xfId="340" applyNumberFormat="1" applyFont="1" applyFill="1" applyBorder="1" applyAlignment="1">
      <alignment horizontal="center" vertical="center"/>
    </xf>
    <xf numFmtId="164" fontId="258" fillId="54" borderId="37" xfId="340" applyNumberFormat="1" applyFont="1" applyFill="1" applyBorder="1" applyAlignment="1">
      <alignment horizontal="center" vertical="center"/>
    </xf>
    <xf numFmtId="2" fontId="258" fillId="54" borderId="37" xfId="340" applyNumberFormat="1" applyFont="1" applyFill="1" applyBorder="1" applyAlignment="1">
      <alignment horizontal="center" vertical="center"/>
    </xf>
    <xf numFmtId="164" fontId="258" fillId="54" borderId="74" xfId="340" applyNumberFormat="1" applyFont="1" applyFill="1" applyBorder="1" applyAlignment="1">
      <alignment horizontal="center" vertical="center"/>
    </xf>
    <xf numFmtId="2" fontId="189" fillId="54" borderId="42" xfId="2" applyNumberFormat="1" applyFont="1" applyFill="1" applyBorder="1" applyAlignment="1">
      <alignment horizontal="left" vertical="top" wrapText="1"/>
    </xf>
    <xf numFmtId="0" fontId="201" fillId="54" borderId="57" xfId="340" applyFont="1" applyFill="1" applyBorder="1"/>
    <xf numFmtId="0" fontId="147" fillId="54" borderId="59" xfId="0" applyFont="1" applyFill="1" applyBorder="1" applyAlignment="1">
      <alignment wrapText="1"/>
    </xf>
    <xf numFmtId="0" fontId="147" fillId="54" borderId="0" xfId="0" applyFont="1" applyFill="1" applyAlignment="1">
      <alignment wrapText="1"/>
    </xf>
    <xf numFmtId="0" fontId="147" fillId="54" borderId="56" xfId="0" applyFont="1" applyFill="1" applyBorder="1" applyAlignment="1">
      <alignment wrapText="1"/>
    </xf>
    <xf numFmtId="164" fontId="120" fillId="54" borderId="0" xfId="340" applyNumberFormat="1" applyFont="1" applyFill="1"/>
    <xf numFmtId="0" fontId="201" fillId="28" borderId="43" xfId="340" applyFont="1" applyFill="1" applyBorder="1"/>
    <xf numFmtId="0" fontId="201" fillId="28" borderId="56" xfId="340" applyFont="1" applyFill="1" applyBorder="1"/>
    <xf numFmtId="16" fontId="201" fillId="28" borderId="43" xfId="340" applyNumberFormat="1" applyFont="1" applyFill="1" applyBorder="1"/>
    <xf numFmtId="0" fontId="189" fillId="28" borderId="0" xfId="0" applyFont="1" applyFill="1" applyAlignment="1">
      <alignment vertical="center"/>
    </xf>
    <xf numFmtId="0" fontId="201" fillId="28" borderId="38" xfId="340" applyFont="1" applyFill="1" applyBorder="1"/>
    <xf numFmtId="16" fontId="201" fillId="28" borderId="99" xfId="340" applyNumberFormat="1" applyFont="1" applyFill="1" applyBorder="1"/>
    <xf numFmtId="0" fontId="189" fillId="52" borderId="46" xfId="0" applyFont="1" applyFill="1" applyBorder="1" applyAlignment="1">
      <alignment vertical="center"/>
    </xf>
    <xf numFmtId="0" fontId="201" fillId="28" borderId="46" xfId="340" applyFont="1" applyFill="1" applyBorder="1"/>
    <xf numFmtId="0" fontId="201" fillId="28" borderId="47" xfId="340" applyFont="1" applyFill="1" applyBorder="1"/>
    <xf numFmtId="16" fontId="201" fillId="28" borderId="0" xfId="340" applyNumberFormat="1" applyFont="1" applyFill="1"/>
    <xf numFmtId="2" fontId="189" fillId="28" borderId="35" xfId="340" applyNumberFormat="1" applyFont="1" applyFill="1" applyBorder="1" applyAlignment="1">
      <alignment horizontal="right" wrapText="1"/>
    </xf>
    <xf numFmtId="164" fontId="252" fillId="51" borderId="45" xfId="2" applyNumberFormat="1" applyFont="1" applyFill="1" applyBorder="1" applyAlignment="1">
      <alignment vertical="top" wrapText="1"/>
    </xf>
    <xf numFmtId="164" fontId="252" fillId="51" borderId="46" xfId="2" applyNumberFormat="1" applyFont="1" applyFill="1" applyBorder="1" applyAlignment="1">
      <alignment vertical="top" wrapText="1"/>
    </xf>
    <xf numFmtId="164" fontId="252" fillId="51" borderId="112" xfId="2" applyNumberFormat="1" applyFont="1" applyFill="1" applyBorder="1" applyAlignment="1">
      <alignment vertical="top" wrapText="1"/>
    </xf>
    <xf numFmtId="0" fontId="201" fillId="52" borderId="0" xfId="340" applyFont="1" applyFill="1" applyAlignment="1">
      <alignment vertical="center"/>
    </xf>
    <xf numFmtId="0" fontId="201" fillId="51" borderId="55" xfId="0" applyFont="1" applyFill="1" applyBorder="1" applyAlignment="1">
      <alignment horizontal="centerContinuous" vertical="center" wrapText="1"/>
    </xf>
    <xf numFmtId="0" fontId="201" fillId="51" borderId="36" xfId="340" applyFont="1" applyFill="1" applyBorder="1" applyAlignment="1">
      <alignment vertical="center" wrapText="1"/>
    </xf>
    <xf numFmtId="0" fontId="201" fillId="51" borderId="56" xfId="340" applyFont="1" applyFill="1" applyBorder="1" applyAlignment="1">
      <alignment vertical="center" wrapText="1"/>
    </xf>
    <xf numFmtId="0" fontId="201" fillId="54" borderId="0" xfId="340" applyFont="1" applyFill="1" applyAlignment="1">
      <alignment vertical="center"/>
    </xf>
    <xf numFmtId="164" fontId="189" fillId="53" borderId="41" xfId="2" applyNumberFormat="1" applyFont="1" applyFill="1" applyBorder="1" applyAlignment="1">
      <alignment horizontal="center" wrapText="1"/>
    </xf>
    <xf numFmtId="2" fontId="189" fillId="53" borderId="37" xfId="340" applyNumberFormat="1" applyFont="1" applyFill="1" applyBorder="1" applyAlignment="1">
      <alignment horizontal="center" wrapText="1"/>
    </xf>
    <xf numFmtId="2" fontId="120" fillId="53" borderId="60" xfId="340" applyNumberFormat="1" applyFont="1" applyFill="1" applyBorder="1" applyAlignment="1">
      <alignment horizontal="center" wrapText="1"/>
    </xf>
    <xf numFmtId="0" fontId="120" fillId="53" borderId="37" xfId="340" applyFont="1" applyFill="1" applyBorder="1" applyAlignment="1">
      <alignment horizontal="center" wrapText="1"/>
    </xf>
    <xf numFmtId="2" fontId="189" fillId="54" borderId="35" xfId="340" applyNumberFormat="1" applyFont="1" applyFill="1" applyBorder="1" applyAlignment="1">
      <alignment horizontal="right" wrapText="1"/>
    </xf>
    <xf numFmtId="2" fontId="120" fillId="53" borderId="41" xfId="340" applyNumberFormat="1" applyFont="1" applyFill="1" applyBorder="1" applyAlignment="1">
      <alignment horizontal="center" wrapText="1"/>
    </xf>
    <xf numFmtId="2" fontId="120" fillId="53" borderId="74" xfId="340" applyNumberFormat="1" applyFont="1" applyFill="1" applyBorder="1" applyAlignment="1">
      <alignment horizontal="center" wrapText="1"/>
    </xf>
    <xf numFmtId="0" fontId="201" fillId="54" borderId="0" xfId="340" applyFont="1" applyFill="1" applyAlignment="1">
      <alignment horizontal="center"/>
    </xf>
    <xf numFmtId="0" fontId="189" fillId="28" borderId="43" xfId="0" quotePrefix="1" applyFont="1" applyFill="1" applyBorder="1" applyAlignment="1">
      <alignment horizontal="right"/>
    </xf>
    <xf numFmtId="164" fontId="120" fillId="52" borderId="38" xfId="340" applyNumberFormat="1" applyFont="1" applyFill="1" applyBorder="1" applyAlignment="1">
      <alignment horizontal="center" vertical="center" wrapText="1"/>
    </xf>
    <xf numFmtId="2" fontId="189" fillId="28" borderId="38" xfId="340" applyNumberFormat="1" applyFont="1" applyFill="1" applyBorder="1" applyAlignment="1">
      <alignment horizontal="right" vertical="center" wrapText="1"/>
    </xf>
    <xf numFmtId="164" fontId="189" fillId="52" borderId="62" xfId="340" applyNumberFormat="1" applyFont="1" applyFill="1" applyBorder="1" applyAlignment="1">
      <alignment horizontal="center" vertical="center" wrapText="1"/>
    </xf>
    <xf numFmtId="164" fontId="120" fillId="52" borderId="81" xfId="340" applyNumberFormat="1" applyFont="1" applyFill="1" applyBorder="1" applyAlignment="1">
      <alignment horizontal="center" vertical="center" wrapText="1"/>
    </xf>
    <xf numFmtId="0" fontId="201" fillId="54" borderId="0" xfId="340" applyFont="1" applyFill="1" applyAlignment="1">
      <alignment horizontal="right"/>
    </xf>
    <xf numFmtId="164" fontId="189" fillId="52" borderId="38" xfId="340" applyNumberFormat="1" applyFont="1" applyFill="1" applyBorder="1" applyAlignment="1">
      <alignment horizontal="center" vertical="center" wrapText="1"/>
    </xf>
    <xf numFmtId="164" fontId="189" fillId="28" borderId="38" xfId="340" applyNumberFormat="1" applyFont="1" applyFill="1" applyBorder="1" applyAlignment="1">
      <alignment horizontal="center" vertical="center"/>
    </xf>
    <xf numFmtId="164" fontId="189" fillId="28" borderId="36" xfId="2" applyNumberFormat="1" applyFont="1" applyFill="1" applyBorder="1" applyAlignment="1">
      <alignment horizontal="center" vertical="center"/>
    </xf>
    <xf numFmtId="2" fontId="210" fillId="54" borderId="43" xfId="340" applyNumberFormat="1" applyFont="1" applyFill="1" applyBorder="1" applyAlignment="1">
      <alignment horizontal="right" vertical="center"/>
    </xf>
    <xf numFmtId="164" fontId="189" fillId="52" borderId="59" xfId="340" applyNumberFormat="1" applyFont="1" applyFill="1" applyBorder="1" applyAlignment="1">
      <alignment horizontal="center" vertical="center" wrapText="1"/>
    </xf>
    <xf numFmtId="164" fontId="210" fillId="52" borderId="0" xfId="340" applyNumberFormat="1" applyFont="1" applyFill="1" applyAlignment="1">
      <alignment horizontal="center" vertical="center" wrapText="1"/>
    </xf>
    <xf numFmtId="164" fontId="189" fillId="54" borderId="79" xfId="340" applyNumberFormat="1" applyFont="1" applyFill="1" applyBorder="1" applyAlignment="1">
      <alignment horizontal="center" vertical="center"/>
    </xf>
    <xf numFmtId="164" fontId="189" fillId="54" borderId="38" xfId="340" applyNumberFormat="1" applyFont="1" applyFill="1" applyBorder="1" applyAlignment="1">
      <alignment horizontal="center" vertical="center"/>
    </xf>
    <xf numFmtId="164" fontId="189" fillId="52" borderId="130" xfId="340" applyNumberFormat="1" applyFont="1" applyFill="1" applyBorder="1" applyAlignment="1">
      <alignment horizontal="center" vertical="center" wrapText="1"/>
    </xf>
    <xf numFmtId="2" fontId="210" fillId="54" borderId="126" xfId="340" applyNumberFormat="1" applyFont="1" applyFill="1" applyBorder="1" applyAlignment="1">
      <alignment horizontal="right" vertical="center"/>
    </xf>
    <xf numFmtId="164" fontId="189" fillId="54" borderId="134" xfId="340" applyNumberFormat="1" applyFont="1" applyFill="1" applyBorder="1" applyAlignment="1">
      <alignment horizontal="center" vertical="center" wrapText="1"/>
    </xf>
    <xf numFmtId="164" fontId="189" fillId="54" borderId="134" xfId="2" applyNumberFormat="1" applyFont="1" applyFill="1" applyBorder="1" applyAlignment="1">
      <alignment horizontal="center" vertical="center"/>
    </xf>
    <xf numFmtId="164" fontId="189" fillId="54" borderId="135" xfId="340" applyNumberFormat="1" applyFont="1" applyFill="1" applyBorder="1" applyAlignment="1">
      <alignment horizontal="center" vertical="center"/>
    </xf>
    <xf numFmtId="164" fontId="189" fillId="52" borderId="126" xfId="340" applyNumberFormat="1" applyFont="1" applyFill="1" applyBorder="1" applyAlignment="1">
      <alignment horizontal="center" vertical="center" wrapText="1"/>
    </xf>
    <xf numFmtId="164" fontId="258" fillId="52" borderId="0" xfId="340" applyNumberFormat="1" applyFont="1" applyFill="1" applyAlignment="1">
      <alignment horizontal="center" vertical="center" wrapText="1"/>
    </xf>
    <xf numFmtId="164" fontId="258" fillId="52" borderId="129" xfId="340" applyNumberFormat="1" applyFont="1" applyFill="1" applyBorder="1" applyAlignment="1">
      <alignment horizontal="center" vertical="center" wrapText="1"/>
    </xf>
    <xf numFmtId="164" fontId="258" fillId="54" borderId="140" xfId="340" applyNumberFormat="1" applyFont="1" applyFill="1" applyBorder="1" applyAlignment="1">
      <alignment horizontal="center" vertical="center" wrapText="1"/>
    </xf>
    <xf numFmtId="165" fontId="189" fillId="54" borderId="38" xfId="340" applyNumberFormat="1" applyFont="1" applyFill="1" applyBorder="1" applyAlignment="1">
      <alignment horizontal="center" vertical="center"/>
    </xf>
    <xf numFmtId="164" fontId="258" fillId="52" borderId="36" xfId="340" applyNumberFormat="1" applyFont="1" applyFill="1" applyBorder="1" applyAlignment="1">
      <alignment horizontal="center" vertical="center" wrapText="1"/>
    </xf>
    <xf numFmtId="164" fontId="258" fillId="52" borderId="38" xfId="340" applyNumberFormat="1" applyFont="1" applyFill="1" applyBorder="1" applyAlignment="1">
      <alignment horizontal="center" vertical="center" wrapText="1"/>
    </xf>
    <xf numFmtId="2" fontId="255" fillId="54" borderId="43" xfId="340" applyNumberFormat="1" applyFont="1" applyFill="1" applyBorder="1" applyAlignment="1">
      <alignment horizontal="right" vertical="center"/>
    </xf>
    <xf numFmtId="164" fontId="255" fillId="54" borderId="79" xfId="340" applyNumberFormat="1" applyFont="1" applyFill="1" applyBorder="1" applyAlignment="1">
      <alignment horizontal="center" vertical="center"/>
    </xf>
    <xf numFmtId="164" fontId="255" fillId="54" borderId="0" xfId="340" applyNumberFormat="1" applyFont="1" applyFill="1" applyAlignment="1">
      <alignment horizontal="center" vertical="center"/>
    </xf>
    <xf numFmtId="164" fontId="255" fillId="54" borderId="38" xfId="340" applyNumberFormat="1" applyFont="1" applyFill="1" applyBorder="1" applyAlignment="1">
      <alignment horizontal="center" vertical="center"/>
    </xf>
    <xf numFmtId="2" fontId="255" fillId="54" borderId="114" xfId="340" applyNumberFormat="1" applyFont="1" applyFill="1" applyBorder="1" applyAlignment="1">
      <alignment horizontal="right" vertical="center"/>
    </xf>
    <xf numFmtId="164" fontId="255" fillId="54" borderId="106" xfId="340" applyNumberFormat="1" applyFont="1" applyFill="1" applyBorder="1" applyAlignment="1">
      <alignment horizontal="center" vertical="center"/>
    </xf>
    <xf numFmtId="164" fontId="255" fillId="54" borderId="37" xfId="340" applyNumberFormat="1" applyFont="1" applyFill="1" applyBorder="1" applyAlignment="1">
      <alignment horizontal="center" vertical="center"/>
    </xf>
    <xf numFmtId="164" fontId="255" fillId="54" borderId="40" xfId="340" applyNumberFormat="1" applyFont="1" applyFill="1" applyBorder="1" applyAlignment="1">
      <alignment horizontal="center" vertical="center"/>
    </xf>
    <xf numFmtId="164" fontId="258" fillId="52" borderId="41" xfId="340" applyNumberFormat="1" applyFont="1" applyFill="1" applyBorder="1" applyAlignment="1">
      <alignment horizontal="center" vertical="center" wrapText="1"/>
    </xf>
    <xf numFmtId="164" fontId="258" fillId="52" borderId="37" xfId="340" applyNumberFormat="1" applyFont="1" applyFill="1" applyBorder="1" applyAlignment="1">
      <alignment horizontal="center" vertical="center" wrapText="1"/>
    </xf>
    <xf numFmtId="164" fontId="258" fillId="52" borderId="40" xfId="340" applyNumberFormat="1" applyFont="1" applyFill="1" applyBorder="1" applyAlignment="1">
      <alignment horizontal="center" vertical="center" wrapText="1"/>
    </xf>
    <xf numFmtId="2" fontId="189" fillId="28" borderId="36" xfId="2" applyNumberFormat="1" applyFont="1" applyFill="1" applyBorder="1" applyAlignment="1">
      <alignment vertical="center" wrapText="1"/>
    </xf>
    <xf numFmtId="0" fontId="260" fillId="28" borderId="38" xfId="0" applyFont="1" applyFill="1" applyBorder="1" applyAlignment="1">
      <alignment horizontal="left" vertical="center"/>
    </xf>
    <xf numFmtId="0" fontId="147" fillId="28" borderId="0" xfId="0" applyFont="1" applyFill="1" applyAlignment="1">
      <alignment vertical="center" wrapText="1"/>
    </xf>
    <xf numFmtId="0" fontId="147" fillId="28" borderId="56" xfId="0" applyFont="1" applyFill="1" applyBorder="1" applyAlignment="1">
      <alignment vertical="center" wrapText="1"/>
    </xf>
    <xf numFmtId="0" fontId="260" fillId="28" borderId="0" xfId="0" applyFont="1" applyFill="1" applyAlignment="1">
      <alignment vertical="center"/>
    </xf>
    <xf numFmtId="0" fontId="147" fillId="28" borderId="38" xfId="0" applyFont="1" applyFill="1" applyBorder="1" applyAlignment="1">
      <alignment vertical="center" wrapText="1"/>
    </xf>
    <xf numFmtId="205" fontId="189" fillId="54" borderId="38" xfId="340" applyNumberFormat="1" applyFont="1" applyFill="1" applyBorder="1" applyAlignment="1">
      <alignment horizontal="center" vertical="center"/>
    </xf>
    <xf numFmtId="0" fontId="189" fillId="54" borderId="0" xfId="0" applyFont="1" applyFill="1" applyAlignment="1">
      <alignment vertical="center"/>
    </xf>
    <xf numFmtId="0" fontId="189" fillId="54" borderId="38" xfId="0" applyFont="1" applyFill="1" applyBorder="1" applyAlignment="1">
      <alignment vertical="center"/>
    </xf>
    <xf numFmtId="0" fontId="120" fillId="28" borderId="38" xfId="340" applyFont="1" applyFill="1" applyBorder="1" applyAlignment="1">
      <alignment horizontal="left" vertical="center"/>
    </xf>
    <xf numFmtId="0" fontId="120" fillId="28" borderId="45" xfId="340" applyFont="1" applyFill="1" applyBorder="1" applyAlignment="1">
      <alignment vertical="center"/>
    </xf>
    <xf numFmtId="0" fontId="147" fillId="52" borderId="46" xfId="0" applyFont="1" applyFill="1" applyBorder="1" applyAlignment="1">
      <alignment vertical="center" wrapText="1"/>
    </xf>
    <xf numFmtId="0" fontId="147" fillId="52" borderId="47" xfId="0" applyFont="1" applyFill="1" applyBorder="1" applyAlignment="1">
      <alignment vertical="center" wrapText="1"/>
    </xf>
    <xf numFmtId="0" fontId="201" fillId="54" borderId="35" xfId="340" applyFont="1" applyFill="1" applyBorder="1"/>
    <xf numFmtId="164" fontId="252" fillId="54" borderId="0" xfId="2" applyNumberFormat="1" applyFont="1" applyFill="1" applyAlignment="1">
      <alignment horizontal="centerContinuous" vertical="top" wrapText="1"/>
    </xf>
    <xf numFmtId="164" fontId="253" fillId="51" borderId="0" xfId="2" applyNumberFormat="1" applyFont="1" applyFill="1" applyAlignment="1">
      <alignment horizontal="centerContinuous" vertical="center" wrapText="1"/>
    </xf>
    <xf numFmtId="0" fontId="201" fillId="54" borderId="0" xfId="340" applyFont="1" applyFill="1" applyAlignment="1">
      <alignment vertical="center" wrapText="1"/>
    </xf>
    <xf numFmtId="0" fontId="201" fillId="54" borderId="0" xfId="340" applyFont="1" applyFill="1" applyAlignment="1">
      <alignment horizontal="centerContinuous" vertical="center" wrapText="1"/>
    </xf>
    <xf numFmtId="0" fontId="201" fillId="54" borderId="38" xfId="340" applyFont="1" applyFill="1" applyBorder="1"/>
    <xf numFmtId="0" fontId="201" fillId="51" borderId="39" xfId="0" applyFont="1" applyFill="1" applyBorder="1" applyAlignment="1">
      <alignment horizontal="centerContinuous" vertical="center" wrapText="1"/>
    </xf>
    <xf numFmtId="0" fontId="225" fillId="54" borderId="0" xfId="340" applyFont="1" applyFill="1" applyAlignment="1">
      <alignment horizontal="center"/>
    </xf>
    <xf numFmtId="2" fontId="120" fillId="53" borderId="62" xfId="340" applyNumberFormat="1" applyFont="1" applyFill="1" applyBorder="1" applyAlignment="1">
      <alignment horizontal="center" wrapText="1"/>
    </xf>
    <xf numFmtId="2" fontId="120" fillId="53" borderId="52" xfId="340" applyNumberFormat="1" applyFont="1" applyFill="1" applyBorder="1" applyAlignment="1">
      <alignment horizontal="center"/>
    </xf>
    <xf numFmtId="0" fontId="201" fillId="54" borderId="36" xfId="340" applyFont="1" applyFill="1" applyBorder="1" applyAlignment="1">
      <alignment horizontal="center"/>
    </xf>
    <xf numFmtId="2" fontId="189" fillId="54" borderId="0" xfId="340" applyNumberFormat="1" applyFont="1" applyFill="1" applyAlignment="1">
      <alignment horizontal="center" wrapText="1"/>
    </xf>
    <xf numFmtId="0" fontId="120" fillId="54" borderId="0" xfId="340" applyFont="1" applyFill="1" applyAlignment="1">
      <alignment horizontal="center" wrapText="1"/>
    </xf>
    <xf numFmtId="0" fontId="120" fillId="54" borderId="0" xfId="340" applyFont="1" applyFill="1" applyAlignment="1">
      <alignment horizontal="center"/>
    </xf>
    <xf numFmtId="164" fontId="120" fillId="52" borderId="115" xfId="340" applyNumberFormat="1" applyFont="1" applyFill="1" applyBorder="1" applyAlignment="1">
      <alignment horizontal="center" vertical="center" wrapText="1"/>
    </xf>
    <xf numFmtId="164" fontId="120" fillId="52" borderId="116" xfId="340" applyNumberFormat="1" applyFont="1" applyFill="1" applyBorder="1" applyAlignment="1">
      <alignment horizontal="center" vertical="center" wrapText="1"/>
    </xf>
    <xf numFmtId="164" fontId="120" fillId="52" borderId="131" xfId="340" applyNumberFormat="1" applyFont="1" applyFill="1" applyBorder="1" applyAlignment="1">
      <alignment horizontal="center" vertical="center" wrapText="1"/>
    </xf>
    <xf numFmtId="164" fontId="120" fillId="52" borderId="44" xfId="340" applyNumberFormat="1" applyFont="1" applyFill="1" applyBorder="1" applyAlignment="1">
      <alignment horizontal="center" vertical="center" wrapText="1"/>
    </xf>
    <xf numFmtId="0" fontId="201" fillId="54" borderId="38" xfId="340" applyFont="1" applyFill="1" applyBorder="1" applyAlignment="1">
      <alignment vertical="center"/>
    </xf>
    <xf numFmtId="164" fontId="189" fillId="28" borderId="38" xfId="340" applyNumberFormat="1" applyFont="1" applyFill="1" applyBorder="1" applyAlignment="1">
      <alignment horizontal="center" vertical="center" wrapText="1"/>
    </xf>
    <xf numFmtId="0" fontId="120" fillId="54" borderId="0" xfId="340" applyFont="1" applyFill="1" applyAlignment="1">
      <alignment horizontal="right" wrapText="1"/>
    </xf>
    <xf numFmtId="0" fontId="47" fillId="54" borderId="0" xfId="340" applyFont="1" applyFill="1" applyAlignment="1">
      <alignment horizontal="right" wrapText="1"/>
    </xf>
    <xf numFmtId="164" fontId="120" fillId="54" borderId="0" xfId="340" applyNumberFormat="1" applyFont="1" applyFill="1" applyAlignment="1">
      <alignment horizontal="left" wrapText="1" indent="1"/>
    </xf>
    <xf numFmtId="164" fontId="255" fillId="54" borderId="0" xfId="340" applyNumberFormat="1" applyFont="1" applyFill="1"/>
    <xf numFmtId="0" fontId="189" fillId="54" borderId="38" xfId="340" applyFont="1" applyFill="1" applyBorder="1" applyAlignment="1">
      <alignment vertical="center"/>
    </xf>
    <xf numFmtId="164" fontId="189" fillId="28" borderId="35" xfId="2" applyNumberFormat="1" applyFont="1" applyFill="1" applyBorder="1" applyAlignment="1">
      <alignment horizontal="center" vertical="center"/>
    </xf>
    <xf numFmtId="164" fontId="189" fillId="28" borderId="35" xfId="340" applyNumberFormat="1" applyFont="1" applyFill="1" applyBorder="1" applyAlignment="1">
      <alignment horizontal="center" vertical="center" wrapText="1"/>
    </xf>
    <xf numFmtId="0" fontId="212" fillId="54" borderId="0" xfId="340" applyFont="1" applyFill="1" applyAlignment="1">
      <alignment vertical="center"/>
    </xf>
    <xf numFmtId="164" fontId="210" fillId="28" borderId="59" xfId="340" applyNumberFormat="1" applyFont="1" applyFill="1" applyBorder="1" applyAlignment="1">
      <alignment horizontal="center" vertical="center" wrapText="1"/>
    </xf>
    <xf numFmtId="2" fontId="210" fillId="28" borderId="36" xfId="340" applyNumberFormat="1" applyFont="1" applyFill="1" applyBorder="1" applyAlignment="1">
      <alignment horizontal="right" vertical="center"/>
    </xf>
    <xf numFmtId="164" fontId="210" fillId="28" borderId="79" xfId="340" applyNumberFormat="1" applyFont="1" applyFill="1" applyBorder="1" applyAlignment="1">
      <alignment horizontal="center" vertical="center"/>
    </xf>
    <xf numFmtId="164" fontId="210" fillId="28" borderId="0" xfId="340" applyNumberFormat="1" applyFont="1" applyFill="1" applyAlignment="1">
      <alignment horizontal="center" vertical="center"/>
    </xf>
    <xf numFmtId="164" fontId="210" fillId="28" borderId="38" xfId="340" applyNumberFormat="1" applyFont="1" applyFill="1" applyBorder="1" applyAlignment="1">
      <alignment horizontal="center" vertical="center"/>
    </xf>
    <xf numFmtId="0" fontId="212" fillId="54" borderId="35" xfId="340" applyFont="1" applyFill="1" applyBorder="1" applyAlignment="1">
      <alignment vertical="center"/>
    </xf>
    <xf numFmtId="164" fontId="210" fillId="28" borderId="35" xfId="340" applyNumberFormat="1" applyFont="1" applyFill="1" applyBorder="1" applyAlignment="1">
      <alignment horizontal="center" vertical="center" wrapText="1"/>
    </xf>
    <xf numFmtId="164" fontId="120" fillId="52" borderId="134" xfId="340" applyNumberFormat="1" applyFont="1" applyFill="1" applyBorder="1" applyAlignment="1">
      <alignment horizontal="center" vertical="center" wrapText="1"/>
    </xf>
    <xf numFmtId="164" fontId="189" fillId="28" borderId="127" xfId="340" applyNumberFormat="1" applyFont="1" applyFill="1" applyBorder="1" applyAlignment="1">
      <alignment horizontal="center" vertical="center" wrapText="1"/>
    </xf>
    <xf numFmtId="164" fontId="258" fillId="28" borderId="38" xfId="340" applyNumberFormat="1" applyFont="1" applyFill="1" applyBorder="1" applyAlignment="1">
      <alignment horizontal="center" vertical="center" wrapText="1"/>
    </xf>
    <xf numFmtId="2" fontId="255" fillId="28" borderId="36" xfId="340" applyNumberFormat="1" applyFont="1" applyFill="1" applyBorder="1" applyAlignment="1">
      <alignment horizontal="right" vertical="center"/>
    </xf>
    <xf numFmtId="164" fontId="255" fillId="28" borderId="79" xfId="340" applyNumberFormat="1" applyFont="1" applyFill="1" applyBorder="1" applyAlignment="1">
      <alignment horizontal="center" vertical="center"/>
    </xf>
    <xf numFmtId="164" fontId="255" fillId="28" borderId="0" xfId="340" applyNumberFormat="1" applyFont="1" applyFill="1" applyAlignment="1">
      <alignment horizontal="center" vertical="center"/>
    </xf>
    <xf numFmtId="164" fontId="255" fillId="28" borderId="38" xfId="340" applyNumberFormat="1" applyFont="1" applyFill="1" applyBorder="1" applyAlignment="1">
      <alignment horizontal="center" vertical="center"/>
    </xf>
    <xf numFmtId="164" fontId="258" fillId="28" borderId="35" xfId="340" applyNumberFormat="1" applyFont="1" applyFill="1" applyBorder="1" applyAlignment="1">
      <alignment horizontal="center" vertical="center" wrapText="1"/>
    </xf>
    <xf numFmtId="2" fontId="255" fillId="28" borderId="43" xfId="340" applyNumberFormat="1" applyFont="1" applyFill="1" applyBorder="1" applyAlignment="1">
      <alignment horizontal="right" vertical="center"/>
    </xf>
    <xf numFmtId="2" fontId="255" fillId="28" borderId="114" xfId="340" applyNumberFormat="1" applyFont="1" applyFill="1" applyBorder="1" applyAlignment="1">
      <alignment horizontal="right" vertical="center"/>
    </xf>
    <xf numFmtId="164" fontId="255" fillId="28" borderId="106" xfId="340" applyNumberFormat="1" applyFont="1" applyFill="1" applyBorder="1" applyAlignment="1">
      <alignment horizontal="center" vertical="center"/>
    </xf>
    <xf numFmtId="164" fontId="255" fillId="28" borderId="37" xfId="340" applyNumberFormat="1" applyFont="1" applyFill="1" applyBorder="1" applyAlignment="1">
      <alignment horizontal="center" vertical="center"/>
    </xf>
    <xf numFmtId="164" fontId="255" fillId="28" borderId="55" xfId="340" applyNumberFormat="1" applyFont="1" applyFill="1" applyBorder="1" applyAlignment="1">
      <alignment horizontal="center" vertical="center"/>
    </xf>
    <xf numFmtId="164" fontId="255" fillId="28" borderId="40" xfId="340" applyNumberFormat="1" applyFont="1" applyFill="1" applyBorder="1" applyAlignment="1">
      <alignment horizontal="center" vertical="center"/>
    </xf>
    <xf numFmtId="164" fontId="258" fillId="28" borderId="107" xfId="340" applyNumberFormat="1" applyFont="1" applyFill="1" applyBorder="1" applyAlignment="1">
      <alignment horizontal="center" vertical="center" wrapText="1"/>
    </xf>
    <xf numFmtId="2" fontId="189" fillId="28" borderId="36" xfId="2" applyNumberFormat="1" applyFont="1" applyFill="1" applyBorder="1" applyAlignment="1">
      <alignment horizontal="left" vertical="top" wrapText="1"/>
    </xf>
    <xf numFmtId="0" fontId="147" fillId="52" borderId="38" xfId="0" applyFont="1" applyFill="1" applyBorder="1" applyAlignment="1">
      <alignment wrapText="1"/>
    </xf>
    <xf numFmtId="0" fontId="201" fillId="28" borderId="36" xfId="340" applyFont="1" applyFill="1" applyBorder="1"/>
    <xf numFmtId="16" fontId="201" fillId="28" borderId="36" xfId="340" applyNumberFormat="1" applyFont="1" applyFill="1" applyBorder="1"/>
    <xf numFmtId="16" fontId="201" fillId="28" borderId="45" xfId="340" applyNumberFormat="1" applyFont="1" applyFill="1" applyBorder="1"/>
    <xf numFmtId="164" fontId="252" fillId="51" borderId="76" xfId="2" applyNumberFormat="1" applyFont="1" applyFill="1" applyBorder="1" applyAlignment="1">
      <alignment horizontal="centerContinuous" vertical="top" wrapText="1"/>
    </xf>
    <xf numFmtId="164" fontId="253" fillId="51" borderId="59" xfId="2" applyNumberFormat="1" applyFont="1" applyFill="1" applyBorder="1" applyAlignment="1">
      <alignment vertical="center" wrapText="1"/>
    </xf>
    <xf numFmtId="0" fontId="201" fillId="51" borderId="56" xfId="0" applyFont="1" applyFill="1" applyBorder="1" applyAlignment="1">
      <alignment horizontal="centerContinuous" vertical="center" wrapText="1"/>
    </xf>
    <xf numFmtId="164" fontId="189" fillId="51" borderId="59" xfId="2" applyNumberFormat="1" applyFont="1" applyFill="1" applyBorder="1" applyAlignment="1">
      <alignment horizontal="center" wrapText="1"/>
    </xf>
    <xf numFmtId="2" fontId="189" fillId="53" borderId="56" xfId="340" applyNumberFormat="1" applyFont="1" applyFill="1" applyBorder="1" applyAlignment="1">
      <alignment horizontal="center" wrapText="1"/>
    </xf>
    <xf numFmtId="164" fontId="189" fillId="51" borderId="59" xfId="2" applyNumberFormat="1" applyFont="1" applyFill="1" applyBorder="1" applyAlignment="1">
      <alignment horizontal="left" wrapText="1"/>
    </xf>
    <xf numFmtId="2" fontId="189" fillId="51" borderId="56" xfId="340" applyNumberFormat="1" applyFont="1" applyFill="1" applyBorder="1" applyAlignment="1">
      <alignment horizontal="center" wrapText="1"/>
    </xf>
    <xf numFmtId="164" fontId="189" fillId="51" borderId="59" xfId="2" applyNumberFormat="1" applyFont="1" applyFill="1" applyBorder="1" applyAlignment="1">
      <alignment vertical="center" wrapText="1"/>
    </xf>
    <xf numFmtId="0" fontId="202" fillId="51" borderId="0" xfId="0" applyFont="1" applyFill="1" applyAlignment="1">
      <alignment horizontal="center" vertical="center" wrapText="1"/>
    </xf>
    <xf numFmtId="0" fontId="120" fillId="51" borderId="56" xfId="0" applyFont="1" applyFill="1" applyBorder="1" applyAlignment="1">
      <alignment horizontal="center" vertical="center" wrapText="1"/>
    </xf>
    <xf numFmtId="0" fontId="120" fillId="51" borderId="74" xfId="0" applyFont="1" applyFill="1" applyBorder="1" applyAlignment="1">
      <alignment horizontal="center" vertical="center" wrapText="1"/>
    </xf>
    <xf numFmtId="2" fontId="189" fillId="54" borderId="75" xfId="340" applyNumberFormat="1" applyFont="1" applyFill="1" applyBorder="1" applyAlignment="1">
      <alignment horizontal="right" vertical="center"/>
    </xf>
    <xf numFmtId="164" fontId="120" fillId="54" borderId="0" xfId="340" applyNumberFormat="1" applyFont="1" applyFill="1" applyAlignment="1">
      <alignment horizontal="center" vertical="center" wrapText="1"/>
    </xf>
    <xf numFmtId="164" fontId="189" fillId="54" borderId="56" xfId="358" applyNumberFormat="1" applyFont="1" applyFill="1" applyBorder="1" applyAlignment="1">
      <alignment horizontal="center" vertical="center"/>
    </xf>
    <xf numFmtId="2" fontId="189" fillId="54" borderId="113" xfId="340" applyNumberFormat="1" applyFont="1" applyFill="1" applyBorder="1" applyAlignment="1">
      <alignment horizontal="right" vertical="center"/>
    </xf>
    <xf numFmtId="2" fontId="258" fillId="54" borderId="101" xfId="340" applyNumberFormat="1" applyFont="1" applyFill="1" applyBorder="1" applyAlignment="1">
      <alignment horizontal="right" vertical="center"/>
    </xf>
    <xf numFmtId="164" fontId="258" fillId="28" borderId="122" xfId="2" applyNumberFormat="1" applyFont="1" applyFill="1" applyBorder="1" applyAlignment="1">
      <alignment horizontal="center" vertical="center"/>
    </xf>
    <xf numFmtId="164" fontId="258" fillId="28" borderId="56" xfId="2" applyNumberFormat="1" applyFont="1" applyFill="1" applyBorder="1" applyAlignment="1">
      <alignment horizontal="center" vertical="center"/>
    </xf>
    <xf numFmtId="2" fontId="258" fillId="54" borderId="100" xfId="340" applyNumberFormat="1" applyFont="1" applyFill="1" applyBorder="1" applyAlignment="1">
      <alignment horizontal="right" vertical="center"/>
    </xf>
    <xf numFmtId="164" fontId="258" fillId="28" borderId="118" xfId="2" applyNumberFormat="1" applyFont="1" applyFill="1" applyBorder="1" applyAlignment="1">
      <alignment horizontal="center" vertical="center"/>
    </xf>
    <xf numFmtId="164" fontId="258" fillId="28" borderId="55" xfId="2" applyNumberFormat="1" applyFont="1" applyFill="1" applyBorder="1" applyAlignment="1">
      <alignment horizontal="center" vertical="center"/>
    </xf>
    <xf numFmtId="164" fontId="258" fillId="28" borderId="132" xfId="2" applyNumberFormat="1" applyFont="1" applyFill="1" applyBorder="1" applyAlignment="1">
      <alignment horizontal="center" vertical="center"/>
    </xf>
    <xf numFmtId="164" fontId="258" fillId="54" borderId="55" xfId="2" applyNumberFormat="1" applyFont="1" applyFill="1" applyBorder="1" applyAlignment="1">
      <alignment horizontal="center" vertical="center"/>
    </xf>
    <xf numFmtId="164" fontId="258" fillId="28" borderId="119" xfId="2" applyNumberFormat="1" applyFont="1" applyFill="1" applyBorder="1" applyAlignment="1">
      <alignment horizontal="center" vertical="center"/>
    </xf>
    <xf numFmtId="2" fontId="189" fillId="54" borderId="101" xfId="2" applyNumberFormat="1" applyFont="1" applyFill="1" applyBorder="1" applyAlignment="1">
      <alignment horizontal="left" vertical="top" wrapText="1"/>
    </xf>
    <xf numFmtId="0" fontId="201" fillId="28" borderId="101" xfId="340" applyFont="1" applyFill="1" applyBorder="1"/>
    <xf numFmtId="0" fontId="47" fillId="0" borderId="0" xfId="0" applyFont="1" applyAlignment="1">
      <alignment vertical="center"/>
    </xf>
    <xf numFmtId="0" fontId="47" fillId="54" borderId="0" xfId="0" applyFont="1" applyFill="1" applyAlignment="1">
      <alignment vertical="center"/>
    </xf>
    <xf numFmtId="16" fontId="201" fillId="28" borderId="102" xfId="340" applyNumberFormat="1" applyFont="1" applyFill="1" applyBorder="1"/>
    <xf numFmtId="0" fontId="189" fillId="28" borderId="65" xfId="0" applyFont="1" applyFill="1" applyBorder="1" applyAlignment="1">
      <alignment vertical="center"/>
    </xf>
    <xf numFmtId="0" fontId="201" fillId="28" borderId="65" xfId="340" applyFont="1" applyFill="1" applyBorder="1"/>
    <xf numFmtId="0" fontId="201" fillId="28" borderId="83" xfId="340" applyFont="1" applyFill="1" applyBorder="1"/>
    <xf numFmtId="0" fontId="0" fillId="55" borderId="0" xfId="0" applyFill="1"/>
    <xf numFmtId="0" fontId="161" fillId="55" borderId="0" xfId="528" applyFill="1" applyAlignment="1">
      <alignment vertical="top"/>
    </xf>
    <xf numFmtId="0" fontId="0" fillId="55" borderId="73" xfId="0" applyFill="1" applyBorder="1"/>
    <xf numFmtId="0" fontId="0" fillId="55" borderId="65" xfId="0" applyFill="1" applyBorder="1"/>
    <xf numFmtId="0" fontId="0" fillId="55" borderId="71" xfId="0" applyFill="1" applyBorder="1"/>
    <xf numFmtId="0" fontId="0" fillId="55" borderId="66" xfId="0" applyFill="1" applyBorder="1"/>
    <xf numFmtId="0" fontId="0" fillId="53" borderId="0" xfId="0" applyFill="1" applyAlignment="1">
      <alignment horizontal="center"/>
    </xf>
    <xf numFmtId="0" fontId="0" fillId="55" borderId="68" xfId="0" applyFill="1" applyBorder="1"/>
    <xf numFmtId="0" fontId="0" fillId="53" borderId="0" xfId="0" applyFill="1" applyAlignment="1">
      <alignment horizontal="center" vertical="center"/>
    </xf>
    <xf numFmtId="0" fontId="0" fillId="53" borderId="0" xfId="0" applyFill="1" applyAlignment="1">
      <alignment horizontal="center" vertical="center" wrapText="1"/>
    </xf>
    <xf numFmtId="0" fontId="0" fillId="53" borderId="68" xfId="0" applyFill="1" applyBorder="1" applyAlignment="1">
      <alignment horizontal="center" vertical="center" wrapText="1"/>
    </xf>
    <xf numFmtId="0" fontId="0" fillId="55" borderId="72" xfId="0" applyFill="1" applyBorder="1"/>
    <xf numFmtId="0" fontId="0" fillId="55" borderId="0" xfId="0" applyFill="1" applyAlignment="1">
      <alignment horizontal="center"/>
    </xf>
    <xf numFmtId="164" fontId="0" fillId="54" borderId="0" xfId="0" applyNumberFormat="1" applyFill="1" applyAlignment="1">
      <alignment horizontal="center" vertical="center"/>
    </xf>
    <xf numFmtId="164" fontId="0" fillId="54" borderId="68" xfId="0" applyNumberFormat="1" applyFill="1" applyBorder="1" applyAlignment="1">
      <alignment horizontal="center" vertical="center"/>
    </xf>
    <xf numFmtId="0" fontId="0" fillId="55" borderId="69" xfId="0" applyFill="1" applyBorder="1"/>
    <xf numFmtId="164" fontId="0" fillId="55" borderId="0" xfId="0" applyNumberFormat="1" applyFill="1" applyAlignment="1">
      <alignment horizontal="center" vertical="center"/>
    </xf>
    <xf numFmtId="164" fontId="13" fillId="55" borderId="0" xfId="0" applyNumberFormat="1" applyFont="1" applyFill="1" applyAlignment="1">
      <alignment horizontal="center" vertical="center"/>
    </xf>
    <xf numFmtId="0" fontId="13" fillId="55" borderId="0" xfId="0" applyFont="1" applyFill="1" applyAlignment="1">
      <alignment horizontal="center"/>
    </xf>
    <xf numFmtId="0" fontId="13" fillId="55" borderId="117" xfId="0" applyFont="1" applyFill="1" applyBorder="1" applyAlignment="1">
      <alignment horizontal="center"/>
    </xf>
    <xf numFmtId="0" fontId="0" fillId="55" borderId="62" xfId="0" applyFill="1" applyBorder="1"/>
    <xf numFmtId="0" fontId="0" fillId="55" borderId="97" xfId="0" applyFill="1" applyBorder="1"/>
    <xf numFmtId="164" fontId="155" fillId="51" borderId="49" xfId="2" applyNumberFormat="1" applyFont="1" applyFill="1" applyBorder="1" applyAlignment="1">
      <alignment horizontal="center" vertical="center" wrapText="1"/>
    </xf>
    <xf numFmtId="164" fontId="155" fillId="51" borderId="50" xfId="2" applyNumberFormat="1" applyFont="1" applyFill="1" applyBorder="1" applyAlignment="1">
      <alignment horizontal="center" vertical="center" wrapText="1"/>
    </xf>
    <xf numFmtId="0" fontId="148" fillId="54" borderId="0" xfId="340" applyFont="1" applyFill="1" applyAlignment="1">
      <alignment horizontal="left" vertical="center"/>
    </xf>
    <xf numFmtId="0" fontId="148" fillId="51" borderId="64" xfId="0" applyFont="1" applyFill="1" applyBorder="1" applyAlignment="1">
      <alignment horizontal="center" vertical="center" wrapText="1"/>
    </xf>
    <xf numFmtId="0" fontId="148" fillId="51" borderId="53" xfId="0" applyFont="1" applyFill="1" applyBorder="1" applyAlignment="1">
      <alignment horizontal="center" vertical="center" wrapText="1"/>
    </xf>
    <xf numFmtId="0" fontId="148" fillId="51" borderId="55" xfId="0" applyFont="1" applyFill="1" applyBorder="1" applyAlignment="1">
      <alignment horizontal="center" vertical="center" wrapText="1"/>
    </xf>
    <xf numFmtId="0" fontId="148" fillId="51" borderId="54" xfId="340" applyFont="1" applyFill="1" applyBorder="1" applyAlignment="1">
      <alignment horizontal="center" vertical="center" wrapText="1"/>
    </xf>
    <xf numFmtId="0" fontId="148" fillId="51" borderId="53" xfId="340" applyFont="1" applyFill="1" applyBorder="1" applyAlignment="1">
      <alignment horizontal="center" vertical="center" wrapText="1"/>
    </xf>
    <xf numFmtId="0" fontId="148" fillId="51" borderId="39" xfId="340" applyFont="1" applyFill="1" applyBorder="1" applyAlignment="1">
      <alignment horizontal="center" vertical="center" wrapText="1"/>
    </xf>
    <xf numFmtId="0" fontId="148" fillId="51" borderId="0" xfId="0" applyFont="1" applyFill="1" applyAlignment="1">
      <alignment horizontal="center" vertical="center" wrapText="1"/>
    </xf>
    <xf numFmtId="0" fontId="148" fillId="51" borderId="38" xfId="0" applyFont="1" applyFill="1" applyBorder="1" applyAlignment="1">
      <alignment horizontal="center" vertical="center" wrapText="1"/>
    </xf>
    <xf numFmtId="164" fontId="149" fillId="51" borderId="36" xfId="2" applyNumberFormat="1" applyFont="1" applyFill="1" applyBorder="1" applyAlignment="1">
      <alignment horizontal="left" vertical="center" wrapText="1"/>
    </xf>
    <xf numFmtId="0" fontId="148" fillId="28" borderId="41" xfId="340" applyFont="1" applyFill="1" applyBorder="1" applyAlignment="1">
      <alignment horizontal="left" vertical="center" wrapText="1"/>
    </xf>
    <xf numFmtId="0" fontId="149" fillId="54" borderId="61" xfId="0" applyFont="1" applyFill="1" applyBorder="1" applyAlignment="1">
      <alignment vertical="center"/>
    </xf>
    <xf numFmtId="0" fontId="149" fillId="54" borderId="62" xfId="0" applyFont="1" applyFill="1" applyBorder="1" applyAlignment="1">
      <alignment vertical="center"/>
    </xf>
    <xf numFmtId="0" fontId="149" fillId="54" borderId="63" xfId="0" applyFont="1" applyFill="1" applyBorder="1" applyAlignment="1">
      <alignment vertical="center"/>
    </xf>
    <xf numFmtId="0" fontId="149" fillId="54" borderId="0" xfId="0" applyFont="1" applyFill="1" applyAlignment="1">
      <alignment vertical="center"/>
    </xf>
    <xf numFmtId="0" fontId="0" fillId="0" borderId="0" xfId="0" applyAlignment="1">
      <alignment vertical="center"/>
    </xf>
    <xf numFmtId="0" fontId="149" fillId="54" borderId="38" xfId="0" applyFont="1" applyFill="1" applyBorder="1" applyAlignment="1">
      <alignment vertical="center"/>
    </xf>
    <xf numFmtId="0" fontId="148" fillId="51" borderId="39" xfId="0" applyFont="1" applyFill="1" applyBorder="1" applyAlignment="1">
      <alignment horizontal="center" vertical="center" wrapText="1"/>
    </xf>
    <xf numFmtId="164" fontId="155" fillId="51" borderId="49" xfId="2" applyNumberFormat="1" applyFont="1" applyFill="1" applyBorder="1" applyAlignment="1">
      <alignment horizontal="center" vertical="top" wrapText="1"/>
    </xf>
    <xf numFmtId="164" fontId="155" fillId="51" borderId="50" xfId="2" applyNumberFormat="1" applyFont="1" applyFill="1" applyBorder="1" applyAlignment="1">
      <alignment horizontal="center" vertical="top" wrapText="1"/>
    </xf>
    <xf numFmtId="164" fontId="152" fillId="51" borderId="110" xfId="2" applyNumberFormat="1" applyFont="1" applyFill="1" applyBorder="1" applyAlignment="1">
      <alignment horizontal="center" vertical="center" wrapText="1"/>
    </xf>
    <xf numFmtId="164" fontId="152" fillId="51" borderId="108" xfId="2" applyNumberFormat="1" applyFont="1" applyFill="1" applyBorder="1" applyAlignment="1">
      <alignment horizontal="center" vertical="center" wrapText="1"/>
    </xf>
    <xf numFmtId="164" fontId="152" fillId="51" borderId="109" xfId="2" applyNumberFormat="1" applyFont="1" applyFill="1" applyBorder="1" applyAlignment="1">
      <alignment horizontal="center" vertical="center" wrapText="1"/>
    </xf>
    <xf numFmtId="0" fontId="148" fillId="51" borderId="64" xfId="0" applyFont="1" applyFill="1" applyBorder="1" applyAlignment="1">
      <alignment horizontal="center" vertical="center"/>
    </xf>
    <xf numFmtId="0" fontId="148" fillId="51" borderId="36" xfId="340" applyFont="1" applyFill="1" applyBorder="1" applyAlignment="1">
      <alignment horizontal="center" vertical="center" wrapText="1"/>
    </xf>
    <xf numFmtId="0" fontId="148" fillId="51" borderId="0" xfId="340" applyFont="1" applyFill="1" applyAlignment="1">
      <alignment horizontal="center" vertical="center" wrapText="1"/>
    </xf>
    <xf numFmtId="0" fontId="148" fillId="51" borderId="56" xfId="340" applyFont="1" applyFill="1" applyBorder="1" applyAlignment="1">
      <alignment horizontal="center" vertical="center" wrapText="1"/>
    </xf>
    <xf numFmtId="0" fontId="201" fillId="54" borderId="0" xfId="340" applyFont="1" applyFill="1" applyAlignment="1">
      <alignment horizontal="left" vertical="center"/>
    </xf>
    <xf numFmtId="0" fontId="201" fillId="51" borderId="55" xfId="0" applyFont="1" applyFill="1" applyBorder="1" applyAlignment="1">
      <alignment horizontal="center" vertical="center" wrapText="1"/>
    </xf>
    <xf numFmtId="0" fontId="201" fillId="51" borderId="64" xfId="0" applyFont="1" applyFill="1" applyBorder="1" applyAlignment="1">
      <alignment horizontal="center" vertical="center" wrapText="1"/>
    </xf>
    <xf numFmtId="0" fontId="201" fillId="51" borderId="53" xfId="0" applyFont="1" applyFill="1" applyBorder="1" applyAlignment="1">
      <alignment horizontal="center" vertical="center" wrapText="1"/>
    </xf>
    <xf numFmtId="0" fontId="201" fillId="51" borderId="39" xfId="0" applyFont="1" applyFill="1" applyBorder="1" applyAlignment="1">
      <alignment horizontal="center" vertical="center" wrapText="1"/>
    </xf>
    <xf numFmtId="164" fontId="189" fillId="51" borderId="36" xfId="2" applyNumberFormat="1" applyFont="1" applyFill="1" applyBorder="1" applyAlignment="1">
      <alignment horizontal="left" vertical="center" wrapText="1"/>
    </xf>
    <xf numFmtId="0" fontId="201" fillId="28" borderId="41" xfId="340" applyFont="1" applyFill="1" applyBorder="1" applyAlignment="1">
      <alignment horizontal="left" vertical="center" wrapText="1"/>
    </xf>
    <xf numFmtId="0" fontId="201" fillId="51" borderId="54" xfId="340" applyFont="1" applyFill="1" applyBorder="1" applyAlignment="1">
      <alignment horizontal="center" vertical="center" wrapText="1"/>
    </xf>
    <xf numFmtId="0" fontId="201" fillId="51" borderId="53" xfId="340" applyFont="1" applyFill="1" applyBorder="1" applyAlignment="1">
      <alignment horizontal="center" vertical="center" wrapText="1"/>
    </xf>
    <xf numFmtId="0" fontId="201" fillId="51" borderId="39" xfId="340" applyFont="1" applyFill="1" applyBorder="1" applyAlignment="1">
      <alignment horizontal="center" vertical="center" wrapText="1"/>
    </xf>
    <xf numFmtId="0" fontId="120" fillId="28" borderId="0" xfId="340" applyFont="1" applyFill="1" applyAlignment="1">
      <alignment horizontal="left" vertical="center"/>
    </xf>
    <xf numFmtId="164" fontId="252" fillId="51" borderId="49" xfId="2" applyNumberFormat="1" applyFont="1" applyFill="1" applyBorder="1" applyAlignment="1">
      <alignment horizontal="center" vertical="center" wrapText="1"/>
    </xf>
    <xf numFmtId="164" fontId="252" fillId="51" borderId="50" xfId="2" applyNumberFormat="1" applyFont="1" applyFill="1" applyBorder="1" applyAlignment="1">
      <alignment horizontal="center" vertical="center" wrapText="1"/>
    </xf>
    <xf numFmtId="0" fontId="189" fillId="54" borderId="116" xfId="0" applyFont="1" applyFill="1" applyBorder="1" applyAlignment="1">
      <alignment vertical="center"/>
    </xf>
    <xf numFmtId="0" fontId="189" fillId="54" borderId="44" xfId="0" applyFont="1" applyFill="1" applyBorder="1" applyAlignment="1">
      <alignment vertical="center"/>
    </xf>
    <xf numFmtId="0" fontId="47" fillId="0" borderId="55" xfId="0" applyFont="1" applyBorder="1" applyAlignment="1">
      <alignment horizontal="center" vertical="center" wrapText="1"/>
    </xf>
    <xf numFmtId="164" fontId="252" fillId="51" borderId="46" xfId="2" applyNumberFormat="1" applyFont="1" applyFill="1" applyBorder="1" applyAlignment="1">
      <alignment horizontal="center" vertical="top" wrapText="1"/>
    </xf>
    <xf numFmtId="164" fontId="252" fillId="51" borderId="47" xfId="2" applyNumberFormat="1" applyFont="1" applyFill="1" applyBorder="1" applyAlignment="1">
      <alignment horizontal="center" vertical="top" wrapText="1"/>
    </xf>
    <xf numFmtId="0" fontId="201" fillId="51" borderId="111" xfId="340" applyFont="1" applyFill="1" applyBorder="1" applyAlignment="1">
      <alignment horizontal="center" vertical="center" wrapText="1"/>
    </xf>
    <xf numFmtId="0" fontId="189" fillId="54" borderId="0" xfId="0" applyFont="1" applyFill="1" applyAlignment="1">
      <alignment vertical="center"/>
    </xf>
    <xf numFmtId="0" fontId="260" fillId="28" borderId="0" xfId="0" applyFont="1" applyFill="1" applyAlignment="1">
      <alignment horizontal="left" vertical="center"/>
    </xf>
    <xf numFmtId="164" fontId="252" fillId="51" borderId="46" xfId="2" applyNumberFormat="1" applyFont="1" applyFill="1" applyBorder="1" applyAlignment="1">
      <alignment horizontal="center" vertical="center" wrapText="1"/>
    </xf>
    <xf numFmtId="164" fontId="252" fillId="51" borderId="47" xfId="2" applyNumberFormat="1" applyFont="1" applyFill="1" applyBorder="1" applyAlignment="1">
      <alignment horizontal="center" vertical="center" wrapText="1"/>
    </xf>
    <xf numFmtId="0" fontId="201" fillId="51" borderId="0" xfId="0" applyFont="1" applyFill="1" applyAlignment="1">
      <alignment horizontal="center" vertical="center" wrapText="1"/>
    </xf>
    <xf numFmtId="0" fontId="201" fillId="51" borderId="64" xfId="0" applyFont="1" applyFill="1" applyBorder="1" applyAlignment="1">
      <alignment horizontal="center" vertical="center"/>
    </xf>
    <xf numFmtId="164" fontId="252" fillId="51" borderId="77" xfId="2" applyNumberFormat="1" applyFont="1" applyFill="1" applyBorder="1" applyAlignment="1">
      <alignment horizontal="center" vertical="center" wrapText="1"/>
    </xf>
    <xf numFmtId="164" fontId="252" fillId="51" borderId="78" xfId="2" applyNumberFormat="1" applyFont="1" applyFill="1" applyBorder="1" applyAlignment="1">
      <alignment horizontal="center" vertical="center" wrapText="1"/>
    </xf>
    <xf numFmtId="0" fontId="47" fillId="0" borderId="0" xfId="0" applyFont="1" applyAlignment="1">
      <alignment vertical="center"/>
    </xf>
    <xf numFmtId="0" fontId="147" fillId="55" borderId="65" xfId="0" applyFont="1" applyFill="1" applyBorder="1" applyAlignment="1">
      <alignment horizontal="left" vertical="center" wrapText="1" indent="1"/>
    </xf>
    <xf numFmtId="0" fontId="147" fillId="55" borderId="71" xfId="0" applyFont="1" applyFill="1" applyBorder="1" applyAlignment="1">
      <alignment horizontal="left" vertical="center" wrapText="1" indent="1"/>
    </xf>
    <xf numFmtId="0" fontId="203" fillId="55" borderId="72" xfId="0" applyFont="1" applyFill="1" applyBorder="1" applyAlignment="1">
      <alignment horizontal="left" wrapText="1" indent="1"/>
    </xf>
    <xf numFmtId="0" fontId="203" fillId="55" borderId="0" xfId="0" applyFont="1" applyFill="1" applyAlignment="1">
      <alignment horizontal="left" wrapText="1" indent="1"/>
    </xf>
    <xf numFmtId="0" fontId="203" fillId="55" borderId="68" xfId="0" applyFont="1" applyFill="1" applyBorder="1" applyAlignment="1">
      <alignment horizontal="left" wrapText="1" indent="1"/>
    </xf>
    <xf numFmtId="0" fontId="147" fillId="55" borderId="72" xfId="0" applyFont="1" applyFill="1" applyBorder="1" applyAlignment="1">
      <alignment horizontal="left" vertical="center" wrapText="1" indent="1"/>
    </xf>
    <xf numFmtId="0" fontId="147" fillId="55" borderId="0" xfId="0" applyFont="1" applyFill="1" applyAlignment="1">
      <alignment horizontal="left" vertical="center" wrapText="1" indent="1"/>
    </xf>
    <xf numFmtId="0" fontId="147" fillId="55" borderId="68" xfId="0" applyFont="1" applyFill="1" applyBorder="1" applyAlignment="1">
      <alignment horizontal="left" vertical="center" wrapText="1" indent="1"/>
    </xf>
    <xf numFmtId="0" fontId="215" fillId="55" borderId="72" xfId="0" applyFont="1" applyFill="1" applyBorder="1" applyAlignment="1">
      <alignment horizontal="left" wrapText="1" indent="1"/>
    </xf>
    <xf numFmtId="0" fontId="215" fillId="55" borderId="0" xfId="0" applyFont="1" applyFill="1" applyAlignment="1">
      <alignment horizontal="left" wrapText="1" indent="1"/>
    </xf>
    <xf numFmtId="0" fontId="215" fillId="55" borderId="68" xfId="0" applyFont="1" applyFill="1" applyBorder="1" applyAlignment="1">
      <alignment horizontal="left" wrapText="1" indent="1"/>
    </xf>
    <xf numFmtId="0" fontId="162" fillId="55" borderId="72" xfId="0" applyFont="1" applyFill="1" applyBorder="1" applyAlignment="1">
      <alignment horizontal="left" wrapText="1"/>
    </xf>
    <xf numFmtId="0" fontId="162" fillId="55" borderId="0" xfId="0" applyFont="1" applyFill="1" applyAlignment="1">
      <alignment horizontal="left" wrapText="1"/>
    </xf>
    <xf numFmtId="0" fontId="162" fillId="55" borderId="68" xfId="0" applyFont="1" applyFill="1" applyBorder="1" applyAlignment="1">
      <alignment horizontal="left" wrapText="1"/>
    </xf>
    <xf numFmtId="0" fontId="205" fillId="0" borderId="0" xfId="0" applyFont="1"/>
    <xf numFmtId="0" fontId="212" fillId="54" borderId="0" xfId="525" applyFont="1" applyFill="1" applyAlignment="1">
      <alignment horizontal="left" vertical="center" wrapText="1"/>
    </xf>
    <xf numFmtId="0" fontId="120" fillId="55" borderId="0" xfId="0" applyFont="1" applyFill="1" applyAlignment="1">
      <alignment horizontal="left" vertical="center" wrapText="1"/>
    </xf>
    <xf numFmtId="0" fontId="0" fillId="53" borderId="67" xfId="0" applyFill="1" applyBorder="1" applyAlignment="1">
      <alignment horizontal="center"/>
    </xf>
    <xf numFmtId="0" fontId="0" fillId="53" borderId="70" xfId="0" applyFill="1" applyBorder="1" applyAlignment="1">
      <alignment horizontal="center"/>
    </xf>
    <xf numFmtId="0" fontId="250" fillId="28" borderId="34" xfId="0" applyFont="1" applyFill="1" applyBorder="1" applyAlignment="1">
      <alignment horizontal="left" wrapText="1"/>
    </xf>
    <xf numFmtId="0" fontId="0" fillId="28" borderId="2" xfId="0" applyFill="1" applyBorder="1" applyAlignment="1">
      <alignment horizontal="left" wrapText="1"/>
    </xf>
    <xf numFmtId="0" fontId="0" fillId="28" borderId="33" xfId="0" applyFill="1" applyBorder="1" applyAlignment="1">
      <alignment horizontal="left" wrapText="1"/>
    </xf>
    <xf numFmtId="0" fontId="0" fillId="0" borderId="51" xfId="0" applyBorder="1"/>
    <xf numFmtId="0" fontId="0" fillId="0" borderId="29" xfId="0" applyBorder="1"/>
    <xf numFmtId="0" fontId="0" fillId="0" borderId="7" xfId="0" applyBorder="1"/>
  </cellXfs>
  <cellStyles count="2451">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1" xfId="1090" xr:uid="{8E7D92AB-F019-4CF8-86DE-2EB15519C74E}"/>
    <cellStyle name="20% - Accent1 12" xfId="1110" xr:uid="{A1C5A7AD-0D14-441E-9590-7F8473745AFC}"/>
    <cellStyle name="20% - Accent1 13" xfId="1139" xr:uid="{217C12A9-7741-4755-B840-7CE2DFA559F7}"/>
    <cellStyle name="20% - Accent1 14" xfId="1241" xr:uid="{56726C53-736A-4D50-9A7C-00540BA8A59B}"/>
    <cellStyle name="20% - Accent1 15" xfId="1333" xr:uid="{AB13A8B8-EC3A-430E-97A3-8EB6C4DE77F9}"/>
    <cellStyle name="20% - Accent1 16" xfId="1421" xr:uid="{7C2DAF8E-BEA0-4241-B807-0001A01245E6}"/>
    <cellStyle name="20% - Accent1 17" xfId="1509" xr:uid="{66F6BCBF-8279-4565-9F8F-ECC8E416DFB5}"/>
    <cellStyle name="20% - Accent1 18" xfId="1531" xr:uid="{A283F550-A51C-485A-AECB-4128700ED2DB}"/>
    <cellStyle name="20% - Accent1 19" xfId="1623" xr:uid="{30A7B4DB-7E13-4844-8AA0-65A22521E37D}"/>
    <cellStyle name="20% - Accent1 2" xfId="43" xr:uid="{00000000-0005-0000-0000-00003F000000}"/>
    <cellStyle name="20% - Accent1 2 10" xfId="1735" xr:uid="{1C786C7B-FEF9-4AC1-9AD0-1B5A8096635B}"/>
    <cellStyle name="20% - Accent1 2 11" xfId="1820" xr:uid="{22F12D9D-CEBB-448C-8C28-542383194FE7}"/>
    <cellStyle name="20% - Accent1 2 12" xfId="1941" xr:uid="{21084AF1-863F-4099-BEA0-78D7E0B4DF13}"/>
    <cellStyle name="20% - Accent1 2 13" xfId="2029" xr:uid="{16BDBEB7-09CD-4CAB-A3CD-D47780887130}"/>
    <cellStyle name="20% - Accent1 2 14" xfId="2094" xr:uid="{A2E81409-267F-405B-A08F-8F43E8D8FEF3}"/>
    <cellStyle name="20% - Accent1 2 15" xfId="2234" xr:uid="{8CCBEB1C-8EF4-4286-85F6-50A6E202DA80}"/>
    <cellStyle name="20% - Accent1 2 16" xfId="2355" xr:uid="{D0A1477A-ACEA-41A1-BB28-41B5078A7B7A}"/>
    <cellStyle name="20% - Accent1 2 2" xfId="990" xr:uid="{9F2D39F2-7C61-4347-8E3A-B7827B1BC9AE}"/>
    <cellStyle name="20% - Accent1 2 2 10" xfId="1962" xr:uid="{9A139A93-148E-4C8F-937D-DF7F924862B9}"/>
    <cellStyle name="20% - Accent1 2 2 11" xfId="2050" xr:uid="{28E486D1-AA25-472A-B222-FD18F4C76BCD}"/>
    <cellStyle name="20% - Accent1 2 2 12" xfId="2232" xr:uid="{11EDE053-CE1D-46D4-BA79-D337C06F4F39}"/>
    <cellStyle name="20% - Accent1 2 2 13" xfId="2376" xr:uid="{77EE19F9-CCC1-4F9A-83B2-64A6AC5909BB}"/>
    <cellStyle name="20% - Accent1 2 2 2" xfId="1141" xr:uid="{2EF2D0AC-FE9F-4699-BBCD-F5FD4E71D91E}"/>
    <cellStyle name="20% - Accent1 2 2 3" xfId="1243" xr:uid="{8E48D356-AEF1-48F2-98C7-4701AF152266}"/>
    <cellStyle name="20% - Accent1 2 2 4" xfId="1335" xr:uid="{A9916107-C79A-4008-9E22-F0BAFCB69E16}"/>
    <cellStyle name="20% - Accent1 2 2 5" xfId="1423" xr:uid="{B550E9A7-366A-4DBA-AC99-729D104C5224}"/>
    <cellStyle name="20% - Accent1 2 2 6" xfId="1575" xr:uid="{6648695D-F592-4C34-B0A9-CDB725643F42}"/>
    <cellStyle name="20% - Accent1 2 2 7" xfId="1666" xr:uid="{B0965AB9-1D5E-4483-8AB0-639ABFFE2529}"/>
    <cellStyle name="20% - Accent1 2 2 8" xfId="1756" xr:uid="{E0FEE490-71B4-4A03-BEAF-F19F2DE88AB0}"/>
    <cellStyle name="20% - Accent1 2 2 9" xfId="1821" xr:uid="{76376C54-76C3-4C97-AB51-9C9B4ECF415A}"/>
    <cellStyle name="20% - Accent1 2 3" xfId="1043" xr:uid="{6C05C466-01F2-40CB-BCA7-972567EE7215}"/>
    <cellStyle name="20% - Accent1 2 4" xfId="1140" xr:uid="{E5AB0551-E6DC-40F2-AD3D-B90DB1430B56}"/>
    <cellStyle name="20% - Accent1 2 5" xfId="1242" xr:uid="{D9D7A332-E7C0-4F68-809D-04D6CB803B75}"/>
    <cellStyle name="20% - Accent1 2 6" xfId="1334" xr:uid="{8797B940-93F0-4F73-A051-0C8A07A600BB}"/>
    <cellStyle name="20% - Accent1 2 7" xfId="1422" xr:uid="{B162584C-6D64-41E4-A3EF-89E019D2B575}"/>
    <cellStyle name="20% - Accent1 2 8" xfId="1554" xr:uid="{E20E28EF-870F-415E-8735-8DD714367EDC}"/>
    <cellStyle name="20% - Accent1 2 9" xfId="1645" xr:uid="{3464A036-5021-4620-AE5C-97E5D769DC21}"/>
    <cellStyle name="20% - Accent1 20" xfId="1713" xr:uid="{C2142B67-621A-4F2D-9E13-BC7C19E15E1E}"/>
    <cellStyle name="20% - Accent1 21" xfId="1802" xr:uid="{E47222F4-2A2A-4A8C-BDC1-94776B175302}"/>
    <cellStyle name="20% - Accent1 22" xfId="1819" xr:uid="{C0C79DCE-1611-4460-A4B3-DF604154CF64}"/>
    <cellStyle name="20% - Accent1 23" xfId="1919" xr:uid="{2EBE0F7D-895B-4E47-ABFB-1ED8CC8DA64A}"/>
    <cellStyle name="20% - Accent1 24" xfId="2007" xr:uid="{E64E3248-1230-40B6-B08F-0DD375CC2F08}"/>
    <cellStyle name="20% - Accent1 25" xfId="2093" xr:uid="{184DB829-C48E-4DC5-AA80-808CA0F69608}"/>
    <cellStyle name="20% - Accent1 26" xfId="2150" xr:uid="{EE91F6C3-79F3-4138-A3E1-C93F8613BA05}"/>
    <cellStyle name="20% - Accent1 27" xfId="2169" xr:uid="{08DB3AB4-CE3F-4C19-9B91-283686874DBE}"/>
    <cellStyle name="20% - Accent1 28" xfId="2197" xr:uid="{BB4C8941-54CE-48D9-B95F-2A2CB9467DC8}"/>
    <cellStyle name="20% - Accent1 29" xfId="2332" xr:uid="{28F3FB24-4427-4965-BD48-3FD474D558AA}"/>
    <cellStyle name="20% - Accent1 3" xfId="717" xr:uid="{00000000-0005-0000-0000-000040000000}"/>
    <cellStyle name="20% - Accent1 3 10" xfId="1961" xr:uid="{7889DC83-10CC-49D5-BE20-FFB5E138E18E}"/>
    <cellStyle name="20% - Accent1 3 11" xfId="2049" xr:uid="{14E48EBF-E581-4F1F-99CF-DB44903B2813}"/>
    <cellStyle name="20% - Accent1 3 12" xfId="2231" xr:uid="{A3EFBF8C-8073-48B7-887E-2E5EE842E702}"/>
    <cellStyle name="20% - Accent1 3 13" xfId="2375" xr:uid="{79A3CF64-02D0-4EC7-8AD2-AD98E357CF90}"/>
    <cellStyle name="20% - Accent1 3 2" xfId="1142" xr:uid="{CE31ADDA-8C23-4025-85C0-A2FDAF0F53A6}"/>
    <cellStyle name="20% - Accent1 3 3" xfId="1244" xr:uid="{FF8CA0A1-57BF-4687-9400-D79F206D1FC0}"/>
    <cellStyle name="20% - Accent1 3 4" xfId="1336" xr:uid="{95E2CF3D-8F50-45D0-922E-1BA3D707044D}"/>
    <cellStyle name="20% - Accent1 3 5" xfId="1424" xr:uid="{A9A7267E-5AD4-4B26-91E0-D04081AE8BEF}"/>
    <cellStyle name="20% - Accent1 3 6" xfId="1574" xr:uid="{58AF36C7-83B3-4D31-A8C5-31AB86B46A73}"/>
    <cellStyle name="20% - Accent1 3 7" xfId="1665" xr:uid="{5E43B51C-D6EF-4BEF-A63E-A45EB1CB48C7}"/>
    <cellStyle name="20% - Accent1 3 8" xfId="1755" xr:uid="{1449E479-35B0-47F9-866C-24D98D1793A2}"/>
    <cellStyle name="20% - Accent1 3 9" xfId="1822" xr:uid="{DD8AEF08-9B1E-4956-8878-305E06326059}"/>
    <cellStyle name="20% - Accent1 4" xfId="765" xr:uid="{00000000-0005-0000-0000-000041000000}"/>
    <cellStyle name="20% - Accent1 4 2" xfId="2291" xr:uid="{A2F67AC7-F576-4815-93B4-F464F400412F}"/>
    <cellStyle name="20% - Accent1 4 3" xfId="2438" xr:uid="{C3BDC2C5-D39F-4C00-BB45-51A0245A6103}"/>
    <cellStyle name="20% - Accent1 5" xfId="821" xr:uid="{00000000-0005-0000-0000-000042000000}"/>
    <cellStyle name="20% - Accent1 6" xfId="869" xr:uid="{00000000-0005-0000-0000-000043000000}"/>
    <cellStyle name="20% - Accent1 7" xfId="899" xr:uid="{00000000-0005-0000-0000-000044000000}"/>
    <cellStyle name="20% - Accent1 8" xfId="934" xr:uid="{00000000-0005-0000-0000-000045000000}"/>
    <cellStyle name="20% - Accent1 9" xfId="989" xr:uid="{5018570D-465E-4033-88DB-6EDFF30CFC7A}"/>
    <cellStyle name="20% - Accent2" xfId="44" builtinId="34" customBuiltin="1"/>
    <cellStyle name="20% - Accent2 10" xfId="1044" xr:uid="{B51EC515-5BB7-4BEE-A83E-C059A7B1BEBB}"/>
    <cellStyle name="20% - Accent2 11" xfId="1091" xr:uid="{FF1F68D2-48EF-4B03-A738-8071DBB4FD29}"/>
    <cellStyle name="20% - Accent2 12" xfId="1111" xr:uid="{5DAACC6E-2575-4005-9654-4A21FAD01D0C}"/>
    <cellStyle name="20% - Accent2 13" xfId="1143" xr:uid="{92832026-A45F-46D2-BD4B-829F455DF0AF}"/>
    <cellStyle name="20% - Accent2 14" xfId="1245" xr:uid="{7C3D1A03-85E5-412A-9A83-C99B2FE9015C}"/>
    <cellStyle name="20% - Accent2 15" xfId="1337" xr:uid="{0F7C191E-0F2A-4DAD-A021-372DF659ADE0}"/>
    <cellStyle name="20% - Accent2 16" xfId="1425" xr:uid="{8E88BDC1-ACE4-4D40-85CB-DF3B6BA86EED}"/>
    <cellStyle name="20% - Accent2 17" xfId="1510" xr:uid="{25E3ED6A-34E2-42E8-AF19-EE95E2A3D516}"/>
    <cellStyle name="20% - Accent2 18" xfId="1534" xr:uid="{2B7651A1-C502-4A18-91C0-F0753D7A9B6A}"/>
    <cellStyle name="20% - Accent2 19" xfId="1626" xr:uid="{8CB5C4F4-6648-4589-877E-14716B93E861}"/>
    <cellStyle name="20% - Accent2 2" xfId="45" xr:uid="{00000000-0005-0000-0000-000047000000}"/>
    <cellStyle name="20% - Accent2 2 10" xfId="1738" xr:uid="{F1973A01-AE98-4629-B8E6-8F75648FB23F}"/>
    <cellStyle name="20% - Accent2 2 11" xfId="1824" xr:uid="{75853489-814C-41BD-BA4E-0D12FF55F143}"/>
    <cellStyle name="20% - Accent2 2 12" xfId="1944" xr:uid="{23C611B7-3F0C-4407-AD3B-0979668B346F}"/>
    <cellStyle name="20% - Accent2 2 13" xfId="2032" xr:uid="{F901D975-4EF3-4D0C-81B1-F92C2B28626C}"/>
    <cellStyle name="20% - Accent2 2 14" xfId="2096" xr:uid="{B006652D-F0B2-4641-95B2-6777859BD85D}"/>
    <cellStyle name="20% - Accent2 2 15" xfId="2230" xr:uid="{A384083A-F516-41E5-9A7D-07449A3EA5F2}"/>
    <cellStyle name="20% - Accent2 2 16" xfId="2358" xr:uid="{2E848B49-C79E-452F-90E8-A52A37A7FDF8}"/>
    <cellStyle name="20% - Accent2 2 2" xfId="992" xr:uid="{8712E92F-F0A0-44DC-B46F-8E38E1E4A46B}"/>
    <cellStyle name="20% - Accent2 2 2 10" xfId="1964" xr:uid="{200D0F6D-88EA-493A-A0D0-AF8C7D1F0114}"/>
    <cellStyle name="20% - Accent2 2 2 11" xfId="2052" xr:uid="{C12DF936-3CF1-4A39-8909-0B097B667E4E}"/>
    <cellStyle name="20% - Accent2 2 2 12" xfId="2229" xr:uid="{5FDCF04C-8D89-4D33-84E7-1B06BB92C98A}"/>
    <cellStyle name="20% - Accent2 2 2 13" xfId="2378" xr:uid="{401A561D-EC89-4D8D-96D7-069C2CE49E19}"/>
    <cellStyle name="20% - Accent2 2 2 2" xfId="1145" xr:uid="{580A1B12-B204-485B-B748-0731159859FC}"/>
    <cellStyle name="20% - Accent2 2 2 3" xfId="1247" xr:uid="{7B06AB0D-5705-4BD1-B7F0-7A32F417E79C}"/>
    <cellStyle name="20% - Accent2 2 2 4" xfId="1339" xr:uid="{F121715B-18F0-49FF-83FE-0DF184928603}"/>
    <cellStyle name="20% - Accent2 2 2 5" xfId="1427" xr:uid="{6791DFB0-8529-4349-A548-8874983BE5D0}"/>
    <cellStyle name="20% - Accent2 2 2 6" xfId="1577" xr:uid="{E54E8948-4B04-40A3-9FEF-4173904A301D}"/>
    <cellStyle name="20% - Accent2 2 2 7" xfId="1668" xr:uid="{D4BD3CB8-C1A8-4A57-BEFA-D5ED7C5540F3}"/>
    <cellStyle name="20% - Accent2 2 2 8" xfId="1758" xr:uid="{42D8FBBA-D412-4433-95BD-0B410D0DD3A3}"/>
    <cellStyle name="20% - Accent2 2 2 9" xfId="1825" xr:uid="{ED06AFF0-370A-42E7-A5CE-26A4688560BD}"/>
    <cellStyle name="20% - Accent2 2 3" xfId="1045" xr:uid="{44599778-560A-4E2C-BDBE-0136D7959B90}"/>
    <cellStyle name="20% - Accent2 2 4" xfId="1144" xr:uid="{E9643700-3CF5-41FD-BFAD-FCCD31B50C0C}"/>
    <cellStyle name="20% - Accent2 2 5" xfId="1246" xr:uid="{4F7F560C-687A-4BC1-9394-C6A658975BBA}"/>
    <cellStyle name="20% - Accent2 2 6" xfId="1338" xr:uid="{E69589BC-EEA1-4032-A2E0-DC53370D2228}"/>
    <cellStyle name="20% - Accent2 2 7" xfId="1426" xr:uid="{61469345-E661-4C41-A489-CDC647BB2077}"/>
    <cellStyle name="20% - Accent2 2 8" xfId="1557" xr:uid="{92DFFB58-BAE2-4D9F-A226-B5669CBC2101}"/>
    <cellStyle name="20% - Accent2 2 9" xfId="1648" xr:uid="{BF006E6D-2605-45A3-9135-5463F34B579F}"/>
    <cellStyle name="20% - Accent2 20" xfId="1716" xr:uid="{04AF89CB-1923-4D26-9671-DA62C8E95D0C}"/>
    <cellStyle name="20% - Accent2 21" xfId="1803" xr:uid="{BDB2ADF1-0DFB-4929-9451-29EF0D630842}"/>
    <cellStyle name="20% - Accent2 22" xfId="1823" xr:uid="{BEC5B90C-9A48-4390-91A0-735541A1C3AA}"/>
    <cellStyle name="20% - Accent2 23" xfId="1922" xr:uid="{E317CA72-1576-4EBB-9840-CA64B7F1B822}"/>
    <cellStyle name="20% - Accent2 24" xfId="2010" xr:uid="{A7FF8365-AE69-45BB-898D-41B61F1AF123}"/>
    <cellStyle name="20% - Accent2 25" xfId="2095" xr:uid="{F2C6B1F3-0698-49D0-BA41-7460F6D83CFC}"/>
    <cellStyle name="20% - Accent2 26" xfId="2151" xr:uid="{765C579F-7078-40FF-8E3A-50684B35C1C4}"/>
    <cellStyle name="20% - Accent2 27" xfId="2170" xr:uid="{B319A338-E87E-4016-A8F2-60945E13ED2E}"/>
    <cellStyle name="20% - Accent2 28" xfId="2198" xr:uid="{CE838F7C-BA48-49F3-BC58-2B9B6BD222EA}"/>
    <cellStyle name="20% - Accent2 29" xfId="2335" xr:uid="{FA21D771-74BA-44F7-BFDC-32E9A6C7E992}"/>
    <cellStyle name="20% - Accent2 3" xfId="718" xr:uid="{00000000-0005-0000-0000-000048000000}"/>
    <cellStyle name="20% - Accent2 3 10" xfId="1963" xr:uid="{4277C36A-F6C1-464A-AC98-1089F7C8F297}"/>
    <cellStyle name="20% - Accent2 3 11" xfId="2051" xr:uid="{DE604E3F-0153-4420-BB8A-E59EFB01EEC5}"/>
    <cellStyle name="20% - Accent2 3 12" xfId="2228" xr:uid="{819B3EF3-EA80-4A97-AE06-E06E5A885EA4}"/>
    <cellStyle name="20% - Accent2 3 13" xfId="2377" xr:uid="{A2B43BDD-E452-40ED-928A-280FBE4733ED}"/>
    <cellStyle name="20% - Accent2 3 2" xfId="1146" xr:uid="{C742D30F-14E2-41F9-A55C-FE8843D1B02E}"/>
    <cellStyle name="20% - Accent2 3 3" xfId="1248" xr:uid="{EDB61626-2510-49DE-81EC-369D1680ABA5}"/>
    <cellStyle name="20% - Accent2 3 4" xfId="1340" xr:uid="{84E65EAD-CD0A-4C80-AFF2-0DF1BC67A810}"/>
    <cellStyle name="20% - Accent2 3 5" xfId="1428" xr:uid="{165A93CE-8316-4D5A-B89C-CB4AE77B3836}"/>
    <cellStyle name="20% - Accent2 3 6" xfId="1576" xr:uid="{E7BABF03-B67A-49AC-86B5-385CFA6755A7}"/>
    <cellStyle name="20% - Accent2 3 7" xfId="1667" xr:uid="{15A1A0EE-D99A-454D-A506-52254999E303}"/>
    <cellStyle name="20% - Accent2 3 8" xfId="1757" xr:uid="{51E0B1F7-D161-4BAF-9085-9BA435F86DAA}"/>
    <cellStyle name="20% - Accent2 3 9" xfId="1826" xr:uid="{CE327E3C-B81B-43DF-812F-845F3A6726AE}"/>
    <cellStyle name="20% - Accent2 4" xfId="766" xr:uid="{00000000-0005-0000-0000-000049000000}"/>
    <cellStyle name="20% - Accent2 4 2" xfId="2292" xr:uid="{EE3BD6D1-1A2C-44A2-BBA8-A5613AC8B175}"/>
    <cellStyle name="20% - Accent2 4 3" xfId="2439" xr:uid="{C161DE2E-85F9-4A06-BB45-E1E52294AB2A}"/>
    <cellStyle name="20% - Accent2 5" xfId="822" xr:uid="{00000000-0005-0000-0000-00004A000000}"/>
    <cellStyle name="20% - Accent2 6" xfId="868" xr:uid="{00000000-0005-0000-0000-00004B000000}"/>
    <cellStyle name="20% - Accent2 7" xfId="898" xr:uid="{00000000-0005-0000-0000-00004C000000}"/>
    <cellStyle name="20% - Accent2 8" xfId="937" xr:uid="{00000000-0005-0000-0000-00004D000000}"/>
    <cellStyle name="20% - Accent2 9" xfId="991" xr:uid="{C332F00C-C81F-4014-8A45-D2F31C521294}"/>
    <cellStyle name="20% - Accent3" xfId="46" builtinId="38" customBuiltin="1"/>
    <cellStyle name="20% - Accent3 10" xfId="1046" xr:uid="{20EACB77-6080-4767-92C1-42D8637FD940}"/>
    <cellStyle name="20% - Accent3 11" xfId="1092" xr:uid="{EFB48838-E915-464C-BE13-9B642ED03096}"/>
    <cellStyle name="20% - Accent3 12" xfId="1112" xr:uid="{B90D77A5-FF31-4581-B31B-2AE20D6A60E4}"/>
    <cellStyle name="20% - Accent3 13" xfId="1147" xr:uid="{D05E8159-0617-4BB7-8782-C74753C37A4C}"/>
    <cellStyle name="20% - Accent3 14" xfId="1249" xr:uid="{397AE86C-222F-4E93-9CE3-EAB083A7444F}"/>
    <cellStyle name="20% - Accent3 15" xfId="1341" xr:uid="{27CA6080-5381-45F2-A4F7-C9E691387F7F}"/>
    <cellStyle name="20% - Accent3 16" xfId="1429" xr:uid="{3A85689D-5807-4AF3-BB19-87BA02E66FDF}"/>
    <cellStyle name="20% - Accent3 17" xfId="1511" xr:uid="{FDAFB9A7-0079-48B0-B019-A1005443CE2D}"/>
    <cellStyle name="20% - Accent3 18" xfId="1537" xr:uid="{F4BB78FC-39C7-484A-9C35-466EBDE75052}"/>
    <cellStyle name="20% - Accent3 19" xfId="1629" xr:uid="{4F09347D-2BF4-43A5-884D-BFEAECFB4580}"/>
    <cellStyle name="20% - Accent3 2" xfId="47" xr:uid="{00000000-0005-0000-0000-00004F000000}"/>
    <cellStyle name="20% - Accent3 2 10" xfId="1741" xr:uid="{E443B0FF-409A-49DB-9844-2985F5685C81}"/>
    <cellStyle name="20% - Accent3 2 11" xfId="1828" xr:uid="{6856C01B-A49D-4DA5-93A7-2682B00B80CD}"/>
    <cellStyle name="20% - Accent3 2 12" xfId="1947" xr:uid="{CE66F362-C387-40D5-849C-CE6BD3CFEA53}"/>
    <cellStyle name="20% - Accent3 2 13" xfId="2035" xr:uid="{C36D33A1-CCCC-4D4A-9CA5-CB74E7796FCF}"/>
    <cellStyle name="20% - Accent3 2 14" xfId="2098" xr:uid="{3C43E553-5F46-4068-A6E9-1047E7B75A03}"/>
    <cellStyle name="20% - Accent3 2 15" xfId="2226" xr:uid="{28B0B264-1C52-45D1-9A9E-125F7575397F}"/>
    <cellStyle name="20% - Accent3 2 16" xfId="2361" xr:uid="{44D439F4-7A5E-40F1-B1FC-7FB7E997517B}"/>
    <cellStyle name="20% - Accent3 2 2" xfId="994" xr:uid="{0A994866-E1D4-493A-B97A-8DBE2A2820EA}"/>
    <cellStyle name="20% - Accent3 2 2 10" xfId="1966" xr:uid="{8B8A2F36-3D7D-43BF-B27E-6EC336E5D57A}"/>
    <cellStyle name="20% - Accent3 2 2 11" xfId="2054" xr:uid="{BE41E3EF-9490-44A2-88C8-6F4068D5FD70}"/>
    <cellStyle name="20% - Accent3 2 2 12" xfId="2225" xr:uid="{D9C06412-0248-4679-B2DA-7FF75F3AF198}"/>
    <cellStyle name="20% - Accent3 2 2 13" xfId="2380" xr:uid="{D8D2FC1C-327E-4CFA-9096-835BD8527577}"/>
    <cellStyle name="20% - Accent3 2 2 2" xfId="1149" xr:uid="{BAA703F3-A0DB-4D26-8FBC-C2B0BA8F1094}"/>
    <cellStyle name="20% - Accent3 2 2 3" xfId="1251" xr:uid="{9A0179F9-515E-4088-9ECD-803811F6BB39}"/>
    <cellStyle name="20% - Accent3 2 2 4" xfId="1343" xr:uid="{B231DC35-98F9-483E-982C-C99B7299C805}"/>
    <cellStyle name="20% - Accent3 2 2 5" xfId="1431" xr:uid="{6C2615AA-C42A-4981-B7D5-6CD97BB4AB6D}"/>
    <cellStyle name="20% - Accent3 2 2 6" xfId="1579" xr:uid="{14444183-66E2-4ADD-BE54-FEF94869D3DC}"/>
    <cellStyle name="20% - Accent3 2 2 7" xfId="1670" xr:uid="{ECADC8B8-C3D7-4E57-A2EA-6AAD6B25A1ED}"/>
    <cellStyle name="20% - Accent3 2 2 8" xfId="1760" xr:uid="{D8A91912-2962-45D6-A937-B216C6C54B66}"/>
    <cellStyle name="20% - Accent3 2 2 9" xfId="1829" xr:uid="{3627E3E7-F883-4E77-B7AD-4004CF9B4F67}"/>
    <cellStyle name="20% - Accent3 2 3" xfId="1047" xr:uid="{D8186B4A-8F12-447D-BD35-514A89163B34}"/>
    <cellStyle name="20% - Accent3 2 4" xfId="1148" xr:uid="{314E8EBA-08C0-48C1-8D08-AA7613FCE841}"/>
    <cellStyle name="20% - Accent3 2 5" xfId="1250" xr:uid="{4C467C86-2C5F-48D2-BB89-62D9BBE0CCE1}"/>
    <cellStyle name="20% - Accent3 2 6" xfId="1342" xr:uid="{FAD7587E-750A-47F5-88BD-E33C77FCC83A}"/>
    <cellStyle name="20% - Accent3 2 7" xfId="1430" xr:uid="{33F72D5C-B376-425D-AED6-0BEF689A243E}"/>
    <cellStyle name="20% - Accent3 2 8" xfId="1560" xr:uid="{E7560A26-5A4E-4DD1-BE09-11A27C6DC185}"/>
    <cellStyle name="20% - Accent3 2 9" xfId="1651" xr:uid="{0AC9F9FC-D943-4A93-9FB7-04B8A84DC681}"/>
    <cellStyle name="20% - Accent3 20" xfId="1719" xr:uid="{C6B33FD3-ABAA-43C9-ACD6-1C26A22BA10C}"/>
    <cellStyle name="20% - Accent3 21" xfId="1804" xr:uid="{C84A755C-BD6E-4B8F-A16D-FF04169F6F6E}"/>
    <cellStyle name="20% - Accent3 22" xfId="1827" xr:uid="{A088FB16-6F6E-414C-9D89-D508D06B5C0B}"/>
    <cellStyle name="20% - Accent3 23" xfId="1925" xr:uid="{3A0BC3CB-D38F-4EE8-9C83-197A73540651}"/>
    <cellStyle name="20% - Accent3 24" xfId="2013" xr:uid="{EDC962FB-5D78-48E6-A75B-93A975540789}"/>
    <cellStyle name="20% - Accent3 25" xfId="2097" xr:uid="{7717CA01-2DE6-4BE7-A448-BED70D4E5524}"/>
    <cellStyle name="20% - Accent3 26" xfId="2152" xr:uid="{2D0DCCD2-9A82-494D-A565-B1644E6AC411}"/>
    <cellStyle name="20% - Accent3 27" xfId="2171" xr:uid="{35687276-2E0F-4401-9608-14DD59F2CE30}"/>
    <cellStyle name="20% - Accent3 28" xfId="2199" xr:uid="{699C7F27-D104-4F09-8426-080841581E8F}"/>
    <cellStyle name="20% - Accent3 29" xfId="2338" xr:uid="{A087DA96-A971-43AD-8B0F-31F19144224E}"/>
    <cellStyle name="20% - Accent3 3" xfId="719" xr:uid="{00000000-0005-0000-0000-000050000000}"/>
    <cellStyle name="20% - Accent3 3 10" xfId="1965" xr:uid="{8339902B-294E-43F2-93C0-D635E876E12B}"/>
    <cellStyle name="20% - Accent3 3 11" xfId="2053" xr:uid="{635002E8-6C99-4896-BB21-123A03931019}"/>
    <cellStyle name="20% - Accent3 3 12" xfId="2224" xr:uid="{BA786037-176C-4ACE-9805-B7545249194D}"/>
    <cellStyle name="20% - Accent3 3 13" xfId="2379" xr:uid="{05BA188A-01A9-4660-9180-16E61C6D8ABC}"/>
    <cellStyle name="20% - Accent3 3 2" xfId="1150" xr:uid="{9F8AECA7-F045-4499-9588-92A0E1953461}"/>
    <cellStyle name="20% - Accent3 3 3" xfId="1252" xr:uid="{5A2DE933-1044-49DE-BA3F-4D274D6A082A}"/>
    <cellStyle name="20% - Accent3 3 4" xfId="1344" xr:uid="{F9099F60-1837-441B-B8C1-449DD97DFA74}"/>
    <cellStyle name="20% - Accent3 3 5" xfId="1432" xr:uid="{BAD92AA7-4E31-4532-857E-81432D9D7F40}"/>
    <cellStyle name="20% - Accent3 3 6" xfId="1578" xr:uid="{7BA1E683-6CA3-49D3-B4B0-81C990BFE5A0}"/>
    <cellStyle name="20% - Accent3 3 7" xfId="1669" xr:uid="{8567E74A-3787-4F97-9894-0D7B3EA85A3D}"/>
    <cellStyle name="20% - Accent3 3 8" xfId="1759" xr:uid="{8A9C757D-0C8F-46ED-A71A-31E8B4B251CA}"/>
    <cellStyle name="20% - Accent3 3 9" xfId="1830" xr:uid="{872D917D-3E73-4C7C-9D43-B21F9FA97A80}"/>
    <cellStyle name="20% - Accent3 4" xfId="767" xr:uid="{00000000-0005-0000-0000-000051000000}"/>
    <cellStyle name="20% - Accent3 4 2" xfId="2293" xr:uid="{BE49B188-0D0D-4D1A-B73E-B0CF80BFC889}"/>
    <cellStyle name="20% - Accent3 4 3" xfId="2440" xr:uid="{14C2A654-2F7A-4C12-8FC3-BDF42869FE83}"/>
    <cellStyle name="20% - Accent3 5" xfId="823" xr:uid="{00000000-0005-0000-0000-000052000000}"/>
    <cellStyle name="20% - Accent3 6" xfId="867" xr:uid="{00000000-0005-0000-0000-000053000000}"/>
    <cellStyle name="20% - Accent3 7" xfId="897" xr:uid="{00000000-0005-0000-0000-000054000000}"/>
    <cellStyle name="20% - Accent3 8" xfId="938" xr:uid="{00000000-0005-0000-0000-000055000000}"/>
    <cellStyle name="20% - Accent3 9" xfId="993" xr:uid="{02A427CD-8B1E-4B92-BA65-E707C0E52F4A}"/>
    <cellStyle name="20% - Accent4" xfId="48" builtinId="42" customBuiltin="1"/>
    <cellStyle name="20% - Accent4 10" xfId="1048" xr:uid="{FE84FC8B-1C71-4B5B-810C-94273251BE0D}"/>
    <cellStyle name="20% - Accent4 11" xfId="1093" xr:uid="{38E85403-286C-46D1-BD41-AC3A31BEE861}"/>
    <cellStyle name="20% - Accent4 12" xfId="1113" xr:uid="{5DA788F9-5CEE-47A0-B61F-14BDA913DE1C}"/>
    <cellStyle name="20% - Accent4 13" xfId="1151" xr:uid="{CF017106-0146-4CF0-A391-CEC6F7C21452}"/>
    <cellStyle name="20% - Accent4 14" xfId="1253" xr:uid="{3911764E-E32A-4FAB-B5EF-18B9B14B95EF}"/>
    <cellStyle name="20% - Accent4 15" xfId="1345" xr:uid="{171027CF-BFD8-4C9C-BEEE-933ABBFAC8F8}"/>
    <cellStyle name="20% - Accent4 16" xfId="1433" xr:uid="{F698A57F-6B8D-4BDB-9D99-BAD21C9F4C94}"/>
    <cellStyle name="20% - Accent4 17" xfId="1512" xr:uid="{0F6579A9-4D96-4869-BB1B-5AE2B4B0CF43}"/>
    <cellStyle name="20% - Accent4 18" xfId="1541" xr:uid="{9B8793DF-B1A5-4934-8BE7-1961C771C31B}"/>
    <cellStyle name="20% - Accent4 19" xfId="1632" xr:uid="{112680DA-427F-499E-994D-C123CE78616C}"/>
    <cellStyle name="20% - Accent4 2" xfId="49" xr:uid="{00000000-0005-0000-0000-000057000000}"/>
    <cellStyle name="20% - Accent4 2 10" xfId="1744" xr:uid="{9D95DEC8-43D4-4777-99BA-3B8AA0B60C8F}"/>
    <cellStyle name="20% - Accent4 2 11" xfId="1832" xr:uid="{99B8F09E-0913-44B7-9379-03DF84AE3872}"/>
    <cellStyle name="20% - Accent4 2 12" xfId="1950" xr:uid="{F1D03E95-13E6-43CA-B405-8731FA1C67DF}"/>
    <cellStyle name="20% - Accent4 2 13" xfId="2038" xr:uid="{42081167-952E-438E-9844-66BDF7359368}"/>
    <cellStyle name="20% - Accent4 2 14" xfId="2100" xr:uid="{725C9C07-B81D-4605-BBFE-4D34717C824C}"/>
    <cellStyle name="20% - Accent4 2 15" xfId="2223" xr:uid="{9CC337AD-0E4E-4162-8188-F12834B7FD18}"/>
    <cellStyle name="20% - Accent4 2 16" xfId="2364" xr:uid="{6C121FAC-7CFC-49EB-ACC5-CAB50F907FC6}"/>
    <cellStyle name="20% - Accent4 2 2" xfId="996" xr:uid="{BE7A9687-F70B-426C-809E-44EAA9ECE410}"/>
    <cellStyle name="20% - Accent4 2 2 10" xfId="1968" xr:uid="{A92D7837-9113-48B7-B4CE-39E709D6C94A}"/>
    <cellStyle name="20% - Accent4 2 2 11" xfId="2056" xr:uid="{588FA506-B41E-4C5E-A1F0-348FCE2C2E5E}"/>
    <cellStyle name="20% - Accent4 2 2 12" xfId="2222" xr:uid="{6DC1E6B5-B1B7-4F7F-B6AE-F8DAF40DA4E0}"/>
    <cellStyle name="20% - Accent4 2 2 13" xfId="2382" xr:uid="{D9A474CA-DB33-46B1-8B37-9C4D873CEF01}"/>
    <cellStyle name="20% - Accent4 2 2 2" xfId="1153" xr:uid="{FAEFCD1A-8D27-4B5B-9C2A-5534DDD2F1A7}"/>
    <cellStyle name="20% - Accent4 2 2 3" xfId="1255" xr:uid="{FB2E990A-BCD7-4C4B-967D-A3FD8D4BD1DA}"/>
    <cellStyle name="20% - Accent4 2 2 4" xfId="1347" xr:uid="{60BE4415-C81B-4BAE-AB09-99742A37E7A9}"/>
    <cellStyle name="20% - Accent4 2 2 5" xfId="1435" xr:uid="{D6C32B95-A1BE-4397-9614-D7F33FF14248}"/>
    <cellStyle name="20% - Accent4 2 2 6" xfId="1581" xr:uid="{8F66D6CF-2CFD-45C1-B08D-6D7233E4E872}"/>
    <cellStyle name="20% - Accent4 2 2 7" xfId="1672" xr:uid="{04A650BF-BF01-43A5-9251-08E3BCB33606}"/>
    <cellStyle name="20% - Accent4 2 2 8" xfId="1762" xr:uid="{FAAB2247-EBCB-45CC-9247-763412B16367}"/>
    <cellStyle name="20% - Accent4 2 2 9" xfId="1833" xr:uid="{B99195E8-5350-46B9-BC43-E770EF949F13}"/>
    <cellStyle name="20% - Accent4 2 3" xfId="1049" xr:uid="{55141E86-5E4E-4FBE-8550-3ECED37A332B}"/>
    <cellStyle name="20% - Accent4 2 4" xfId="1152" xr:uid="{087951E5-9604-4B9B-A888-B29996D2E71E}"/>
    <cellStyle name="20% - Accent4 2 5" xfId="1254" xr:uid="{79E9BEB5-36A3-4805-B220-BDE5D9D27856}"/>
    <cellStyle name="20% - Accent4 2 6" xfId="1346" xr:uid="{6A332EE1-48EB-4F27-89EC-56BC9BF5C8AD}"/>
    <cellStyle name="20% - Accent4 2 7" xfId="1434" xr:uid="{58524221-4364-4941-9E31-7896810249A8}"/>
    <cellStyle name="20% - Accent4 2 8" xfId="1563" xr:uid="{32153197-CB57-4C6C-B767-50B76D9D4531}"/>
    <cellStyle name="20% - Accent4 2 9" xfId="1654" xr:uid="{FCC0C3FA-1E40-44A5-8CEA-23522F282005}"/>
    <cellStyle name="20% - Accent4 20" xfId="1722" xr:uid="{8676EFB9-E8B7-4B2A-ACEB-E0B3904714A0}"/>
    <cellStyle name="20% - Accent4 21" xfId="1805" xr:uid="{3D6CAFB3-36B0-4AA7-A084-9729FD2D3D93}"/>
    <cellStyle name="20% - Accent4 22" xfId="1831" xr:uid="{6F9F7809-6AFC-449B-BA9B-A98CD56206CE}"/>
    <cellStyle name="20% - Accent4 23" xfId="1928" xr:uid="{BA2EE065-FB1B-4D12-B1F1-300C78991562}"/>
    <cellStyle name="20% - Accent4 24" xfId="2016" xr:uid="{CFDD72A7-E65C-47D5-BB32-903711258435}"/>
    <cellStyle name="20% - Accent4 25" xfId="2099" xr:uid="{A6BFC70F-6EA5-4045-9D31-7002A71DEEFB}"/>
    <cellStyle name="20% - Accent4 26" xfId="2153" xr:uid="{1126337A-8720-4D8E-824D-2BA497890913}"/>
    <cellStyle name="20% - Accent4 27" xfId="2172" xr:uid="{31E77ABB-8D3D-4358-8609-6DB3D89B6644}"/>
    <cellStyle name="20% - Accent4 28" xfId="2200" xr:uid="{34119540-3D2F-4847-81D2-6D51F518186E}"/>
    <cellStyle name="20% - Accent4 29" xfId="2342" xr:uid="{DE594487-F1BC-4EAD-93A0-1A7A9ABE001B}"/>
    <cellStyle name="20% - Accent4 3" xfId="720" xr:uid="{00000000-0005-0000-0000-000058000000}"/>
    <cellStyle name="20% - Accent4 3 10" xfId="1967" xr:uid="{9B513C20-0A96-4170-84BF-63D6056CC28B}"/>
    <cellStyle name="20% - Accent4 3 11" xfId="2055" xr:uid="{E1A05C7E-E282-4E92-BE18-42B685F2D56A}"/>
    <cellStyle name="20% - Accent4 3 12" xfId="2221" xr:uid="{0B574DF7-F96D-491E-AFE5-6438B9970285}"/>
    <cellStyle name="20% - Accent4 3 13" xfId="2381" xr:uid="{1D8F9BF6-45B0-4B8F-9EF1-FAFC3B971433}"/>
    <cellStyle name="20% - Accent4 3 2" xfId="1154" xr:uid="{692FE76D-626E-4FCA-8244-612752B0EF37}"/>
    <cellStyle name="20% - Accent4 3 3" xfId="1256" xr:uid="{557BD5F7-A60A-4B97-88C2-6AD04942DD5A}"/>
    <cellStyle name="20% - Accent4 3 4" xfId="1348" xr:uid="{72CC8AF2-98C0-47F2-86A6-A80BB7A55187}"/>
    <cellStyle name="20% - Accent4 3 5" xfId="1436" xr:uid="{BEE13139-6654-480B-AF39-7E94BB2C0BD5}"/>
    <cellStyle name="20% - Accent4 3 6" xfId="1580" xr:uid="{E62EF85A-8703-4856-BB27-7258C43AF942}"/>
    <cellStyle name="20% - Accent4 3 7" xfId="1671" xr:uid="{9E262425-3040-437D-8E8F-FE16DCAA70EF}"/>
    <cellStyle name="20% - Accent4 3 8" xfId="1761" xr:uid="{223C0CDF-01BE-4CD4-9D41-718AFC3C1641}"/>
    <cellStyle name="20% - Accent4 3 9" xfId="1834" xr:uid="{BAA71749-D212-44F3-8131-7AB62C26C654}"/>
    <cellStyle name="20% - Accent4 4" xfId="768" xr:uid="{00000000-0005-0000-0000-000059000000}"/>
    <cellStyle name="20% - Accent4 4 2" xfId="2294" xr:uid="{A13A94EA-1069-4B49-B2F7-61D98A3412C8}"/>
    <cellStyle name="20% - Accent4 4 3" xfId="2441" xr:uid="{0626B9C2-53FC-4A97-BFEF-E88F5D328F9C}"/>
    <cellStyle name="20% - Accent4 5" xfId="824" xr:uid="{00000000-0005-0000-0000-00005A000000}"/>
    <cellStyle name="20% - Accent4 6" xfId="873" xr:uid="{00000000-0005-0000-0000-00005B000000}"/>
    <cellStyle name="20% - Accent4 7" xfId="902" xr:uid="{00000000-0005-0000-0000-00005C000000}"/>
    <cellStyle name="20% - Accent4 8" xfId="939" xr:uid="{00000000-0005-0000-0000-00005D000000}"/>
    <cellStyle name="20% - Accent4 9" xfId="995" xr:uid="{C901F044-CEB3-45BF-B0CE-BAF3F8E360FA}"/>
    <cellStyle name="20% - Accent5" xfId="50" builtinId="46" customBuiltin="1"/>
    <cellStyle name="20% - Accent5 10" xfId="1050" xr:uid="{9B05263D-E9A1-44A5-B09F-B555416E1CB7}"/>
    <cellStyle name="20% - Accent5 11" xfId="1094" xr:uid="{9EB8B103-667E-4E28-9459-19A4F75E8EB5}"/>
    <cellStyle name="20% - Accent5 12" xfId="1114" xr:uid="{12448C50-A879-467F-98A1-AAE5CF2E47FC}"/>
    <cellStyle name="20% - Accent5 13" xfId="1155" xr:uid="{61E7E8CD-0CD0-452D-BBA3-7F638D1E3D51}"/>
    <cellStyle name="20% - Accent5 14" xfId="1257" xr:uid="{FB49A494-1B76-41F3-BE68-E5FDE57F7B4A}"/>
    <cellStyle name="20% - Accent5 15" xfId="1349" xr:uid="{219F7A38-F682-4047-A3AD-A33B50BC6890}"/>
    <cellStyle name="20% - Accent5 16" xfId="1437" xr:uid="{8062BF2C-4216-4708-98BA-0998EB9C5900}"/>
    <cellStyle name="20% - Accent5 17" xfId="1513" xr:uid="{7FAD8353-37B0-4EAC-8CA8-559E6E54166A}"/>
    <cellStyle name="20% - Accent5 18" xfId="1544" xr:uid="{5C660BF5-4CB9-467E-82EB-3B522FBFA704}"/>
    <cellStyle name="20% - Accent5 19" xfId="1635" xr:uid="{8E5E7C18-F4AC-43BF-B935-E45418D53F6A}"/>
    <cellStyle name="20% - Accent5 2" xfId="51" xr:uid="{00000000-0005-0000-0000-00005F000000}"/>
    <cellStyle name="20% - Accent5 2 10" xfId="1747" xr:uid="{4B4A3DDC-B188-499F-96D8-AE2FDA11B3B4}"/>
    <cellStyle name="20% - Accent5 2 11" xfId="1836" xr:uid="{745073AC-F7EE-4525-8BAD-44D39695B18E}"/>
    <cellStyle name="20% - Accent5 2 12" xfId="1953" xr:uid="{742C604B-CD99-4FF0-A6D5-A7C653AFC3FD}"/>
    <cellStyle name="20% - Accent5 2 13" xfId="2041" xr:uid="{3CD41223-73DD-493A-B20C-ADB004BCD6EF}"/>
    <cellStyle name="20% - Accent5 2 14" xfId="2102" xr:uid="{41096510-4EED-4F05-8F68-EA4CD0D18E85}"/>
    <cellStyle name="20% - Accent5 2 15" xfId="2219" xr:uid="{D31D9A02-DA70-46A4-A846-80BC29E14C83}"/>
    <cellStyle name="20% - Accent5 2 16" xfId="2367" xr:uid="{B5A0C5BE-EEF0-43AC-9517-9AA810BCF3B2}"/>
    <cellStyle name="20% - Accent5 2 2" xfId="998" xr:uid="{E535CEA2-5DB0-424A-A75A-6CC418DF7ACC}"/>
    <cellStyle name="20% - Accent5 2 2 10" xfId="1970" xr:uid="{C16900D2-D938-49F1-B1A6-23385A937B12}"/>
    <cellStyle name="20% - Accent5 2 2 11" xfId="2058" xr:uid="{58905D2C-30AD-4179-9FCE-DA852E0E31CD}"/>
    <cellStyle name="20% - Accent5 2 2 12" xfId="2218" xr:uid="{980206BC-5026-4A9A-8F22-68E88DA26944}"/>
    <cellStyle name="20% - Accent5 2 2 13" xfId="2384" xr:uid="{8C421035-9897-462D-8C94-3FBBD0E66FA8}"/>
    <cellStyle name="20% - Accent5 2 2 2" xfId="1157" xr:uid="{9B82431B-19B9-4AB5-B0FE-49CECB99AD7C}"/>
    <cellStyle name="20% - Accent5 2 2 3" xfId="1259" xr:uid="{3D6B6F04-46BB-41AE-B887-4EDA8C520E12}"/>
    <cellStyle name="20% - Accent5 2 2 4" xfId="1351" xr:uid="{FE610822-039D-4121-A91A-2C50EEA99D20}"/>
    <cellStyle name="20% - Accent5 2 2 5" xfId="1439" xr:uid="{B38BCAC4-34F3-43B3-8DE3-CA36862E54AD}"/>
    <cellStyle name="20% - Accent5 2 2 6" xfId="1583" xr:uid="{A7557DE4-4CCE-4395-88C2-6AF9C0BC73AE}"/>
    <cellStyle name="20% - Accent5 2 2 7" xfId="1674" xr:uid="{179D7DFF-7E80-40BB-B914-6904D27CCC4C}"/>
    <cellStyle name="20% - Accent5 2 2 8" xfId="1764" xr:uid="{A401A738-0BE3-4E61-A194-277050500539}"/>
    <cellStyle name="20% - Accent5 2 2 9" xfId="1837" xr:uid="{9BF888CF-5164-4A36-BE4E-A503A9F3F921}"/>
    <cellStyle name="20% - Accent5 2 3" xfId="1051" xr:uid="{C42F1D62-DEF8-4F8A-9CE1-023C325CFA91}"/>
    <cellStyle name="20% - Accent5 2 4" xfId="1156" xr:uid="{D6DE1DBB-A78E-4E48-8890-2A1EE2467335}"/>
    <cellStyle name="20% - Accent5 2 5" xfId="1258" xr:uid="{5620837B-0FA1-4B81-8404-F159DE574C6F}"/>
    <cellStyle name="20% - Accent5 2 6" xfId="1350" xr:uid="{383FB19F-6CB6-496F-A64B-B8EC3A3B5FAB}"/>
    <cellStyle name="20% - Accent5 2 7" xfId="1438" xr:uid="{A795935D-F984-4A1A-9F34-9EFE6D367F5C}"/>
    <cellStyle name="20% - Accent5 2 8" xfId="1566" xr:uid="{63BA445C-DE95-4563-8910-DCBEB039AF8B}"/>
    <cellStyle name="20% - Accent5 2 9" xfId="1657" xr:uid="{EADA7EFE-F767-4A51-A098-F97AB6A9640F}"/>
    <cellStyle name="20% - Accent5 20" xfId="1725" xr:uid="{DDAB75FD-86D1-4670-827C-6A87BD890C50}"/>
    <cellStyle name="20% - Accent5 21" xfId="1806" xr:uid="{6EE08A5E-9FFF-4A7D-8614-6A8A6AE5FAAA}"/>
    <cellStyle name="20% - Accent5 22" xfId="1835" xr:uid="{380281F6-8745-495F-BD3E-22C79D5EBD7E}"/>
    <cellStyle name="20% - Accent5 23" xfId="1931" xr:uid="{B9D23EAC-9AB4-4C71-B7AE-375D7BD388A5}"/>
    <cellStyle name="20% - Accent5 24" xfId="2019" xr:uid="{20726547-B760-4F02-9E7D-5CDD37760C48}"/>
    <cellStyle name="20% - Accent5 25" xfId="2101" xr:uid="{D178B9F1-6AE3-4F69-8AA6-0064DA4128D4}"/>
    <cellStyle name="20% - Accent5 26" xfId="2154" xr:uid="{F3B0521D-EA69-4868-A8A3-60997758CAA7}"/>
    <cellStyle name="20% - Accent5 27" xfId="2173" xr:uid="{30923E9B-4E91-4FC9-8F50-62361769DF0C}"/>
    <cellStyle name="20% - Accent5 28" xfId="2201" xr:uid="{5A1727D6-DE85-4327-8020-4CF16B52357B}"/>
    <cellStyle name="20% - Accent5 29" xfId="2345" xr:uid="{F70364A5-42FA-4603-B10C-D9079B93BB36}"/>
    <cellStyle name="20% - Accent5 3" xfId="721" xr:uid="{00000000-0005-0000-0000-000060000000}"/>
    <cellStyle name="20% - Accent5 3 10" xfId="1969" xr:uid="{371C12B9-6399-4DAF-A99D-DD2DC1194B4D}"/>
    <cellStyle name="20% - Accent5 3 11" xfId="2057" xr:uid="{3E7F149E-5C02-49B8-BADD-19B4DA584C54}"/>
    <cellStyle name="20% - Accent5 3 12" xfId="2217" xr:uid="{F6C73608-E60D-4BE0-8C76-4F86D7558049}"/>
    <cellStyle name="20% - Accent5 3 13" xfId="2383" xr:uid="{D7C24E67-91F8-4185-AC69-97C9C9BF0841}"/>
    <cellStyle name="20% - Accent5 3 2" xfId="1158" xr:uid="{9BCC7147-4B74-40E7-8C0B-D3D76E684C6A}"/>
    <cellStyle name="20% - Accent5 3 3" xfId="1260" xr:uid="{76679E56-36B8-4580-B6CA-D0C8F823725B}"/>
    <cellStyle name="20% - Accent5 3 4" xfId="1352" xr:uid="{403A0826-7167-4FCF-A910-747AC58BA3C1}"/>
    <cellStyle name="20% - Accent5 3 5" xfId="1440" xr:uid="{0763730E-0549-4322-88A9-C7D52347133B}"/>
    <cellStyle name="20% - Accent5 3 6" xfId="1582" xr:uid="{6F695B7F-12B1-47C4-A63B-97EA9CEC00B1}"/>
    <cellStyle name="20% - Accent5 3 7" xfId="1673" xr:uid="{C3DADF7A-A593-426F-A3A6-588C2988CAA1}"/>
    <cellStyle name="20% - Accent5 3 8" xfId="1763" xr:uid="{ACD6288D-4A4B-4377-978D-1EFE9D4832A6}"/>
    <cellStyle name="20% - Accent5 3 9" xfId="1838" xr:uid="{739D80CC-C0CF-4040-BC9E-D96B1D30EBF3}"/>
    <cellStyle name="20% - Accent5 4" xfId="769" xr:uid="{00000000-0005-0000-0000-000061000000}"/>
    <cellStyle name="20% - Accent5 4 2" xfId="2295" xr:uid="{E5B39EC1-1CF4-49D9-8D91-2E0A020D2DD2}"/>
    <cellStyle name="20% - Accent5 4 3" xfId="2442" xr:uid="{82A0986A-9F48-47A2-B4B9-E56FD26FC6F7}"/>
    <cellStyle name="20% - Accent5 5" xfId="825" xr:uid="{00000000-0005-0000-0000-000062000000}"/>
    <cellStyle name="20% - Accent5 6" xfId="874" xr:uid="{00000000-0005-0000-0000-000063000000}"/>
    <cellStyle name="20% - Accent5 7" xfId="903" xr:uid="{00000000-0005-0000-0000-000064000000}"/>
    <cellStyle name="20% - Accent5 8" xfId="944" xr:uid="{00000000-0005-0000-0000-000065000000}"/>
    <cellStyle name="20% - Accent5 9" xfId="997" xr:uid="{D2C4468F-78F3-404E-AC64-ED94905DEB9C}"/>
    <cellStyle name="20% - Accent6" xfId="52" builtinId="50" customBuiltin="1"/>
    <cellStyle name="20% - Accent6 10" xfId="1052" xr:uid="{D6F3C256-4DC8-4947-A31D-DBF0B3361FB5}"/>
    <cellStyle name="20% - Accent6 11" xfId="1095" xr:uid="{78982265-A73A-4E4C-B049-A58712E758B4}"/>
    <cellStyle name="20% - Accent6 12" xfId="1115" xr:uid="{F0216546-9B1D-46EB-838E-F44E95BCCD0C}"/>
    <cellStyle name="20% - Accent6 13" xfId="1159" xr:uid="{83FE370C-7768-475E-8DB3-37A30254AA43}"/>
    <cellStyle name="20% - Accent6 14" xfId="1261" xr:uid="{D5D726C6-E4FA-410A-BAD8-2D5CF41BCFFB}"/>
    <cellStyle name="20% - Accent6 15" xfId="1353" xr:uid="{4A115A27-2E6C-46EB-8B76-6F19652BBB02}"/>
    <cellStyle name="20% - Accent6 16" xfId="1441" xr:uid="{A798CCD2-AD62-4EA4-B83C-011E03963DA8}"/>
    <cellStyle name="20% - Accent6 17" xfId="1514" xr:uid="{695A8C00-A600-483B-9DA4-4EB079D5CDD8}"/>
    <cellStyle name="20% - Accent6 18" xfId="1547" xr:uid="{611F91D6-D4DF-483C-AF54-28945F4131ED}"/>
    <cellStyle name="20% - Accent6 19" xfId="1638" xr:uid="{0D637154-5F0D-418B-8208-73DBDE056F71}"/>
    <cellStyle name="20% - Accent6 2" xfId="53" xr:uid="{00000000-0005-0000-0000-000067000000}"/>
    <cellStyle name="20% - Accent6 2 10" xfId="1750" xr:uid="{753A6911-4C75-490B-BED2-73DD40C76094}"/>
    <cellStyle name="20% - Accent6 2 11" xfId="1840" xr:uid="{8D8865C6-D3FA-4FE4-91BC-78E0F4C4E0D5}"/>
    <cellStyle name="20% - Accent6 2 12" xfId="1956" xr:uid="{7F264366-6B65-4521-8107-72A75808376B}"/>
    <cellStyle name="20% - Accent6 2 13" xfId="2044" xr:uid="{F2A72C7E-4A56-4816-A965-8E4816204F3E}"/>
    <cellStyle name="20% - Accent6 2 14" xfId="2104" xr:uid="{B52E56E8-208B-4ABB-8CD8-45320795857E}"/>
    <cellStyle name="20% - Accent6 2 15" xfId="2216" xr:uid="{C52350D6-4985-4E7D-AE61-4CFDB378ADCB}"/>
    <cellStyle name="20% - Accent6 2 16" xfId="2370" xr:uid="{65F3C34E-1189-4BA1-B382-CC59E417EA56}"/>
    <cellStyle name="20% - Accent6 2 2" xfId="1000" xr:uid="{4B8946F0-10C1-4715-BC01-71667FBCDA44}"/>
    <cellStyle name="20% - Accent6 2 2 10" xfId="1972" xr:uid="{5D7D9A47-19E2-46C7-814D-9BA1EFC3F315}"/>
    <cellStyle name="20% - Accent6 2 2 11" xfId="2060" xr:uid="{530FDA66-3378-410D-B403-9AA7FD45D696}"/>
    <cellStyle name="20% - Accent6 2 2 12" xfId="2215" xr:uid="{2095A2C5-0DAB-4E92-A24B-16752F7CBD05}"/>
    <cellStyle name="20% - Accent6 2 2 13" xfId="2386" xr:uid="{1A2F200F-B88A-4444-9A89-10F50BA25974}"/>
    <cellStyle name="20% - Accent6 2 2 2" xfId="1161" xr:uid="{07DE1F62-BA41-4F3F-B040-C1A94B162237}"/>
    <cellStyle name="20% - Accent6 2 2 3" xfId="1263" xr:uid="{95054A82-E9DF-4992-80A9-7FAAFC33E78C}"/>
    <cellStyle name="20% - Accent6 2 2 4" xfId="1355" xr:uid="{14522032-37FA-42B9-9947-E2F5143A48A9}"/>
    <cellStyle name="20% - Accent6 2 2 5" xfId="1443" xr:uid="{61E3827A-98B2-40EA-8E26-A96A35BF3486}"/>
    <cellStyle name="20% - Accent6 2 2 6" xfId="1585" xr:uid="{A1843A5C-4001-4023-BFEF-15514CDD0DDC}"/>
    <cellStyle name="20% - Accent6 2 2 7" xfId="1676" xr:uid="{16E997CE-835F-4EB9-877F-0F2AB019E31C}"/>
    <cellStyle name="20% - Accent6 2 2 8" xfId="1766" xr:uid="{C63C5606-F520-4949-950B-F4B3E9EB7C0F}"/>
    <cellStyle name="20% - Accent6 2 2 9" xfId="1841" xr:uid="{C7165BD7-1A49-4F40-8A6A-EB33664A1CDB}"/>
    <cellStyle name="20% - Accent6 2 3" xfId="1053" xr:uid="{07EA7A52-9840-4D06-B189-CA7B05EACF41}"/>
    <cellStyle name="20% - Accent6 2 4" xfId="1160" xr:uid="{18219161-622A-481A-B7FE-CC34EF009C1A}"/>
    <cellStyle name="20% - Accent6 2 5" xfId="1262" xr:uid="{47C31889-45D1-4984-8C04-90725635EED0}"/>
    <cellStyle name="20% - Accent6 2 6" xfId="1354" xr:uid="{F3ED5A78-ED54-4C11-83C8-39AFEFEA5C7B}"/>
    <cellStyle name="20% - Accent6 2 7" xfId="1442" xr:uid="{0275C8D0-D9D6-4468-A908-C872EA8C3480}"/>
    <cellStyle name="20% - Accent6 2 8" xfId="1569" xr:uid="{2CE60CA1-72B6-434F-8758-1AD672FFB86D}"/>
    <cellStyle name="20% - Accent6 2 9" xfId="1660" xr:uid="{BA0ED718-8A01-4949-A527-0B6BA3CFAEFD}"/>
    <cellStyle name="20% - Accent6 20" xfId="1728" xr:uid="{9CFA4E07-22BD-4802-9C9A-FBA6E45BCADF}"/>
    <cellStyle name="20% - Accent6 21" xfId="1807" xr:uid="{DE87F8D7-4755-440B-B235-39A4EB64659F}"/>
    <cellStyle name="20% - Accent6 22" xfId="1839" xr:uid="{7F99BA0A-34C6-4092-9F44-EF41D5CA090A}"/>
    <cellStyle name="20% - Accent6 23" xfId="1934" xr:uid="{07D741D5-729F-45C8-8EDE-1078F4B3CEB3}"/>
    <cellStyle name="20% - Accent6 24" xfId="2022" xr:uid="{8FEBD008-C24F-45B6-994B-28CAEE69E806}"/>
    <cellStyle name="20% - Accent6 25" xfId="2103" xr:uid="{004AFDBA-C832-4B91-9A9C-5536940D9123}"/>
    <cellStyle name="20% - Accent6 26" xfId="2155" xr:uid="{B5FF98C1-6BE9-4A09-BB68-F38424AE4A0C}"/>
    <cellStyle name="20% - Accent6 27" xfId="2174" xr:uid="{8C937A5B-3579-4232-A538-83EFE1080374}"/>
    <cellStyle name="20% - Accent6 28" xfId="2202" xr:uid="{FE094ED8-6455-4A6B-ABD5-5A124C7D7E15}"/>
    <cellStyle name="20% - Accent6 29" xfId="2348" xr:uid="{9248EA96-3EA2-4027-B9EC-1DF25001F8C2}"/>
    <cellStyle name="20% - Accent6 3" xfId="722" xr:uid="{00000000-0005-0000-0000-000068000000}"/>
    <cellStyle name="20% - Accent6 3 10" xfId="1971" xr:uid="{B9453003-B9C1-488D-8611-5B355DF5D43C}"/>
    <cellStyle name="20% - Accent6 3 11" xfId="2059" xr:uid="{1A50101E-F497-4557-9B77-B822AEB04120}"/>
    <cellStyle name="20% - Accent6 3 12" xfId="2214" xr:uid="{EB81DAFC-696A-46E8-A2C3-5529F67F5289}"/>
    <cellStyle name="20% - Accent6 3 13" xfId="2385" xr:uid="{76C3E088-48F8-40AD-831B-B7233A99DEC5}"/>
    <cellStyle name="20% - Accent6 3 2" xfId="1162" xr:uid="{2A2B700B-620C-4F5D-B698-96B94811BC74}"/>
    <cellStyle name="20% - Accent6 3 3" xfId="1264" xr:uid="{A55CC633-C00A-4947-92BC-9D3A470E2179}"/>
    <cellStyle name="20% - Accent6 3 4" xfId="1356" xr:uid="{9F7ED029-29FA-4FD5-BD12-4D48C8F079D9}"/>
    <cellStyle name="20% - Accent6 3 5" xfId="1444" xr:uid="{9F7C6FEE-A6E8-4DB4-8C91-870CA7021E6A}"/>
    <cellStyle name="20% - Accent6 3 6" xfId="1584" xr:uid="{3C99AD0D-7579-4E66-AFA4-96E5955E3393}"/>
    <cellStyle name="20% - Accent6 3 7" xfId="1675" xr:uid="{05AABB20-1533-4337-BE3B-600F998414C0}"/>
    <cellStyle name="20% - Accent6 3 8" xfId="1765" xr:uid="{77FEEADD-7282-45DD-904C-9742B7FA0E42}"/>
    <cellStyle name="20% - Accent6 3 9" xfId="1842" xr:uid="{C0FBD31B-237F-4A71-ACCD-FA666C9D5E27}"/>
    <cellStyle name="20% - Accent6 4" xfId="770" xr:uid="{00000000-0005-0000-0000-000069000000}"/>
    <cellStyle name="20% - Accent6 4 2" xfId="2296" xr:uid="{0CB81883-7356-415E-815F-97B1E9949CDD}"/>
    <cellStyle name="20% - Accent6 4 3" xfId="2443" xr:uid="{1391C215-5361-4964-8818-93DB7278E754}"/>
    <cellStyle name="20% - Accent6 5" xfId="826" xr:uid="{00000000-0005-0000-0000-00006A000000}"/>
    <cellStyle name="20% - Accent6 6" xfId="875" xr:uid="{00000000-0005-0000-0000-00006B000000}"/>
    <cellStyle name="20% - Accent6 7" xfId="904" xr:uid="{00000000-0005-0000-0000-00006C000000}"/>
    <cellStyle name="20% - Accent6 8" xfId="945" xr:uid="{00000000-0005-0000-0000-00006D000000}"/>
    <cellStyle name="20% - Accent6 9" xfId="999" xr:uid="{2DCAAAEA-8CAD-497C-8A33-764299D856A9}"/>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1" xfId="1096" xr:uid="{C488839C-64F0-4433-9ED2-2C33DCDB6E4A}"/>
    <cellStyle name="40% - Accent1 12" xfId="1116" xr:uid="{CF353ADE-5CB1-460A-BF6C-CACEAE15ECE3}"/>
    <cellStyle name="40% - Accent1 13" xfId="1163" xr:uid="{A2C73C58-9961-44BB-A2CD-15D3D199D6AF}"/>
    <cellStyle name="40% - Accent1 14" xfId="1265" xr:uid="{A12DF823-6592-473E-BB13-8D74927C89B5}"/>
    <cellStyle name="40% - Accent1 15" xfId="1357" xr:uid="{1B183209-8BFF-4532-8B0D-CF03795FD4D4}"/>
    <cellStyle name="40% - Accent1 16" xfId="1445" xr:uid="{3D3D98AE-7BCA-4243-A920-14DC0622E6B3}"/>
    <cellStyle name="40% - Accent1 17" xfId="1515" xr:uid="{75234FB1-9246-4813-B3DA-232F514BEA56}"/>
    <cellStyle name="40% - Accent1 18" xfId="1532" xr:uid="{46489264-BC51-487B-A73F-AA96989F82E3}"/>
    <cellStyle name="40% - Accent1 19" xfId="1624" xr:uid="{AAF43689-61B8-4615-A098-CB4A815D38BC}"/>
    <cellStyle name="40% - Accent1 2" xfId="57" xr:uid="{00000000-0005-0000-0000-000073000000}"/>
    <cellStyle name="40% - Accent1 2 10" xfId="1736" xr:uid="{40135A45-A2BE-494A-9C2A-DE969377D5D2}"/>
    <cellStyle name="40% - Accent1 2 11" xfId="1844" xr:uid="{7525F16D-86CA-4794-9E69-A2ED4BAD4148}"/>
    <cellStyle name="40% - Accent1 2 12" xfId="1942" xr:uid="{CF0697FC-9F38-4345-8A3F-70A34564101D}"/>
    <cellStyle name="40% - Accent1 2 13" xfId="2030" xr:uid="{EAFD6C81-BE7F-4EC3-B3D4-1BC074ACF7C2}"/>
    <cellStyle name="40% - Accent1 2 14" xfId="2106" xr:uid="{7521FE63-612E-4DCD-BF52-552A7EA72DEC}"/>
    <cellStyle name="40% - Accent1 2 15" xfId="2213" xr:uid="{E05F303A-D2DF-4C57-8D5A-069B1F054460}"/>
    <cellStyle name="40% - Accent1 2 16" xfId="2356" xr:uid="{80D4EC17-9713-4962-80D0-FDCFD7606928}"/>
    <cellStyle name="40% - Accent1 2 2" xfId="1002" xr:uid="{DEF2CA37-DE95-4685-B6C8-AF1AE346D48A}"/>
    <cellStyle name="40% - Accent1 2 2 10" xfId="1974" xr:uid="{FFEA8B54-65B5-43BB-8292-73CE441580D0}"/>
    <cellStyle name="40% - Accent1 2 2 11" xfId="2062" xr:uid="{C173D924-EEBD-4197-AF15-549E1E2C40CB}"/>
    <cellStyle name="40% - Accent1 2 2 12" xfId="2212" xr:uid="{F1D38857-0E0B-48B5-A0F4-FA441EF398B7}"/>
    <cellStyle name="40% - Accent1 2 2 13" xfId="2388" xr:uid="{581B7454-5C22-457B-9093-29230F20D94B}"/>
    <cellStyle name="40% - Accent1 2 2 2" xfId="1165" xr:uid="{0CC2F351-DDCA-41CC-A313-7D2C665AE5E5}"/>
    <cellStyle name="40% - Accent1 2 2 3" xfId="1267" xr:uid="{9F8FF1C7-6245-4F6F-82B2-F04AF4B0B42F}"/>
    <cellStyle name="40% - Accent1 2 2 4" xfId="1359" xr:uid="{67E6A0EE-310D-4B48-89CA-3C7F5D0E6E76}"/>
    <cellStyle name="40% - Accent1 2 2 5" xfId="1447" xr:uid="{6D0998B2-0F3A-41F6-B5BF-9D47082BCF45}"/>
    <cellStyle name="40% - Accent1 2 2 6" xfId="1587" xr:uid="{C6BEC1CF-CFCA-4BFC-B6FF-E1DEDBC4D934}"/>
    <cellStyle name="40% - Accent1 2 2 7" xfId="1678" xr:uid="{9BDE7AC6-FC5D-44A2-A148-1C9DDCADEFD5}"/>
    <cellStyle name="40% - Accent1 2 2 8" xfId="1768" xr:uid="{E48AE593-E0C6-4DF5-9524-97FF24128048}"/>
    <cellStyle name="40% - Accent1 2 2 9" xfId="1845" xr:uid="{7168A691-C114-4036-B567-CA12E5644CBB}"/>
    <cellStyle name="40% - Accent1 2 3" xfId="1055" xr:uid="{189FA4C4-11F2-4301-B705-A0779A5FBA13}"/>
    <cellStyle name="40% - Accent1 2 4" xfId="1164" xr:uid="{41017EF1-6194-4089-A4A6-324F5724AED3}"/>
    <cellStyle name="40% - Accent1 2 5" xfId="1266" xr:uid="{6BAF5662-3DDC-4B0A-846D-5F6A687A1DE7}"/>
    <cellStyle name="40% - Accent1 2 6" xfId="1358" xr:uid="{A06558DB-544A-4E75-BB8C-347494799A0A}"/>
    <cellStyle name="40% - Accent1 2 7" xfId="1446" xr:uid="{AA51D4A0-717C-49B1-B7E7-CEF964F6B7DC}"/>
    <cellStyle name="40% - Accent1 2 8" xfId="1555" xr:uid="{068265EA-F631-4956-AE80-56213C49BC19}"/>
    <cellStyle name="40% - Accent1 2 9" xfId="1646" xr:uid="{F2867EAA-F2B5-4B49-9358-C0934BE3FBAF}"/>
    <cellStyle name="40% - Accent1 20" xfId="1714" xr:uid="{9878FFF4-E387-41AB-AC49-5E25BFF71296}"/>
    <cellStyle name="40% - Accent1 21" xfId="1808" xr:uid="{A54A22F4-3BAD-4A6A-9BE4-59C6BB0519B8}"/>
    <cellStyle name="40% - Accent1 22" xfId="1843" xr:uid="{0B6DBA9E-F4E4-4883-B867-42DE8A3DB492}"/>
    <cellStyle name="40% - Accent1 23" xfId="1920" xr:uid="{9A30AF54-FA73-450E-B79B-32E955C9306D}"/>
    <cellStyle name="40% - Accent1 24" xfId="2008" xr:uid="{CD27EC0E-8E42-4B1E-9231-77857355FB41}"/>
    <cellStyle name="40% - Accent1 25" xfId="2105" xr:uid="{43922847-C82F-40B9-80EF-357E0A626663}"/>
    <cellStyle name="40% - Accent1 26" xfId="2156" xr:uid="{6EB0519E-E98C-4E4B-BF91-5B17E785ED40}"/>
    <cellStyle name="40% - Accent1 27" xfId="2175" xr:uid="{E7D64973-61BA-4F01-A8B9-3D83FC1070F2}"/>
    <cellStyle name="40% - Accent1 28" xfId="2203" xr:uid="{A51B849E-031A-4ACD-A980-25B285818E3B}"/>
    <cellStyle name="40% - Accent1 29" xfId="2333" xr:uid="{384958FE-CE43-41AD-A191-63DE6EAC91F6}"/>
    <cellStyle name="40% - Accent1 3" xfId="723" xr:uid="{00000000-0005-0000-0000-000074000000}"/>
    <cellStyle name="40% - Accent1 3 10" xfId="1973" xr:uid="{0ECB086A-912F-4214-9434-DE2901FCDD4A}"/>
    <cellStyle name="40% - Accent1 3 11" xfId="2061" xr:uid="{50046162-6703-4417-BC0B-1C6B2D0A9F15}"/>
    <cellStyle name="40% - Accent1 3 12" xfId="2211" xr:uid="{CB0B9BE9-0FA1-4B18-A523-3D2ED86B495A}"/>
    <cellStyle name="40% - Accent1 3 13" xfId="2387" xr:uid="{27C6DD1E-F846-4309-AE80-4EC8AB8636A1}"/>
    <cellStyle name="40% - Accent1 3 2" xfId="1166" xr:uid="{D2FCABCD-D949-4D7F-841E-5CB28B5047C5}"/>
    <cellStyle name="40% - Accent1 3 3" xfId="1268" xr:uid="{C0E7AE4B-42F6-4EB2-A2F3-CD3F5D468E0E}"/>
    <cellStyle name="40% - Accent1 3 4" xfId="1360" xr:uid="{97B3ADF3-926F-4C81-A2DA-81B7B6535581}"/>
    <cellStyle name="40% - Accent1 3 5" xfId="1448" xr:uid="{74E6FF49-388D-4D58-95F0-DA256DC317E5}"/>
    <cellStyle name="40% - Accent1 3 6" xfId="1586" xr:uid="{80843F70-FC24-4765-842B-9EB62B175C12}"/>
    <cellStyle name="40% - Accent1 3 7" xfId="1677" xr:uid="{E43EAA72-F2CE-4BE7-A4C6-59C1F6F6A2CD}"/>
    <cellStyle name="40% - Accent1 3 8" xfId="1767" xr:uid="{8398A42C-46E5-46D9-ACE4-4CBA03F8142C}"/>
    <cellStyle name="40% - Accent1 3 9" xfId="1846" xr:uid="{A5CDB945-519F-4DA0-A9AE-07F634FCEFDC}"/>
    <cellStyle name="40% - Accent1 4" xfId="771" xr:uid="{00000000-0005-0000-0000-000075000000}"/>
    <cellStyle name="40% - Accent1 4 2" xfId="2297" xr:uid="{9D555F9D-B8C9-4EA0-96C3-7F907D81990D}"/>
    <cellStyle name="40% - Accent1 4 3" xfId="2444" xr:uid="{F4988B52-A4B8-416C-B0B5-9420C924C97F}"/>
    <cellStyle name="40% - Accent1 5" xfId="827" xr:uid="{00000000-0005-0000-0000-000076000000}"/>
    <cellStyle name="40% - Accent1 6" xfId="876" xr:uid="{00000000-0005-0000-0000-000077000000}"/>
    <cellStyle name="40% - Accent1 7" xfId="905" xr:uid="{00000000-0005-0000-0000-000078000000}"/>
    <cellStyle name="40% - Accent1 8" xfId="946" xr:uid="{00000000-0005-0000-0000-000079000000}"/>
    <cellStyle name="40% - Accent1 9" xfId="1001" xr:uid="{DFCCA680-2B57-4186-A35B-2C68311FCCA0}"/>
    <cellStyle name="40% - Accent2" xfId="58" builtinId="35" customBuiltin="1"/>
    <cellStyle name="40% - Accent2 10" xfId="1056" xr:uid="{3C536391-4587-4311-A6A9-E25E4C051FD1}"/>
    <cellStyle name="40% - Accent2 11" xfId="1097" xr:uid="{7638B19B-AD31-454F-A55B-A80E228E4697}"/>
    <cellStyle name="40% - Accent2 12" xfId="1117" xr:uid="{2E1440ED-1502-4DCE-A24D-DC79ACE1F8B7}"/>
    <cellStyle name="40% - Accent2 13" xfId="1167" xr:uid="{542A4741-526B-4240-AF8A-BA7A2826684A}"/>
    <cellStyle name="40% - Accent2 14" xfId="1269" xr:uid="{1F33606D-775A-453B-95D7-1A83F76E4278}"/>
    <cellStyle name="40% - Accent2 15" xfId="1361" xr:uid="{508A73C5-18D2-495C-9B08-2D80BF93846D}"/>
    <cellStyle name="40% - Accent2 16" xfId="1449" xr:uid="{4601966C-53EC-4ECE-A484-2654C5CE3E00}"/>
    <cellStyle name="40% - Accent2 17" xfId="1516" xr:uid="{62677026-BDE2-4302-BD8C-0A803AF474B0}"/>
    <cellStyle name="40% - Accent2 18" xfId="1535" xr:uid="{D62D668E-98D4-4916-8D54-6A77BF4B5B0C}"/>
    <cellStyle name="40% - Accent2 19" xfId="1627" xr:uid="{91C41984-1662-4D10-A939-596F91656FB7}"/>
    <cellStyle name="40% - Accent2 2" xfId="59" xr:uid="{00000000-0005-0000-0000-00007B000000}"/>
    <cellStyle name="40% - Accent2 2 10" xfId="1739" xr:uid="{CEA63B48-F3CC-4B20-9755-4DB9448B8934}"/>
    <cellStyle name="40% - Accent2 2 11" xfId="1848" xr:uid="{E785A440-6EE4-4FB6-9C4C-14B5AEDB5888}"/>
    <cellStyle name="40% - Accent2 2 12" xfId="1945" xr:uid="{71DCCD6C-7852-4030-821A-63725E1F4732}"/>
    <cellStyle name="40% - Accent2 2 13" xfId="2033" xr:uid="{505C8785-EB43-42E8-AB05-339875EC4A53}"/>
    <cellStyle name="40% - Accent2 2 14" xfId="2108" xr:uid="{4602645B-7AC9-4BB1-A9E8-4703B3AA3507}"/>
    <cellStyle name="40% - Accent2 2 15" xfId="2210" xr:uid="{AC403A02-AB08-42F8-AFEA-B720F4F3724A}"/>
    <cellStyle name="40% - Accent2 2 16" xfId="2359" xr:uid="{D28E4A23-F6A5-4ABD-B35E-5571CBA8CB9A}"/>
    <cellStyle name="40% - Accent2 2 2" xfId="1004" xr:uid="{6875B2D1-3962-4591-9578-65878FD71B63}"/>
    <cellStyle name="40% - Accent2 2 2 10" xfId="1976" xr:uid="{EE55A0DF-E02D-4935-B650-BD70F7B31E81}"/>
    <cellStyle name="40% - Accent2 2 2 11" xfId="2064" xr:uid="{1DDF04F7-38C9-4F77-9614-87B1EDF4EE68}"/>
    <cellStyle name="40% - Accent2 2 2 12" xfId="2209" xr:uid="{8B1C298B-DD99-4AC9-BFED-1D5E9742E488}"/>
    <cellStyle name="40% - Accent2 2 2 13" xfId="2390" xr:uid="{C5EB3BC7-84A8-4F12-B348-780E0FDE5844}"/>
    <cellStyle name="40% - Accent2 2 2 2" xfId="1169" xr:uid="{D832BB59-9CCE-490F-B931-AEA8C36D39F6}"/>
    <cellStyle name="40% - Accent2 2 2 3" xfId="1271" xr:uid="{F0D92C72-AF96-4489-91F8-75B22C0FB730}"/>
    <cellStyle name="40% - Accent2 2 2 4" xfId="1363" xr:uid="{1A3CBC16-8409-4DB2-AC0A-1EBE50BD6B24}"/>
    <cellStyle name="40% - Accent2 2 2 5" xfId="1451" xr:uid="{26981930-3A3D-4675-B2AF-0F4C129CC4FE}"/>
    <cellStyle name="40% - Accent2 2 2 6" xfId="1589" xr:uid="{14DA084D-DCB0-49B3-94A1-7BECE78FCB5C}"/>
    <cellStyle name="40% - Accent2 2 2 7" xfId="1680" xr:uid="{CCD045F6-2B1A-4E04-9882-0408F004C309}"/>
    <cellStyle name="40% - Accent2 2 2 8" xfId="1770" xr:uid="{9BE3D946-86A5-48D3-8DCB-DE7739F7B7BA}"/>
    <cellStyle name="40% - Accent2 2 2 9" xfId="1849" xr:uid="{1C88B727-41F5-4BB8-A13B-312EAA048AD0}"/>
    <cellStyle name="40% - Accent2 2 3" xfId="1057" xr:uid="{03E47939-9528-42E6-A9F8-86F717ECBC02}"/>
    <cellStyle name="40% - Accent2 2 4" xfId="1168" xr:uid="{6786CC37-EBC0-4B6C-BD24-86AAC810DC65}"/>
    <cellStyle name="40% - Accent2 2 5" xfId="1270" xr:uid="{EC112A64-611A-47B2-9C49-9BEA73B6C292}"/>
    <cellStyle name="40% - Accent2 2 6" xfId="1362" xr:uid="{40CE9360-F7F7-4561-81AC-2A402FD38FCB}"/>
    <cellStyle name="40% - Accent2 2 7" xfId="1450" xr:uid="{F498C23B-D621-4E31-A503-ED16D3B95F90}"/>
    <cellStyle name="40% - Accent2 2 8" xfId="1558" xr:uid="{D8E69C37-6D22-4E2B-8D11-5DDC4A8FC36E}"/>
    <cellStyle name="40% - Accent2 2 9" xfId="1649" xr:uid="{98334416-4E3A-4445-9E31-469AD5049E35}"/>
    <cellStyle name="40% - Accent2 20" xfId="1717" xr:uid="{AE1CC131-731B-4419-AC87-0F657B73ED23}"/>
    <cellStyle name="40% - Accent2 21" xfId="1809" xr:uid="{3B7B26C2-F998-4959-B690-929DFCBB36C8}"/>
    <cellStyle name="40% - Accent2 22" xfId="1847" xr:uid="{AFF8484D-2D15-4478-B488-4A9F160D7AF3}"/>
    <cellStyle name="40% - Accent2 23" xfId="1923" xr:uid="{855D178E-E01F-4B2A-B78C-7D5A8CF0D43B}"/>
    <cellStyle name="40% - Accent2 24" xfId="2011" xr:uid="{8A79E8F3-56C8-41E9-836E-4B3E2158A62E}"/>
    <cellStyle name="40% - Accent2 25" xfId="2107" xr:uid="{DD771A31-17A7-4B62-9E15-9210F1D585D4}"/>
    <cellStyle name="40% - Accent2 26" xfId="2157" xr:uid="{21AF9772-1F7F-47A0-BC95-FFA785AA233D}"/>
    <cellStyle name="40% - Accent2 27" xfId="2176" xr:uid="{A927E063-E140-464F-804D-DA5B68E99560}"/>
    <cellStyle name="40% - Accent2 28" xfId="2204" xr:uid="{6A12A156-897C-40B3-9327-9A2F8675AE36}"/>
    <cellStyle name="40% - Accent2 29" xfId="2336" xr:uid="{C8B75F24-79AD-4ED2-806E-E985BD9DF8C4}"/>
    <cellStyle name="40% - Accent2 3" xfId="724" xr:uid="{00000000-0005-0000-0000-00007C000000}"/>
    <cellStyle name="40% - Accent2 3 10" xfId="1975" xr:uid="{CC88953D-EAD7-457C-8FBC-A4F91F4FD282}"/>
    <cellStyle name="40% - Accent2 3 11" xfId="2063" xr:uid="{13A221F6-8989-465A-A680-EEB5985EA2C1}"/>
    <cellStyle name="40% - Accent2 3 12" xfId="2196" xr:uid="{32A06193-731D-493E-A0A6-D5A312B9CCDF}"/>
    <cellStyle name="40% - Accent2 3 13" xfId="2389" xr:uid="{F0FF57CD-7EB9-41F4-BFA7-D93EDB754937}"/>
    <cellStyle name="40% - Accent2 3 2" xfId="1170" xr:uid="{BC1A78F9-0E74-4A13-BE53-17B86EAB57E9}"/>
    <cellStyle name="40% - Accent2 3 3" xfId="1272" xr:uid="{5C18B81C-D42E-4DAA-BD56-71AFAEC8D347}"/>
    <cellStyle name="40% - Accent2 3 4" xfId="1364" xr:uid="{684AB56D-B1BF-4860-BD8E-A4C4F065F53F}"/>
    <cellStyle name="40% - Accent2 3 5" xfId="1452" xr:uid="{FD3FE533-6B61-453A-835C-766357593281}"/>
    <cellStyle name="40% - Accent2 3 6" xfId="1588" xr:uid="{C6C59C59-ED77-4308-BCFA-935B7C225178}"/>
    <cellStyle name="40% - Accent2 3 7" xfId="1679" xr:uid="{925F9CDC-E698-40B5-9600-55BD8326AD6E}"/>
    <cellStyle name="40% - Accent2 3 8" xfId="1769" xr:uid="{14009DA3-6E79-41ED-A71F-1EF07F531016}"/>
    <cellStyle name="40% - Accent2 3 9" xfId="1850" xr:uid="{19FA9240-0FD6-42D7-BE68-17C1E73076D8}"/>
    <cellStyle name="40% - Accent2 4" xfId="772" xr:uid="{00000000-0005-0000-0000-00007D000000}"/>
    <cellStyle name="40% - Accent2 4 2" xfId="2298" xr:uid="{044E40D8-C3F2-4DB2-8F0C-29F32B6DA161}"/>
    <cellStyle name="40% - Accent2 4 3" xfId="2445" xr:uid="{242021AC-1656-45A5-9C76-F0A3FA34E055}"/>
    <cellStyle name="40% - Accent2 5" xfId="828" xr:uid="{00000000-0005-0000-0000-00007E000000}"/>
    <cellStyle name="40% - Accent2 6" xfId="877" xr:uid="{00000000-0005-0000-0000-00007F000000}"/>
    <cellStyle name="40% - Accent2 7" xfId="906" xr:uid="{00000000-0005-0000-0000-000080000000}"/>
    <cellStyle name="40% - Accent2 8" xfId="947" xr:uid="{00000000-0005-0000-0000-000081000000}"/>
    <cellStyle name="40% - Accent2 9" xfId="1003" xr:uid="{58EADA5A-80B0-431B-8816-E102DB214528}"/>
    <cellStyle name="40% - Accent3" xfId="60" builtinId="39" customBuiltin="1"/>
    <cellStyle name="40% - Accent3 10" xfId="1058" xr:uid="{61B72EC2-E6F9-4F62-93A8-4FAF5CDE1FA2}"/>
    <cellStyle name="40% - Accent3 11" xfId="1098" xr:uid="{2D57962D-F6C6-411A-920B-B56069706374}"/>
    <cellStyle name="40% - Accent3 12" xfId="1118" xr:uid="{FD76E731-2B0B-4480-9756-DB86F98F37F6}"/>
    <cellStyle name="40% - Accent3 13" xfId="1171" xr:uid="{199AA570-3D2D-4D08-AE50-AFA777C33D25}"/>
    <cellStyle name="40% - Accent3 14" xfId="1273" xr:uid="{24E6A761-523C-4B04-BBD1-DE6D198C0583}"/>
    <cellStyle name="40% - Accent3 15" xfId="1365" xr:uid="{0EE31FAA-6D0C-45CC-8546-5AF6E4A021D0}"/>
    <cellStyle name="40% - Accent3 16" xfId="1453" xr:uid="{135BDAFD-8FB0-4670-A13A-BCE6B80A3577}"/>
    <cellStyle name="40% - Accent3 17" xfId="1517" xr:uid="{D5C441AD-E83C-4FCF-92A0-59B3AA5878BC}"/>
    <cellStyle name="40% - Accent3 18" xfId="1538" xr:uid="{11ECB41B-3920-4EB0-AB01-33DEACDD7B1E}"/>
    <cellStyle name="40% - Accent3 19" xfId="1630" xr:uid="{825AC5A1-CE76-452C-B01D-4FF7EC1AAAB9}"/>
    <cellStyle name="40% - Accent3 2" xfId="61" xr:uid="{00000000-0005-0000-0000-000083000000}"/>
    <cellStyle name="40% - Accent3 2 10" xfId="1742" xr:uid="{E5E90742-51AF-4495-ABE0-28126C9DA865}"/>
    <cellStyle name="40% - Accent3 2 11" xfId="1852" xr:uid="{FBFD98B3-5015-48AA-87E9-C66C4B1917F1}"/>
    <cellStyle name="40% - Accent3 2 12" xfId="1948" xr:uid="{AEE435A5-5CC7-4E0C-BAD0-C43DA841B38B}"/>
    <cellStyle name="40% - Accent3 2 13" xfId="2036" xr:uid="{31BECEBD-76A4-408F-9CD7-D5B3D7CD334D}"/>
    <cellStyle name="40% - Accent3 2 14" xfId="2110" xr:uid="{1FFCDE71-58DA-494A-9714-4154BDA3E3AB}"/>
    <cellStyle name="40% - Accent3 2 15" xfId="2237" xr:uid="{710E36C2-0829-4237-9B8A-C345F809951F}"/>
    <cellStyle name="40% - Accent3 2 16" xfId="2362" xr:uid="{A4FD0514-1B33-4391-853C-AFA5FFAA49D7}"/>
    <cellStyle name="40% - Accent3 2 2" xfId="1006" xr:uid="{9B490E2D-3CC0-4110-A373-C3CDA4D0ECC5}"/>
    <cellStyle name="40% - Accent3 2 2 10" xfId="1978" xr:uid="{9D05191A-00AF-4FD2-ACCD-B00639118435}"/>
    <cellStyle name="40% - Accent3 2 2 11" xfId="2066" xr:uid="{7E1AD40D-E80D-46D5-8313-E748A1C1F2D7}"/>
    <cellStyle name="40% - Accent3 2 2 12" xfId="2238" xr:uid="{571642DA-55EF-4B32-A8AE-B5A86A4CCC73}"/>
    <cellStyle name="40% - Accent3 2 2 13" xfId="2392" xr:uid="{EBD2E1B1-8EFD-4915-962E-B1CFA647C70E}"/>
    <cellStyle name="40% - Accent3 2 2 2" xfId="1173" xr:uid="{0D311305-C630-418C-ACF7-9D889FFFCCD8}"/>
    <cellStyle name="40% - Accent3 2 2 3" xfId="1275" xr:uid="{E9CC7F93-BBA4-4D58-B198-F901B29B5381}"/>
    <cellStyle name="40% - Accent3 2 2 4" xfId="1367" xr:uid="{C564D1D0-44EA-4785-972A-86D927E35FE6}"/>
    <cellStyle name="40% - Accent3 2 2 5" xfId="1455" xr:uid="{CAB88521-9A09-4187-8440-6154D77124F5}"/>
    <cellStyle name="40% - Accent3 2 2 6" xfId="1591" xr:uid="{39B2D939-8D3A-4D3A-BF87-4306C0735DD7}"/>
    <cellStyle name="40% - Accent3 2 2 7" xfId="1682" xr:uid="{92C7F520-6A6F-4E09-81EC-44F4962BEEF7}"/>
    <cellStyle name="40% - Accent3 2 2 8" xfId="1772" xr:uid="{5F1B51EB-98A0-4D8B-86C7-5BC66CE376C2}"/>
    <cellStyle name="40% - Accent3 2 2 9" xfId="1853" xr:uid="{E959AEA3-7963-43A9-BA9B-EA3E03280760}"/>
    <cellStyle name="40% - Accent3 2 3" xfId="1059" xr:uid="{2182E750-8999-4335-867C-9CBC414E7855}"/>
    <cellStyle name="40% - Accent3 2 4" xfId="1172" xr:uid="{89F0BA05-9C15-4F85-BAE3-3EA7AB5E6A74}"/>
    <cellStyle name="40% - Accent3 2 5" xfId="1274" xr:uid="{AD8AACCF-F0E2-4BAD-B021-FFF0AADFF302}"/>
    <cellStyle name="40% - Accent3 2 6" xfId="1366" xr:uid="{040F95C2-B097-4A4E-A96A-840BCC976318}"/>
    <cellStyle name="40% - Accent3 2 7" xfId="1454" xr:uid="{ED9B7B2D-28CF-442E-85E2-C8C970A6FE53}"/>
    <cellStyle name="40% - Accent3 2 8" xfId="1561" xr:uid="{FD25BB55-4459-4FF9-ACB3-749C7C27AED8}"/>
    <cellStyle name="40% - Accent3 2 9" xfId="1652" xr:uid="{E44791A8-E27A-418A-9CDE-715905AC9B11}"/>
    <cellStyle name="40% - Accent3 20" xfId="1720" xr:uid="{4890077B-FF35-4148-AA83-6C0ABB3DF75E}"/>
    <cellStyle name="40% - Accent3 21" xfId="1810" xr:uid="{5C2BE99F-028F-4B77-BDBC-3C75F3BD9CA3}"/>
    <cellStyle name="40% - Accent3 22" xfId="1851" xr:uid="{D5797196-A82F-4EBE-AB16-1A3FD002C0C4}"/>
    <cellStyle name="40% - Accent3 23" xfId="1926" xr:uid="{AD283F12-B20B-4E43-8F1F-3BB26029702E}"/>
    <cellStyle name="40% - Accent3 24" xfId="2014" xr:uid="{50C72890-7BC1-4731-AD2E-52FC1D51F45B}"/>
    <cellStyle name="40% - Accent3 25" xfId="2109" xr:uid="{7F157265-109B-464F-83DE-8ACEF6FE6374}"/>
    <cellStyle name="40% - Accent3 26" xfId="2158" xr:uid="{1193F519-9AC5-4122-B876-FA593D03BE5B}"/>
    <cellStyle name="40% - Accent3 27" xfId="2177" xr:uid="{39A55D9E-A30A-406E-8B22-C0B3EC5ABFD9}"/>
    <cellStyle name="40% - Accent3 28" xfId="2205" xr:uid="{BB5F77A0-E650-4CFE-9C5C-8FCEA67A0CDD}"/>
    <cellStyle name="40% - Accent3 29" xfId="2339" xr:uid="{D06D7D2A-989B-419A-826B-C95886C11470}"/>
    <cellStyle name="40% - Accent3 3" xfId="725" xr:uid="{00000000-0005-0000-0000-000084000000}"/>
    <cellStyle name="40% - Accent3 3 10" xfId="1977" xr:uid="{A0BE0AEE-CF26-44E6-B2D7-FD8E84BA191F}"/>
    <cellStyle name="40% - Accent3 3 11" xfId="2065" xr:uid="{37F8F24D-77AD-4657-9B93-1F3EAF5666C3}"/>
    <cellStyle name="40% - Accent3 3 12" xfId="2239" xr:uid="{7C93C96F-9823-4C13-BEA4-753B8AA0B97B}"/>
    <cellStyle name="40% - Accent3 3 13" xfId="2391" xr:uid="{965C8E01-CD48-48C7-8D1D-5BD2CF889E5C}"/>
    <cellStyle name="40% - Accent3 3 2" xfId="1174" xr:uid="{F1D1963D-E19A-4091-AC15-28A91A47F1E7}"/>
    <cellStyle name="40% - Accent3 3 3" xfId="1276" xr:uid="{AF39615D-EDD2-4063-A04F-01BEB3138AB6}"/>
    <cellStyle name="40% - Accent3 3 4" xfId="1368" xr:uid="{991FF38F-8299-4A1A-8FEA-3DA022969229}"/>
    <cellStyle name="40% - Accent3 3 5" xfId="1456" xr:uid="{740F2217-1A35-4D70-9657-361BEF1A2053}"/>
    <cellStyle name="40% - Accent3 3 6" xfId="1590" xr:uid="{A8784FD9-C0D2-45E7-A95B-2898977233FE}"/>
    <cellStyle name="40% - Accent3 3 7" xfId="1681" xr:uid="{EDFE80BE-1A38-4EE7-AC42-08BD84EF11E7}"/>
    <cellStyle name="40% - Accent3 3 8" xfId="1771" xr:uid="{22E40126-1838-436C-8E2B-A06A5B6C9BF3}"/>
    <cellStyle name="40% - Accent3 3 9" xfId="1854" xr:uid="{437A2945-6019-4A0E-92C7-93B93632EB90}"/>
    <cellStyle name="40% - Accent3 4" xfId="773" xr:uid="{00000000-0005-0000-0000-000085000000}"/>
    <cellStyle name="40% - Accent3 4 2" xfId="2299" xr:uid="{892AB239-A12A-46E4-8A5D-12701BB25BA6}"/>
    <cellStyle name="40% - Accent3 4 3" xfId="2446" xr:uid="{B28F3AE4-E059-46FF-B810-4415765E9CD8}"/>
    <cellStyle name="40% - Accent3 5" xfId="829" xr:uid="{00000000-0005-0000-0000-000086000000}"/>
    <cellStyle name="40% - Accent3 6" xfId="878" xr:uid="{00000000-0005-0000-0000-000087000000}"/>
    <cellStyle name="40% - Accent3 7" xfId="907" xr:uid="{00000000-0005-0000-0000-000088000000}"/>
    <cellStyle name="40% - Accent3 8" xfId="948" xr:uid="{00000000-0005-0000-0000-000089000000}"/>
    <cellStyle name="40% - Accent3 9" xfId="1005" xr:uid="{8E7A7765-B6E3-4A84-B9E7-9EBE303438F9}"/>
    <cellStyle name="40% - Accent4" xfId="62" builtinId="43" customBuiltin="1"/>
    <cellStyle name="40% - Accent4 10" xfId="1060" xr:uid="{CACBFC0D-8098-4A43-B533-50F00E6C1100}"/>
    <cellStyle name="40% - Accent4 11" xfId="1099" xr:uid="{1E3F1AAF-163E-42A7-A3DB-0EA3BC8C43CD}"/>
    <cellStyle name="40% - Accent4 12" xfId="1119" xr:uid="{77591F91-8D85-4665-A0C2-0145FC7015A0}"/>
    <cellStyle name="40% - Accent4 13" xfId="1175" xr:uid="{235F607C-1B35-40F6-AA68-1C7A8C62342C}"/>
    <cellStyle name="40% - Accent4 14" xfId="1277" xr:uid="{6F2A271B-B1F5-4D77-904C-3ED217E1972F}"/>
    <cellStyle name="40% - Accent4 15" xfId="1369" xr:uid="{8525AA05-1B63-4B8D-A218-4ED9D59219B1}"/>
    <cellStyle name="40% - Accent4 16" xfId="1457" xr:uid="{C7D2659E-4B70-49AE-8238-F587E1416B65}"/>
    <cellStyle name="40% - Accent4 17" xfId="1518" xr:uid="{3FA7E740-B092-4AFA-9630-29B6F67CD7DC}"/>
    <cellStyle name="40% - Accent4 18" xfId="1542" xr:uid="{8FE44B16-9F97-4FE1-B493-B89C81D0FB03}"/>
    <cellStyle name="40% - Accent4 19" xfId="1633" xr:uid="{0E5F4981-6E90-4813-BE8E-2615112AE2AD}"/>
    <cellStyle name="40% - Accent4 2" xfId="63" xr:uid="{00000000-0005-0000-0000-00008B000000}"/>
    <cellStyle name="40% - Accent4 2 10" xfId="1745" xr:uid="{6939FD29-01FC-471F-8A8A-45C774C12E3C}"/>
    <cellStyle name="40% - Accent4 2 11" xfId="1856" xr:uid="{CF8EB482-063F-4302-B538-3B6ED5A3B68F}"/>
    <cellStyle name="40% - Accent4 2 12" xfId="1951" xr:uid="{303B05CD-9C61-449D-B02C-76A6366B1801}"/>
    <cellStyle name="40% - Accent4 2 13" xfId="2039" xr:uid="{9708913E-4CB9-422A-A213-AB9EECFB31A6}"/>
    <cellStyle name="40% - Accent4 2 14" xfId="2112" xr:uid="{CB0E2576-A621-43F5-A1BA-5EA17D5F2BE6}"/>
    <cellStyle name="40% - Accent4 2 15" xfId="2240" xr:uid="{A026CDC0-6F69-4B8A-9B91-E7142A75E9C4}"/>
    <cellStyle name="40% - Accent4 2 16" xfId="2365" xr:uid="{2A081895-9EDF-4E62-BC4D-0EDB628D406C}"/>
    <cellStyle name="40% - Accent4 2 2" xfId="1008" xr:uid="{7AA25175-F4B9-41C2-809A-6E7E0B531B9C}"/>
    <cellStyle name="40% - Accent4 2 2 10" xfId="1980" xr:uid="{8A072D38-5F1A-4E94-9E78-87CE3F9D3C36}"/>
    <cellStyle name="40% - Accent4 2 2 11" xfId="2068" xr:uid="{6105ED9F-AE56-4E26-865D-DD0422CB2B41}"/>
    <cellStyle name="40% - Accent4 2 2 12" xfId="2241" xr:uid="{5E81CA00-1DC5-453E-86E6-86901EBCE339}"/>
    <cellStyle name="40% - Accent4 2 2 13" xfId="2394" xr:uid="{4A6336EA-9A4B-4A66-8EDE-7EE1034F5D77}"/>
    <cellStyle name="40% - Accent4 2 2 2" xfId="1177" xr:uid="{AB493354-1FA0-468F-A9D4-0904536BE964}"/>
    <cellStyle name="40% - Accent4 2 2 3" xfId="1279" xr:uid="{C4A909A6-A1C1-471F-B634-FDC88D586AEA}"/>
    <cellStyle name="40% - Accent4 2 2 4" xfId="1371" xr:uid="{76453F9E-D882-428B-86CA-D9D0EA5118E6}"/>
    <cellStyle name="40% - Accent4 2 2 5" xfId="1459" xr:uid="{15F5461E-F62B-463E-BE8F-535690E9B01A}"/>
    <cellStyle name="40% - Accent4 2 2 6" xfId="1593" xr:uid="{B508B8D2-24FF-400C-B271-8B33BDB626F8}"/>
    <cellStyle name="40% - Accent4 2 2 7" xfId="1684" xr:uid="{6B44429F-38CB-4469-A71F-39064D4ED080}"/>
    <cellStyle name="40% - Accent4 2 2 8" xfId="1774" xr:uid="{119B5447-BA44-4AAE-863B-41678150EA62}"/>
    <cellStyle name="40% - Accent4 2 2 9" xfId="1857" xr:uid="{D528DB75-3465-4A52-9246-7616EEBDD7E0}"/>
    <cellStyle name="40% - Accent4 2 3" xfId="1061" xr:uid="{9467F602-9551-4085-A94D-C6141A98F4D2}"/>
    <cellStyle name="40% - Accent4 2 4" xfId="1176" xr:uid="{8541075C-2C8D-45CA-9ED4-0D40A1EF7468}"/>
    <cellStyle name="40% - Accent4 2 5" xfId="1278" xr:uid="{EF8206D6-2B1F-493F-B0E2-909019C34B3A}"/>
    <cellStyle name="40% - Accent4 2 6" xfId="1370" xr:uid="{072505EE-149F-4C77-9934-8976D9DD9C63}"/>
    <cellStyle name="40% - Accent4 2 7" xfId="1458" xr:uid="{33657125-766D-4862-822D-0BE1AB104944}"/>
    <cellStyle name="40% - Accent4 2 8" xfId="1564" xr:uid="{2E8C4097-8BEF-4511-9723-1D58D120F992}"/>
    <cellStyle name="40% - Accent4 2 9" xfId="1655" xr:uid="{41A9470A-F54D-42E9-818C-2715076843EE}"/>
    <cellStyle name="40% - Accent4 20" xfId="1723" xr:uid="{03C4F269-E36D-401A-BF0A-44E8D99C1C10}"/>
    <cellStyle name="40% - Accent4 21" xfId="1811" xr:uid="{02CD60A3-32D6-4316-AA1B-17D18084A2D7}"/>
    <cellStyle name="40% - Accent4 22" xfId="1855" xr:uid="{2F63C622-EF2F-457B-988C-6D01FAD81916}"/>
    <cellStyle name="40% - Accent4 23" xfId="1929" xr:uid="{1507E12D-CACB-42EB-8EC4-CE8847AE25F4}"/>
    <cellStyle name="40% - Accent4 24" xfId="2017" xr:uid="{0E91127A-9C44-4F27-A952-5D710A83B83C}"/>
    <cellStyle name="40% - Accent4 25" xfId="2111" xr:uid="{233012C3-9329-40C3-8D03-06378D5FE08A}"/>
    <cellStyle name="40% - Accent4 26" xfId="2159" xr:uid="{BA31A18A-7A0F-4F09-A744-9F9AB61ECDD8}"/>
    <cellStyle name="40% - Accent4 27" xfId="2178" xr:uid="{F78783A1-93EE-46BB-80E8-3DE1AAFFE8FD}"/>
    <cellStyle name="40% - Accent4 28" xfId="2206" xr:uid="{EF98C3A6-2341-4948-8B1F-DFEDAB2E465E}"/>
    <cellStyle name="40% - Accent4 29" xfId="2343" xr:uid="{C19282D3-FDA7-4482-9A86-7AF02F295C7E}"/>
    <cellStyle name="40% - Accent4 3" xfId="726" xr:uid="{00000000-0005-0000-0000-00008C000000}"/>
    <cellStyle name="40% - Accent4 3 10" xfId="1979" xr:uid="{3A4E6714-9FCA-4303-8522-C1B74D97787E}"/>
    <cellStyle name="40% - Accent4 3 11" xfId="2067" xr:uid="{76804A9D-E859-4DCD-AF11-34D51F733A52}"/>
    <cellStyle name="40% - Accent4 3 12" xfId="2242" xr:uid="{CC5CCB55-6DD9-4F28-AD9D-4C9257E68AC6}"/>
    <cellStyle name="40% - Accent4 3 13" xfId="2393" xr:uid="{C3A16955-867C-4DD3-9BAB-2A2D9D922E64}"/>
    <cellStyle name="40% - Accent4 3 2" xfId="1178" xr:uid="{5CA03376-835F-446F-8F70-85DEDB837DCD}"/>
    <cellStyle name="40% - Accent4 3 3" xfId="1280" xr:uid="{8C89AC37-B3D2-43D4-A902-D04B5BEE249E}"/>
    <cellStyle name="40% - Accent4 3 4" xfId="1372" xr:uid="{E7CA13E3-D449-4BCA-B16C-75FB2906786E}"/>
    <cellStyle name="40% - Accent4 3 5" xfId="1460" xr:uid="{E1709F99-A916-4AEB-AD92-F7FE762358B0}"/>
    <cellStyle name="40% - Accent4 3 6" xfId="1592" xr:uid="{78C382EF-9E43-4BC5-8412-9938D6EC4520}"/>
    <cellStyle name="40% - Accent4 3 7" xfId="1683" xr:uid="{2928CC9E-0337-4158-9F58-775FC9ED4333}"/>
    <cellStyle name="40% - Accent4 3 8" xfId="1773" xr:uid="{7BAFD31E-94AD-4EED-A874-362F2AC8759B}"/>
    <cellStyle name="40% - Accent4 3 9" xfId="1858" xr:uid="{CDE5EB44-E2E4-41FF-998E-789505EEDA91}"/>
    <cellStyle name="40% - Accent4 4" xfId="774" xr:uid="{00000000-0005-0000-0000-00008D000000}"/>
    <cellStyle name="40% - Accent4 4 2" xfId="2300" xr:uid="{F3C0B619-D0BD-46A5-8653-26D111D110CE}"/>
    <cellStyle name="40% - Accent4 4 3" xfId="2447" xr:uid="{7710398C-F456-4F49-BB7C-11B002E8B4C3}"/>
    <cellStyle name="40% - Accent4 5" xfId="830" xr:uid="{00000000-0005-0000-0000-00008E000000}"/>
    <cellStyle name="40% - Accent4 6" xfId="879" xr:uid="{00000000-0005-0000-0000-00008F000000}"/>
    <cellStyle name="40% - Accent4 7" xfId="908" xr:uid="{00000000-0005-0000-0000-000090000000}"/>
    <cellStyle name="40% - Accent4 8" xfId="949" xr:uid="{00000000-0005-0000-0000-000091000000}"/>
    <cellStyle name="40% - Accent4 9" xfId="1007" xr:uid="{20616765-D16E-4FBB-8D23-2EC9BD8E8098}"/>
    <cellStyle name="40% - Accent5" xfId="64" builtinId="47" customBuiltin="1"/>
    <cellStyle name="40% - Accent5 10" xfId="1062" xr:uid="{E599457A-FAF2-4E27-9A03-234DB0753D95}"/>
    <cellStyle name="40% - Accent5 11" xfId="1100" xr:uid="{A6FC5A89-3D0C-4C94-81D2-4B2211C6E621}"/>
    <cellStyle name="40% - Accent5 12" xfId="1120" xr:uid="{BDEEFA4F-0016-4ACB-8129-2DF9D6AF6723}"/>
    <cellStyle name="40% - Accent5 13" xfId="1179" xr:uid="{B607905F-1D29-441F-9AA1-F85DB7B3E810}"/>
    <cellStyle name="40% - Accent5 14" xfId="1281" xr:uid="{B1FF9059-4D36-4451-83A6-24F1DA1AF646}"/>
    <cellStyle name="40% - Accent5 15" xfId="1373" xr:uid="{E01BE880-AAC1-44B3-85F6-60771556A3B5}"/>
    <cellStyle name="40% - Accent5 16" xfId="1461" xr:uid="{AE81BCA2-151A-4C33-B438-C1F67F980C43}"/>
    <cellStyle name="40% - Accent5 17" xfId="1519" xr:uid="{058CF35C-60EA-4161-847E-228E1B1A6011}"/>
    <cellStyle name="40% - Accent5 18" xfId="1545" xr:uid="{6A88DAB0-D60E-45BA-BE9F-FDA02F9CA9D0}"/>
    <cellStyle name="40% - Accent5 19" xfId="1636" xr:uid="{4CA05ECC-CD95-4776-B8A4-B15E37F51920}"/>
    <cellStyle name="40% - Accent5 2" xfId="65" xr:uid="{00000000-0005-0000-0000-000093000000}"/>
    <cellStyle name="40% - Accent5 2 10" xfId="1748" xr:uid="{11A04C48-0D04-4BBC-BCCA-F8320A99B3D2}"/>
    <cellStyle name="40% - Accent5 2 11" xfId="1860" xr:uid="{3B35CF15-BB4B-42C4-827C-C3BCFAB88E36}"/>
    <cellStyle name="40% - Accent5 2 12" xfId="1954" xr:uid="{E8DE1AE5-FE64-426E-A876-F7DE21EA5AC2}"/>
    <cellStyle name="40% - Accent5 2 13" xfId="2042" xr:uid="{97EFEE9F-7F8C-4486-AED8-53EA7214AB1D}"/>
    <cellStyle name="40% - Accent5 2 14" xfId="2114" xr:uid="{E52DAC6F-0E9C-487A-89CA-A097356A3E53}"/>
    <cellStyle name="40% - Accent5 2 15" xfId="2243" xr:uid="{1465BC00-8F50-4C0E-A5A5-50D4BF28603C}"/>
    <cellStyle name="40% - Accent5 2 16" xfId="2368" xr:uid="{C3ACF389-2A25-4FBE-902D-D62CFF6D8703}"/>
    <cellStyle name="40% - Accent5 2 2" xfId="1010" xr:uid="{1E624747-1A50-413D-82F2-FFB35D2C13B0}"/>
    <cellStyle name="40% - Accent5 2 2 10" xfId="1982" xr:uid="{3303F5EF-8E44-4342-8082-9E59C74BBEFE}"/>
    <cellStyle name="40% - Accent5 2 2 11" xfId="2070" xr:uid="{A39040BC-DDAB-44F2-82F5-DF2AAC2EA84F}"/>
    <cellStyle name="40% - Accent5 2 2 12" xfId="2244" xr:uid="{6CB292C1-FF92-4EB7-AB1F-ED7DC0EE2881}"/>
    <cellStyle name="40% - Accent5 2 2 13" xfId="2396" xr:uid="{86CE6E4B-CAEB-4FF5-BE6B-C8BF652ED29F}"/>
    <cellStyle name="40% - Accent5 2 2 2" xfId="1181" xr:uid="{F02CDDB5-93D1-4178-A9DF-73505918C8B6}"/>
    <cellStyle name="40% - Accent5 2 2 3" xfId="1283" xr:uid="{7FC437F8-EDBE-47CD-982D-B98F9653E103}"/>
    <cellStyle name="40% - Accent5 2 2 4" xfId="1375" xr:uid="{F156D80C-EB5C-4256-BD75-F432F6D64F44}"/>
    <cellStyle name="40% - Accent5 2 2 5" xfId="1463" xr:uid="{D4F98C3D-5355-4E85-9234-14B01BB93755}"/>
    <cellStyle name="40% - Accent5 2 2 6" xfId="1595" xr:uid="{E0F05E13-C710-445B-986F-09929099D973}"/>
    <cellStyle name="40% - Accent5 2 2 7" xfId="1686" xr:uid="{9FD4A94B-0DB2-4210-B1F0-F89BFF2492F8}"/>
    <cellStyle name="40% - Accent5 2 2 8" xfId="1776" xr:uid="{48F88F37-81F9-4E2E-AC31-5246475C8390}"/>
    <cellStyle name="40% - Accent5 2 2 9" xfId="1861" xr:uid="{436B3A88-DE53-4A4D-9B9B-89BF130D4825}"/>
    <cellStyle name="40% - Accent5 2 3" xfId="1063" xr:uid="{7D56EAA6-9F48-49B0-937F-945BA27D36B5}"/>
    <cellStyle name="40% - Accent5 2 4" xfId="1180" xr:uid="{B5F0C4EA-0F9B-419C-AB90-E860A29D5093}"/>
    <cellStyle name="40% - Accent5 2 5" xfId="1282" xr:uid="{98E8EDB5-2CCB-42D9-9BDB-117B67CEE3D8}"/>
    <cellStyle name="40% - Accent5 2 6" xfId="1374" xr:uid="{EBCC4714-F90A-4936-92C8-B2FE03B09889}"/>
    <cellStyle name="40% - Accent5 2 7" xfId="1462" xr:uid="{A6A9CAF3-F309-4E69-84BC-A7B6F587DA90}"/>
    <cellStyle name="40% - Accent5 2 8" xfId="1567" xr:uid="{AE230F05-4708-4118-A1A2-8B65216E131F}"/>
    <cellStyle name="40% - Accent5 2 9" xfId="1658" xr:uid="{40270420-BA74-43F2-9428-F9825C2BB212}"/>
    <cellStyle name="40% - Accent5 20" xfId="1726" xr:uid="{2CAE3AA4-415B-431B-BFB4-1C51FFCF6BB7}"/>
    <cellStyle name="40% - Accent5 21" xfId="1812" xr:uid="{A201DEB0-0DC0-438E-BC0E-A5046AE36403}"/>
    <cellStyle name="40% - Accent5 22" xfId="1859" xr:uid="{C0EDE9D2-6AB0-44B7-ADB8-C61B35FA1DDC}"/>
    <cellStyle name="40% - Accent5 23" xfId="1932" xr:uid="{B049B291-AEF4-402B-B75B-C3A45DDE52F6}"/>
    <cellStyle name="40% - Accent5 24" xfId="2020" xr:uid="{8E37E967-6B6E-41F0-BAD7-D251D44F1593}"/>
    <cellStyle name="40% - Accent5 25" xfId="2113" xr:uid="{86E904C1-8B15-4D68-B756-9C0CCD83DAB9}"/>
    <cellStyle name="40% - Accent5 26" xfId="2160" xr:uid="{1E6216C6-048E-44F7-8BE9-0156CEB38686}"/>
    <cellStyle name="40% - Accent5 27" xfId="2179" xr:uid="{DE1B863F-FEDF-44C3-BF59-73EC72E6BAE2}"/>
    <cellStyle name="40% - Accent5 28" xfId="2207" xr:uid="{23597B81-04E2-4A77-9A58-EAAAB077C9BD}"/>
    <cellStyle name="40% - Accent5 29" xfId="2346" xr:uid="{18E69639-7236-413A-9F86-6C4AB3C3E8D6}"/>
    <cellStyle name="40% - Accent5 3" xfId="727" xr:uid="{00000000-0005-0000-0000-000094000000}"/>
    <cellStyle name="40% - Accent5 3 10" xfId="1981" xr:uid="{063A10C4-C3BD-442C-8A45-F3616C873824}"/>
    <cellStyle name="40% - Accent5 3 11" xfId="2069" xr:uid="{3CCF2CED-4465-459B-949E-2CAEC54A79E2}"/>
    <cellStyle name="40% - Accent5 3 12" xfId="2245" xr:uid="{2269C5EA-236F-409A-86C8-B0E2455A2201}"/>
    <cellStyle name="40% - Accent5 3 13" xfId="2395" xr:uid="{2C40E482-4B61-4769-9CF5-D8A73CA8CDE6}"/>
    <cellStyle name="40% - Accent5 3 2" xfId="1182" xr:uid="{E8626704-414E-438D-81FE-29E814286939}"/>
    <cellStyle name="40% - Accent5 3 3" xfId="1284" xr:uid="{E44BF9FF-F088-4449-89A1-675122193E46}"/>
    <cellStyle name="40% - Accent5 3 4" xfId="1376" xr:uid="{BC0AFE71-05A6-4EE5-B72E-40C8DBF20879}"/>
    <cellStyle name="40% - Accent5 3 5" xfId="1464" xr:uid="{64D7DC17-4671-4AD2-B19A-EF12B37BB235}"/>
    <cellStyle name="40% - Accent5 3 6" xfId="1594" xr:uid="{8BB26C60-16BA-4312-B3E9-0AD6847DFAA8}"/>
    <cellStyle name="40% - Accent5 3 7" xfId="1685" xr:uid="{3A170BBF-753A-45DB-A79F-B5B4238F8000}"/>
    <cellStyle name="40% - Accent5 3 8" xfId="1775" xr:uid="{EDE24FC5-BD34-4572-AE08-288AA9033514}"/>
    <cellStyle name="40% - Accent5 3 9" xfId="1862" xr:uid="{8C8FCF90-C132-4D10-921F-7AA34FDB223B}"/>
    <cellStyle name="40% - Accent5 4" xfId="775" xr:uid="{00000000-0005-0000-0000-000095000000}"/>
    <cellStyle name="40% - Accent5 4 2" xfId="2301" xr:uid="{BF499768-6064-499E-9CF4-77A8759ED906}"/>
    <cellStyle name="40% - Accent5 4 3" xfId="2448" xr:uid="{EA5E6033-D931-49B2-98F3-EE8C9858104E}"/>
    <cellStyle name="40% - Accent5 5" xfId="831" xr:uid="{00000000-0005-0000-0000-000096000000}"/>
    <cellStyle name="40% - Accent5 6" xfId="880" xr:uid="{00000000-0005-0000-0000-000097000000}"/>
    <cellStyle name="40% - Accent5 7" xfId="909" xr:uid="{00000000-0005-0000-0000-000098000000}"/>
    <cellStyle name="40% - Accent5 8" xfId="950" xr:uid="{00000000-0005-0000-0000-000099000000}"/>
    <cellStyle name="40% - Accent5 9" xfId="1009" xr:uid="{9B99CDFC-84A0-479A-A0B0-C8BE46BB44EF}"/>
    <cellStyle name="40% - Accent6" xfId="66" builtinId="51" customBuiltin="1"/>
    <cellStyle name="40% - Accent6 10" xfId="1064" xr:uid="{33B87910-FFCB-477E-99A6-3090BCAAF35A}"/>
    <cellStyle name="40% - Accent6 11" xfId="1101" xr:uid="{8E7EC6C8-F1EB-4173-8D92-1A7A29502821}"/>
    <cellStyle name="40% - Accent6 12" xfId="1121" xr:uid="{B8682E1E-DC80-453F-ABF9-D619B3F75824}"/>
    <cellStyle name="40% - Accent6 13" xfId="1183" xr:uid="{88AE1A2A-A861-4FE4-B3AB-24BAF2BFBACB}"/>
    <cellStyle name="40% - Accent6 14" xfId="1285" xr:uid="{3CEFE179-2A4E-44A0-972C-679D60B47762}"/>
    <cellStyle name="40% - Accent6 15" xfId="1377" xr:uid="{B8F8346F-B89A-4261-92BA-9D7D4B6576EE}"/>
    <cellStyle name="40% - Accent6 16" xfId="1465" xr:uid="{01226D4D-F9F2-4C56-AC4D-930009DCACAB}"/>
    <cellStyle name="40% - Accent6 17" xfId="1520" xr:uid="{2D5F6484-765B-4FD4-BB4E-904E29A6E136}"/>
    <cellStyle name="40% - Accent6 18" xfId="1548" xr:uid="{F6EC12B9-9E7B-40F0-BC2E-794527570FAA}"/>
    <cellStyle name="40% - Accent6 19" xfId="1639" xr:uid="{C63208C9-1184-4A2D-8434-DC85C5F53930}"/>
    <cellStyle name="40% - Accent6 2" xfId="67" xr:uid="{00000000-0005-0000-0000-00009B000000}"/>
    <cellStyle name="40% - Accent6 2 10" xfId="1751" xr:uid="{82F06955-FB85-4565-A49A-989C2F268118}"/>
    <cellStyle name="40% - Accent6 2 11" xfId="1864" xr:uid="{870E12B4-186E-4924-B80B-C9F466D72B6D}"/>
    <cellStyle name="40% - Accent6 2 12" xfId="1957" xr:uid="{639CF738-4919-4E2C-AD3E-B81FA80DC907}"/>
    <cellStyle name="40% - Accent6 2 13" xfId="2045" xr:uid="{5B71AFEA-3954-4AB8-AD47-D40BED90F716}"/>
    <cellStyle name="40% - Accent6 2 14" xfId="2116" xr:uid="{0C56DE79-32F0-4F3E-B321-22820737FB0C}"/>
    <cellStyle name="40% - Accent6 2 15" xfId="2246" xr:uid="{11403BCD-92CE-4975-AF83-542CF8A7B704}"/>
    <cellStyle name="40% - Accent6 2 16" xfId="2371" xr:uid="{2281957D-D24C-4050-90F9-641899799AF6}"/>
    <cellStyle name="40% - Accent6 2 2" xfId="1012" xr:uid="{201D2325-5A32-4711-92A8-24B8AB32BCBE}"/>
    <cellStyle name="40% - Accent6 2 2 10" xfId="1984" xr:uid="{1F664AB6-A1E1-498C-A56F-6432C1D786EE}"/>
    <cellStyle name="40% - Accent6 2 2 11" xfId="2072" xr:uid="{B4CDBFAE-BBC4-450F-8F08-B16494740F23}"/>
    <cellStyle name="40% - Accent6 2 2 12" xfId="2247" xr:uid="{20D5BBBA-58D1-42F9-A30C-265D1F2A2088}"/>
    <cellStyle name="40% - Accent6 2 2 13" xfId="2398" xr:uid="{6B882C71-D230-48B4-96F7-1CCA8890EE73}"/>
    <cellStyle name="40% - Accent6 2 2 2" xfId="1185" xr:uid="{84BBF5FC-10CD-40A4-B556-309155529ECB}"/>
    <cellStyle name="40% - Accent6 2 2 3" xfId="1287" xr:uid="{1BFF24DA-FF6F-47CE-961E-9E176FD517AA}"/>
    <cellStyle name="40% - Accent6 2 2 4" xfId="1379" xr:uid="{BE653FB4-0C8B-4F56-8458-E9442C92DAFD}"/>
    <cellStyle name="40% - Accent6 2 2 5" xfId="1467" xr:uid="{637388F1-47BB-49E1-B0E1-EAADBE188666}"/>
    <cellStyle name="40% - Accent6 2 2 6" xfId="1597" xr:uid="{EC06FEDC-EBC4-4C67-BE7A-42DCA39C0C60}"/>
    <cellStyle name="40% - Accent6 2 2 7" xfId="1688" xr:uid="{D8B32465-4ACE-45D4-94E0-B7769AC46382}"/>
    <cellStyle name="40% - Accent6 2 2 8" xfId="1778" xr:uid="{98C02C3C-5CC8-40BA-BFD9-504685468723}"/>
    <cellStyle name="40% - Accent6 2 2 9" xfId="1865" xr:uid="{37561484-AB41-4A2B-B644-BE7AFC0EA1EF}"/>
    <cellStyle name="40% - Accent6 2 3" xfId="1065" xr:uid="{6C84C1B9-F710-487A-BAD4-CE6452FEDDF3}"/>
    <cellStyle name="40% - Accent6 2 4" xfId="1184" xr:uid="{5937D2AA-E1A6-41E0-8844-A13E7010BDD9}"/>
    <cellStyle name="40% - Accent6 2 5" xfId="1286" xr:uid="{F3EE40B7-2ABC-4843-B764-7AED24B63A8B}"/>
    <cellStyle name="40% - Accent6 2 6" xfId="1378" xr:uid="{5967F71E-0417-4A15-8F9F-845FA02EF488}"/>
    <cellStyle name="40% - Accent6 2 7" xfId="1466" xr:uid="{DB6465B8-75BC-4EAC-8E8D-E14EBD94F3B2}"/>
    <cellStyle name="40% - Accent6 2 8" xfId="1570" xr:uid="{2518138B-77FE-4028-81F4-E1A85CE1ACBA}"/>
    <cellStyle name="40% - Accent6 2 9" xfId="1661" xr:uid="{1BCB1183-D8BD-4905-BEE1-CA178A3ED2C8}"/>
    <cellStyle name="40% - Accent6 20" xfId="1729" xr:uid="{FE4BFB19-4885-44DD-AEEF-E83313D0649D}"/>
    <cellStyle name="40% - Accent6 21" xfId="1813" xr:uid="{D786CDDC-CFEC-4510-9B58-B79EF11A066E}"/>
    <cellStyle name="40% - Accent6 22" xfId="1863" xr:uid="{BCEE498A-ABC9-4B71-84BB-4821B91ACB4A}"/>
    <cellStyle name="40% - Accent6 23" xfId="1935" xr:uid="{DFA976AC-F74C-4A17-9272-0C451E194345}"/>
    <cellStyle name="40% - Accent6 24" xfId="2023" xr:uid="{E038D47E-6A19-4AB3-8FF3-83546CE6B038}"/>
    <cellStyle name="40% - Accent6 25" xfId="2115" xr:uid="{3E18B015-F7C5-4DC2-B090-7E20EB2612B9}"/>
    <cellStyle name="40% - Accent6 26" xfId="2161" xr:uid="{322C245D-1B84-4DAB-8D4F-229A10228C1A}"/>
    <cellStyle name="40% - Accent6 27" xfId="2180" xr:uid="{46FB8616-0A02-4281-8ABA-B24365348641}"/>
    <cellStyle name="40% - Accent6 28" xfId="2208" xr:uid="{E9545CA8-10E2-4B47-BBA3-9638F0895301}"/>
    <cellStyle name="40% - Accent6 29" xfId="2349" xr:uid="{3D6DB006-5AB4-47C3-B71C-CF807D0AA24B}"/>
    <cellStyle name="40% - Accent6 3" xfId="728" xr:uid="{00000000-0005-0000-0000-00009C000000}"/>
    <cellStyle name="40% - Accent6 3 10" xfId="1983" xr:uid="{F822CF8B-775F-478F-9F77-40F9835C5B68}"/>
    <cellStyle name="40% - Accent6 3 11" xfId="2071" xr:uid="{F0EFDF5B-7C9A-4346-B6FB-B8116DF06BAB}"/>
    <cellStyle name="40% - Accent6 3 12" xfId="2248" xr:uid="{18DC6AD0-4171-435E-984B-3B7ED8C18041}"/>
    <cellStyle name="40% - Accent6 3 13" xfId="2397" xr:uid="{8CAD71D1-4EE5-4E6D-B609-955314415F89}"/>
    <cellStyle name="40% - Accent6 3 2" xfId="1186" xr:uid="{CBD050AC-F12D-4B15-B4D0-BD82DA3C2413}"/>
    <cellStyle name="40% - Accent6 3 3" xfId="1288" xr:uid="{0A639539-6162-4B1E-B5F7-E461809347EF}"/>
    <cellStyle name="40% - Accent6 3 4" xfId="1380" xr:uid="{7AE9C1D5-1DF6-435E-8B53-923F80626485}"/>
    <cellStyle name="40% - Accent6 3 5" xfId="1468" xr:uid="{7119DD4B-369D-48CD-8CCB-E5E278843E14}"/>
    <cellStyle name="40% - Accent6 3 6" xfId="1596" xr:uid="{3ED96CB3-9BBC-41A4-A9F7-5CAE6F2CE976}"/>
    <cellStyle name="40% - Accent6 3 7" xfId="1687" xr:uid="{FD0ACF10-AA58-45EB-B83A-DF5FC8339642}"/>
    <cellStyle name="40% - Accent6 3 8" xfId="1777" xr:uid="{98A7F81D-5101-44C0-BF54-9B80EB424FE8}"/>
    <cellStyle name="40% - Accent6 3 9" xfId="1866" xr:uid="{643CA00E-FE4B-4E12-AE02-F7FBD527F43C}"/>
    <cellStyle name="40% - Accent6 4" xfId="776" xr:uid="{00000000-0005-0000-0000-00009D000000}"/>
    <cellStyle name="40% - Accent6 4 2" xfId="2302" xr:uid="{4C276B50-D7E9-4C71-A927-B96F6BFFE5DA}"/>
    <cellStyle name="40% - Accent6 4 3" xfId="2449" xr:uid="{E5E16E29-A5E9-4BCA-BB35-9AF31015ECEF}"/>
    <cellStyle name="40% - Accent6 5" xfId="832" xr:uid="{00000000-0005-0000-0000-00009E000000}"/>
    <cellStyle name="40% - Accent6 6" xfId="881" xr:uid="{00000000-0005-0000-0000-00009F000000}"/>
    <cellStyle name="40% - Accent6 7" xfId="910" xr:uid="{00000000-0005-0000-0000-0000A0000000}"/>
    <cellStyle name="40% - Accent6 8" xfId="951" xr:uid="{00000000-0005-0000-0000-0000A1000000}"/>
    <cellStyle name="40% - Accent6 9" xfId="1011" xr:uid="{0AF0878F-7107-4357-966A-5136F6CEF37E}"/>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10" xfId="1533" xr:uid="{2CE3F822-AE36-4DDB-86B7-3413D23CD64C}"/>
    <cellStyle name="60% - Accent1 11" xfId="1625" xr:uid="{B0C45388-5DDE-4657-BB21-6C255BFE7640}"/>
    <cellStyle name="60% - Accent1 12" xfId="1715" xr:uid="{1A80E55A-DB5B-4FB4-AEB5-32A331CEF539}"/>
    <cellStyle name="60% - Accent1 13" xfId="1921" xr:uid="{87F333E9-E253-42E6-9392-ADD845593842}"/>
    <cellStyle name="60% - Accent1 14" xfId="2009" xr:uid="{9FF337A2-1B8E-4C77-AAAA-E363A9B33EDA}"/>
    <cellStyle name="60% - Accent1 15" xfId="2334" xr:uid="{823E9723-4595-4DBE-869D-8A4A00DE48EC}"/>
    <cellStyle name="60% - Accent1 2" xfId="71" xr:uid="{00000000-0005-0000-0000-0000A7000000}"/>
    <cellStyle name="60% - Accent1 2 10" xfId="1737" xr:uid="{C8E05C36-7E86-4DC8-87C3-7930959EB529}"/>
    <cellStyle name="60% - Accent1 2 11" xfId="1867" xr:uid="{426B5421-51D8-4ABD-859E-44D8746C824B}"/>
    <cellStyle name="60% - Accent1 2 12" xfId="1943" xr:uid="{6BA16EB1-B772-47DC-882C-38F241E21B46}"/>
    <cellStyle name="60% - Accent1 2 13" xfId="2031" xr:uid="{B5F5D499-9A1F-45FA-8C7E-60E2369B116E}"/>
    <cellStyle name="60% - Accent1 2 14" xfId="2117" xr:uid="{9621DDEA-1D9A-4AEC-9BA3-024030F4DB78}"/>
    <cellStyle name="60% - Accent1 2 15" xfId="2181" xr:uid="{23530101-B285-4019-8895-B66C51901C09}"/>
    <cellStyle name="60% - Accent1 2 16" xfId="2249" xr:uid="{F840A427-5E1F-472D-88A6-E12CB7381AF5}"/>
    <cellStyle name="60% - Accent1 2 17" xfId="2357" xr:uid="{30C936B4-B5DB-4613-815A-504C543ECCC4}"/>
    <cellStyle name="60% - Accent1 2 2" xfId="1014" xr:uid="{3376BDEC-5994-4DA9-AFE9-C56CFC078243}"/>
    <cellStyle name="60% - Accent1 2 2 10" xfId="1986" xr:uid="{4A0036E1-B890-4F54-A77F-DCA2649E57B2}"/>
    <cellStyle name="60% - Accent1 2 2 11" xfId="2074" xr:uid="{591B1618-4A45-4FD0-84A7-11A594F73670}"/>
    <cellStyle name="60% - Accent1 2 2 12" xfId="2250" xr:uid="{55C6D42D-6818-4688-86CE-E3BE506D71B9}"/>
    <cellStyle name="60% - Accent1 2 2 13" xfId="2400" xr:uid="{35E36EAA-F206-4F09-A8C2-F8C56B2B675A}"/>
    <cellStyle name="60% - Accent1 2 2 2" xfId="1189" xr:uid="{EF023001-70F8-47AC-9216-8772F0D975FE}"/>
    <cellStyle name="60% - Accent1 2 2 3" xfId="1291" xr:uid="{2E723A56-F5EA-41A5-AFD1-4ABB25978977}"/>
    <cellStyle name="60% - Accent1 2 2 4" xfId="1383" xr:uid="{13A67DEB-182D-41F6-AC7F-E3E03C2C9B0C}"/>
    <cellStyle name="60% - Accent1 2 2 5" xfId="1471" xr:uid="{85D3486D-FFC0-4D72-A94C-2C0E7CE0F6CE}"/>
    <cellStyle name="60% - Accent1 2 2 6" xfId="1599" xr:uid="{7D5D1B13-8EF3-45FD-8835-9DE01A19E456}"/>
    <cellStyle name="60% - Accent1 2 2 7" xfId="1690" xr:uid="{DE6C1BEA-2775-4373-A293-DB79ADB129FA}"/>
    <cellStyle name="60% - Accent1 2 2 8" xfId="1780" xr:uid="{81828D1A-5B99-4121-BCB5-6AFA6F7D347A}"/>
    <cellStyle name="60% - Accent1 2 2 9" xfId="1868" xr:uid="{D9D6DCA1-A4CF-4A3E-BC94-9DFCDF16A115}"/>
    <cellStyle name="60% - Accent1 2 3" xfId="1067" xr:uid="{2309EA81-DF8D-4691-971B-1DD24721B2D2}"/>
    <cellStyle name="60% - Accent1 2 4" xfId="1188" xr:uid="{A8B12C27-0512-4B97-8B1E-FE0B099287F5}"/>
    <cellStyle name="60% - Accent1 2 5" xfId="1290" xr:uid="{F33CB217-B001-4A71-A069-5023F141209F}"/>
    <cellStyle name="60% - Accent1 2 6" xfId="1382" xr:uid="{4AD0C29B-2DAA-4476-B2F7-1C9299EB96EE}"/>
    <cellStyle name="60% - Accent1 2 7" xfId="1470" xr:uid="{5655F92D-0369-4736-A2FC-40F62887E256}"/>
    <cellStyle name="60% - Accent1 2 8" xfId="1556" xr:uid="{5C407F1B-C514-4408-8B03-5B88BEB03052}"/>
    <cellStyle name="60% - Accent1 2 9" xfId="1647" xr:uid="{A1B19F45-990A-4534-AF3B-0CFB47C379BD}"/>
    <cellStyle name="60% - Accent1 3" xfId="729" xr:uid="{00000000-0005-0000-0000-0000A8000000}"/>
    <cellStyle name="60% - Accent1 3 10" xfId="1985" xr:uid="{3E15085D-D3F9-4CD6-A3C1-BD3FF0CE02DD}"/>
    <cellStyle name="60% - Accent1 3 11" xfId="2073" xr:uid="{D59E9760-A394-4152-A9AC-2D717557D203}"/>
    <cellStyle name="60% - Accent1 3 12" xfId="2251" xr:uid="{081FDD70-166E-4872-B659-88438FED24B3}"/>
    <cellStyle name="60% - Accent1 3 13" xfId="2399" xr:uid="{B523A848-10DE-4536-8ADC-FB673BA649DA}"/>
    <cellStyle name="60% - Accent1 3 2" xfId="1190" xr:uid="{3E8C4A1B-510D-4EAE-A99B-434C9A38ED7A}"/>
    <cellStyle name="60% - Accent1 3 3" xfId="1292" xr:uid="{B2CB55B7-381A-436F-A0F5-EBC20EEB8D19}"/>
    <cellStyle name="60% - Accent1 3 4" xfId="1384" xr:uid="{1A925A3A-9502-4711-AA47-F5CEF67E0A37}"/>
    <cellStyle name="60% - Accent1 3 5" xfId="1472" xr:uid="{4373F316-B35F-4A12-BBBF-4D2431ABEACC}"/>
    <cellStyle name="60% - Accent1 3 6" xfId="1598" xr:uid="{D6E79D37-6507-4D67-A2B8-4806F1E8171C}"/>
    <cellStyle name="60% - Accent1 3 7" xfId="1689" xr:uid="{D86B8BBD-1E20-4A2D-8F41-10BFB3990A09}"/>
    <cellStyle name="60% - Accent1 3 8" xfId="1779" xr:uid="{0BAAC75E-B167-48C2-8D98-DD5E65103A92}"/>
    <cellStyle name="60% - Accent1 3 9" xfId="1869" xr:uid="{E13712E8-17D2-4936-B281-947FF9951ED3}"/>
    <cellStyle name="60% - Accent1 4" xfId="1013" xr:uid="{808B8CDF-10F7-4AC5-8527-D3FCC0CAC9FB}"/>
    <cellStyle name="60% - Accent1 4 2" xfId="1870" xr:uid="{31DC5FF7-A483-432E-909B-7A0B3A6F627C}"/>
    <cellStyle name="60% - Accent1 4 3" xfId="2252" xr:uid="{AFA377C0-D6DA-44F0-AF5B-A8B6815561DF}"/>
    <cellStyle name="60% - Accent1 4 4" xfId="2430" xr:uid="{625CF6F4-A9D2-4278-B19C-216122DE5C93}"/>
    <cellStyle name="60% - Accent1 5" xfId="1066" xr:uid="{279FE04E-9C9D-453E-A3FC-46BEAD76F158}"/>
    <cellStyle name="60% - Accent1 6" xfId="1187" xr:uid="{70EEF08B-22A9-4DC1-9725-1847438AA7C0}"/>
    <cellStyle name="60% - Accent1 7" xfId="1289" xr:uid="{A4B43EA2-EEBC-4F9C-A5FA-F7CE085237FC}"/>
    <cellStyle name="60% - Accent1 8" xfId="1381" xr:uid="{3A635ED6-76F6-4645-8919-AAEBB41122DE}"/>
    <cellStyle name="60% - Accent1 9" xfId="1469" xr:uid="{F8F0C5D3-945C-411C-9104-FC4F89F4E265}"/>
    <cellStyle name="60% - Accent2" xfId="72" builtinId="36" customBuiltin="1"/>
    <cellStyle name="60% - Accent2 10" xfId="1536" xr:uid="{A5E0FAF2-99F7-4FF4-A75F-9AB13B2436D6}"/>
    <cellStyle name="60% - Accent2 11" xfId="1628" xr:uid="{0C4A5A89-465B-4F25-9D6F-DCC9315618C8}"/>
    <cellStyle name="60% - Accent2 12" xfId="1718" xr:uid="{6D5E98C5-A3E1-47D5-A53E-A759A196FC85}"/>
    <cellStyle name="60% - Accent2 13" xfId="1924" xr:uid="{C5C66D9E-1C74-4417-BBE5-CA75D2ADE80E}"/>
    <cellStyle name="60% - Accent2 14" xfId="2012" xr:uid="{AC8ED113-9043-4EE7-A724-C3BEB121A913}"/>
    <cellStyle name="60% - Accent2 15" xfId="2337" xr:uid="{28414F67-8426-4F12-AAF2-5024456D87A0}"/>
    <cellStyle name="60% - Accent2 2" xfId="73" xr:uid="{00000000-0005-0000-0000-0000AA000000}"/>
    <cellStyle name="60% - Accent2 2 10" xfId="1740" xr:uid="{AF08DB1A-BECA-4922-9C4F-8F74A346230A}"/>
    <cellStyle name="60% - Accent2 2 11" xfId="1871" xr:uid="{91F9155B-AD7E-4548-92F6-2FBC0F426D35}"/>
    <cellStyle name="60% - Accent2 2 12" xfId="1946" xr:uid="{948A8EF7-E711-4977-8C6E-6969120EBD5E}"/>
    <cellStyle name="60% - Accent2 2 13" xfId="2034" xr:uid="{0503D849-7583-4854-9432-6B4C1841D835}"/>
    <cellStyle name="60% - Accent2 2 14" xfId="2118" xr:uid="{48296955-773B-4547-A022-0AE7F944B415}"/>
    <cellStyle name="60% - Accent2 2 15" xfId="2182" xr:uid="{06FF6EA1-B8F9-44C1-AE4F-1056809994BF}"/>
    <cellStyle name="60% - Accent2 2 16" xfId="2253" xr:uid="{2E2F3253-A3A1-43AF-91A9-CB9B32706A6A}"/>
    <cellStyle name="60% - Accent2 2 17" xfId="2360" xr:uid="{2A9ECC26-93F5-45A0-AEEC-5727132DE20E}"/>
    <cellStyle name="60% - Accent2 2 2" xfId="1016" xr:uid="{23D623F9-83DD-4C69-B8A7-F21BFF86C9DE}"/>
    <cellStyle name="60% - Accent2 2 2 10" xfId="1988" xr:uid="{3A34AFE0-2B1C-4CC9-B4CA-256F2EA5EDA5}"/>
    <cellStyle name="60% - Accent2 2 2 11" xfId="2076" xr:uid="{907CD119-008D-47D6-849B-62ADF23E3F58}"/>
    <cellStyle name="60% - Accent2 2 2 12" xfId="2254" xr:uid="{71E9CD0F-A289-4589-9D4F-E1165E88D722}"/>
    <cellStyle name="60% - Accent2 2 2 13" xfId="2402" xr:uid="{801B968B-3CAE-4A1B-A45B-1D124EDF8F1A}"/>
    <cellStyle name="60% - Accent2 2 2 2" xfId="1193" xr:uid="{9ECA2FF2-C423-4D4C-A1A4-DFF60B4A49E6}"/>
    <cellStyle name="60% - Accent2 2 2 3" xfId="1295" xr:uid="{AE747046-F5CD-4CBA-ABD9-27D43506CDE6}"/>
    <cellStyle name="60% - Accent2 2 2 4" xfId="1387" xr:uid="{0BA085CD-0FC0-4F53-B34F-FC98427FC21E}"/>
    <cellStyle name="60% - Accent2 2 2 5" xfId="1475" xr:uid="{5367F4D7-AD33-4EBB-8DFB-246F9FC8F05A}"/>
    <cellStyle name="60% - Accent2 2 2 6" xfId="1601" xr:uid="{2557CCE6-7B98-43CA-B0D7-D98663C3B18E}"/>
    <cellStyle name="60% - Accent2 2 2 7" xfId="1692" xr:uid="{AD70009C-2277-4ADC-9661-420C20A4F30F}"/>
    <cellStyle name="60% - Accent2 2 2 8" xfId="1782" xr:uid="{23F1C6E7-9020-4F49-8916-F7F2862687F6}"/>
    <cellStyle name="60% - Accent2 2 2 9" xfId="1872" xr:uid="{EDBBCFF4-C9B8-4193-B35C-09AE52D367D5}"/>
    <cellStyle name="60% - Accent2 2 3" xfId="1069" xr:uid="{B1DB3919-FFF6-4F62-8D0A-B06EA5CBE0AC}"/>
    <cellStyle name="60% - Accent2 2 4" xfId="1192" xr:uid="{48E2BEC2-A9FB-446F-8F04-00ACD573362D}"/>
    <cellStyle name="60% - Accent2 2 5" xfId="1294" xr:uid="{B0437205-1832-47B4-9920-B2C3C65C89FD}"/>
    <cellStyle name="60% - Accent2 2 6" xfId="1386" xr:uid="{01EB752F-28EC-4E04-930D-6C04D6EFFFDD}"/>
    <cellStyle name="60% - Accent2 2 7" xfId="1474" xr:uid="{98688D86-EF9D-422B-B515-AD2C251084BD}"/>
    <cellStyle name="60% - Accent2 2 8" xfId="1559" xr:uid="{F79C1533-77B1-4204-8A51-1E6D3536868F}"/>
    <cellStyle name="60% - Accent2 2 9" xfId="1650" xr:uid="{ECF8420D-661A-45F1-BE72-A7CFA31655BF}"/>
    <cellStyle name="60% - Accent2 3" xfId="730" xr:uid="{00000000-0005-0000-0000-0000AB000000}"/>
    <cellStyle name="60% - Accent2 3 10" xfId="1987" xr:uid="{AF033E44-E825-4EED-9199-993CFE19CE63}"/>
    <cellStyle name="60% - Accent2 3 11" xfId="2075" xr:uid="{FA9E9BE9-ABF3-4DB3-A97C-0959B5CD3D2C}"/>
    <cellStyle name="60% - Accent2 3 12" xfId="2255" xr:uid="{870A0A1F-1DC7-4B2C-8CC6-4C52295B8BD1}"/>
    <cellStyle name="60% - Accent2 3 13" xfId="2401" xr:uid="{919445BE-F449-472A-959D-90C03674CFDB}"/>
    <cellStyle name="60% - Accent2 3 2" xfId="1194" xr:uid="{2A90CB1C-D727-4EE2-9471-FF442D9142FB}"/>
    <cellStyle name="60% - Accent2 3 3" xfId="1296" xr:uid="{FF5ECEAC-B60C-431A-AE84-D2D31339DD0C}"/>
    <cellStyle name="60% - Accent2 3 4" xfId="1388" xr:uid="{118A8ACD-B293-41D9-92F5-7A592217A8E9}"/>
    <cellStyle name="60% - Accent2 3 5" xfId="1476" xr:uid="{4E329B81-36CA-491A-B15D-C47C0B26DC3E}"/>
    <cellStyle name="60% - Accent2 3 6" xfId="1600" xr:uid="{BEF65960-03C8-4C7A-B2E2-20B36885C35B}"/>
    <cellStyle name="60% - Accent2 3 7" xfId="1691" xr:uid="{CD412713-9159-477D-9A8A-F01C41AF71DC}"/>
    <cellStyle name="60% - Accent2 3 8" xfId="1781" xr:uid="{53C09EE0-DF75-4153-BFF7-43E7D6A34999}"/>
    <cellStyle name="60% - Accent2 3 9" xfId="1873" xr:uid="{947E3C6C-670D-4C06-A9A8-A3513E92AAAF}"/>
    <cellStyle name="60% - Accent2 4" xfId="1015" xr:uid="{82DB1594-6B3B-4197-B9F3-07F031C7B8EA}"/>
    <cellStyle name="60% - Accent2 4 2" xfId="1874" xr:uid="{CAE0EE18-5F23-4A68-AD7F-96A02C0125AD}"/>
    <cellStyle name="60% - Accent2 4 3" xfId="2256" xr:uid="{84A86E3C-A665-4090-A83B-CE110B51FFDF}"/>
    <cellStyle name="60% - Accent2 4 4" xfId="2431" xr:uid="{4E1B2C4F-F5AF-4417-8365-EFF34DDB340C}"/>
    <cellStyle name="60% - Accent2 5" xfId="1068" xr:uid="{85C08DA8-2744-440F-907A-CF13459883ED}"/>
    <cellStyle name="60% - Accent2 6" xfId="1191" xr:uid="{181C70A4-AD4B-41FF-BB29-D147D7538F79}"/>
    <cellStyle name="60% - Accent2 7" xfId="1293" xr:uid="{C461496F-0B35-4716-AF4D-EA0FCFFB3709}"/>
    <cellStyle name="60% - Accent2 8" xfId="1385" xr:uid="{61E869DE-D283-4961-8CD9-6B2F45B4AA6C}"/>
    <cellStyle name="60% - Accent2 9" xfId="1473" xr:uid="{7F70E8A1-26B3-4A4D-8BE0-DCF65EC35C39}"/>
    <cellStyle name="60% - Accent3" xfId="74" builtinId="40" customBuiltin="1"/>
    <cellStyle name="60% - Accent3 10" xfId="1539" xr:uid="{41A0512A-7DA7-4579-B007-12036BD01FFF}"/>
    <cellStyle name="60% - Accent3 11" xfId="1631" xr:uid="{64122759-7D12-44A7-825F-B735538290B7}"/>
    <cellStyle name="60% - Accent3 12" xfId="1721" xr:uid="{FA686BC7-FA86-4816-B0CF-5FCBBF0BD187}"/>
    <cellStyle name="60% - Accent3 13" xfId="1927" xr:uid="{62703A11-8F37-48FF-9F61-10692C00D313}"/>
    <cellStyle name="60% - Accent3 14" xfId="2015" xr:uid="{CF1F206A-7C91-46E0-B1A0-6DA9A256202A}"/>
    <cellStyle name="60% - Accent3 15" xfId="2340" xr:uid="{8795122E-418F-4A60-A0C9-E9254669964D}"/>
    <cellStyle name="60% - Accent3 2" xfId="75" xr:uid="{00000000-0005-0000-0000-0000AD000000}"/>
    <cellStyle name="60% - Accent3 2 10" xfId="1743" xr:uid="{A61F48D4-9128-4D3B-96E7-B1902156037E}"/>
    <cellStyle name="60% - Accent3 2 11" xfId="1875" xr:uid="{0614913B-1DA4-4662-92B4-4CBD0C7CC043}"/>
    <cellStyle name="60% - Accent3 2 12" xfId="1949" xr:uid="{5E4BDFBD-9B7C-4EA3-BCBD-7DF485789DFD}"/>
    <cellStyle name="60% - Accent3 2 13" xfId="2037" xr:uid="{8DA5946C-C97F-4C36-B9F5-6399CD7A606B}"/>
    <cellStyle name="60% - Accent3 2 14" xfId="2119" xr:uid="{5FE0F16C-2E1E-43DF-BED7-43601E69E4AB}"/>
    <cellStyle name="60% - Accent3 2 15" xfId="2183" xr:uid="{4A8372A7-5608-4551-BE31-1089320397BE}"/>
    <cellStyle name="60% - Accent3 2 16" xfId="2257" xr:uid="{05BAED0F-C8BF-4D6C-87E3-AF8B43B650B0}"/>
    <cellStyle name="60% - Accent3 2 17" xfId="2363" xr:uid="{056F998C-CD04-4A09-B5EA-9DA4569815CA}"/>
    <cellStyle name="60% - Accent3 2 2" xfId="1018" xr:uid="{2E423C15-CA62-400E-BE03-20C155F898B4}"/>
    <cellStyle name="60% - Accent3 2 2 10" xfId="1990" xr:uid="{5C6EB901-8E95-4C15-8912-6FA8C6D35C15}"/>
    <cellStyle name="60% - Accent3 2 2 11" xfId="2078" xr:uid="{F2041C53-95F2-4435-BF63-8FD45D2AF779}"/>
    <cellStyle name="60% - Accent3 2 2 12" xfId="2258" xr:uid="{CFCFF695-BCB3-4762-9175-9F18702C4961}"/>
    <cellStyle name="60% - Accent3 2 2 13" xfId="2404" xr:uid="{1F579898-A56B-4CA5-BF04-0C5C359DD258}"/>
    <cellStyle name="60% - Accent3 2 2 2" xfId="1197" xr:uid="{34F25E54-81A9-477C-8535-E9C1A0E2C666}"/>
    <cellStyle name="60% - Accent3 2 2 3" xfId="1299" xr:uid="{2C86EE29-D857-4F00-B9B6-90F7D185E2DE}"/>
    <cellStyle name="60% - Accent3 2 2 4" xfId="1391" xr:uid="{64F0D97E-C6EA-4787-A056-AA4122AFDEBB}"/>
    <cellStyle name="60% - Accent3 2 2 5" xfId="1479" xr:uid="{C4E0EE88-9131-4667-B542-293B200AB1E0}"/>
    <cellStyle name="60% - Accent3 2 2 6" xfId="1603" xr:uid="{4EFE3E57-B549-4EF8-9C4C-47EF820C351C}"/>
    <cellStyle name="60% - Accent3 2 2 7" xfId="1694" xr:uid="{CCAAA981-45FA-49DE-90D2-020ABE50F7E5}"/>
    <cellStyle name="60% - Accent3 2 2 8" xfId="1784" xr:uid="{28504E23-8E2A-4D5D-A38F-98F585B38E96}"/>
    <cellStyle name="60% - Accent3 2 2 9" xfId="1876" xr:uid="{D84845BA-275E-44C7-BC6C-8258B6775DF2}"/>
    <cellStyle name="60% - Accent3 2 3" xfId="1071" xr:uid="{CDDF033A-F49D-4455-ABFD-7F06DF241B5F}"/>
    <cellStyle name="60% - Accent3 2 4" xfId="1196" xr:uid="{8A920015-13B1-4E9F-977E-E8BC6B051610}"/>
    <cellStyle name="60% - Accent3 2 5" xfId="1298" xr:uid="{F9AEC62E-8C7C-4AF2-8375-AEACE8C0DE11}"/>
    <cellStyle name="60% - Accent3 2 6" xfId="1390" xr:uid="{2E7C5B7C-E44D-4DD9-8ACC-10F004E2FAEA}"/>
    <cellStyle name="60% - Accent3 2 7" xfId="1478" xr:uid="{FAFDEE2D-EDE5-4613-B7F4-E980CD062E09}"/>
    <cellStyle name="60% - Accent3 2 8" xfId="1562" xr:uid="{00AFBF3F-91AA-46E8-98C4-F3936EC168B3}"/>
    <cellStyle name="60% - Accent3 2 9" xfId="1653" xr:uid="{2A3E994B-C411-4FA5-9680-1C2649BD38C2}"/>
    <cellStyle name="60% - Accent3 3" xfId="731" xr:uid="{00000000-0005-0000-0000-0000AE000000}"/>
    <cellStyle name="60% - Accent3 3 10" xfId="1989" xr:uid="{8E937F56-6440-480D-AD97-8C8CBC30AF2C}"/>
    <cellStyle name="60% - Accent3 3 11" xfId="2077" xr:uid="{7F3920CB-0BDE-4A20-82F0-401A1198967D}"/>
    <cellStyle name="60% - Accent3 3 12" xfId="2259" xr:uid="{A5D312B7-FF2B-4192-A95C-DC36BD919494}"/>
    <cellStyle name="60% - Accent3 3 13" xfId="2403" xr:uid="{0328C422-D7D2-4D2B-AE8F-94FB177BBFF7}"/>
    <cellStyle name="60% - Accent3 3 2" xfId="1198" xr:uid="{69C96C12-9B4B-431A-8A4A-C0471718FC38}"/>
    <cellStyle name="60% - Accent3 3 3" xfId="1300" xr:uid="{A83B5058-CC9B-4CE3-B0BB-1AF979FF62E8}"/>
    <cellStyle name="60% - Accent3 3 4" xfId="1392" xr:uid="{6F333295-4523-4529-92EC-695505BD4C0D}"/>
    <cellStyle name="60% - Accent3 3 5" xfId="1480" xr:uid="{E360E3C0-CF0C-4B3E-878E-CC68E2F881F7}"/>
    <cellStyle name="60% - Accent3 3 6" xfId="1602" xr:uid="{B41036EE-159B-4EB1-A311-3E48F7E2A15D}"/>
    <cellStyle name="60% - Accent3 3 7" xfId="1693" xr:uid="{71BBCE31-4A85-42AB-8E98-A38D0A5639F0}"/>
    <cellStyle name="60% - Accent3 3 8" xfId="1783" xr:uid="{197616A5-5A74-4376-B7C0-556CC697A36C}"/>
    <cellStyle name="60% - Accent3 3 9" xfId="1877" xr:uid="{8944E4BC-B257-4853-B4EB-79E83A45BD95}"/>
    <cellStyle name="60% - Accent3 4" xfId="1017" xr:uid="{8609399C-7C3B-4FA0-9FF8-AA0C8709DCF2}"/>
    <cellStyle name="60% - Accent3 4 2" xfId="1878" xr:uid="{46A354AF-B6DB-4E7C-BFCE-D09E5D8B916E}"/>
    <cellStyle name="60% - Accent3 4 3" xfId="2260" xr:uid="{9425CF8D-7E97-4B1E-B854-8AA5B7D8D872}"/>
    <cellStyle name="60% - Accent3 4 4" xfId="2432" xr:uid="{7AA2C287-206E-4A7D-B354-BDFFE3B6F1E4}"/>
    <cellStyle name="60% - Accent3 5" xfId="1070" xr:uid="{8401928E-6398-4F39-9886-989234763CF1}"/>
    <cellStyle name="60% - Accent3 6" xfId="1195" xr:uid="{39756EB1-B57D-4F83-B36D-B3FAACA9340B}"/>
    <cellStyle name="60% - Accent3 7" xfId="1297" xr:uid="{99098162-B6F2-4249-BECC-8638E86F1CD9}"/>
    <cellStyle name="60% - Accent3 8" xfId="1389" xr:uid="{15FD512F-D906-4AC4-A9DD-55FB9E303A2C}"/>
    <cellStyle name="60% - Accent3 9" xfId="1477" xr:uid="{47B4D885-074F-4B87-89B0-242B473B045B}"/>
    <cellStyle name="60% - Accent4" xfId="76" builtinId="44" customBuiltin="1"/>
    <cellStyle name="60% - Accent4 10" xfId="1543" xr:uid="{9CDDE66C-D54E-41ED-82F7-1F22315B651C}"/>
    <cellStyle name="60% - Accent4 11" xfId="1634" xr:uid="{57D8D761-E6CA-44BF-96E4-2D91FEE1B3E1}"/>
    <cellStyle name="60% - Accent4 12" xfId="1724" xr:uid="{68CF3CA8-125B-412C-86A6-5AB2E3824A32}"/>
    <cellStyle name="60% - Accent4 13" xfId="1930" xr:uid="{D063845A-8ADF-46CD-9BB8-BC45AD7FC62F}"/>
    <cellStyle name="60% - Accent4 14" xfId="2018" xr:uid="{D5DBD6C0-9EC7-47AF-857F-F9B69934B3C5}"/>
    <cellStyle name="60% - Accent4 15" xfId="2344" xr:uid="{36024972-735A-4776-A030-740A2423F47A}"/>
    <cellStyle name="60% - Accent4 2" xfId="77" xr:uid="{00000000-0005-0000-0000-0000B0000000}"/>
    <cellStyle name="60% - Accent4 2 10" xfId="1746" xr:uid="{592BFD12-F449-4624-BAAA-A3F211BE1EA1}"/>
    <cellStyle name="60% - Accent4 2 11" xfId="1879" xr:uid="{4BC9D706-E796-4143-8D6A-70BDEC8748A0}"/>
    <cellStyle name="60% - Accent4 2 12" xfId="1952" xr:uid="{11F52542-E7A5-49C0-9EE0-0D359C814105}"/>
    <cellStyle name="60% - Accent4 2 13" xfId="2040" xr:uid="{C94A4E22-17FD-4090-8B15-D25B2B0280B9}"/>
    <cellStyle name="60% - Accent4 2 14" xfId="2120" xr:uid="{6A71F77D-58DA-417E-9C80-4D70956A7AE4}"/>
    <cellStyle name="60% - Accent4 2 15" xfId="2184" xr:uid="{63B6A273-E2ED-45E9-8B34-C933C72074EC}"/>
    <cellStyle name="60% - Accent4 2 16" xfId="2261" xr:uid="{0AB6E78F-68F6-4C33-A495-D50EF2618F73}"/>
    <cellStyle name="60% - Accent4 2 17" xfId="2366" xr:uid="{0AA2668E-34E9-4658-8E77-C11A3DB9AEB3}"/>
    <cellStyle name="60% - Accent4 2 2" xfId="1020" xr:uid="{9494CDF5-F128-43DE-A789-94150060136F}"/>
    <cellStyle name="60% - Accent4 2 2 10" xfId="1992" xr:uid="{4FF0B6EC-2C86-41F9-9094-051FB56F48F4}"/>
    <cellStyle name="60% - Accent4 2 2 11" xfId="2080" xr:uid="{CE1D64EC-A18A-4610-8869-0C40F2C69F26}"/>
    <cellStyle name="60% - Accent4 2 2 12" xfId="2262" xr:uid="{A7B8CBC5-4ECD-4BC6-BA8C-FC0D6806A8D3}"/>
    <cellStyle name="60% - Accent4 2 2 13" xfId="2406" xr:uid="{32545316-E8C6-46A9-8B4C-7DCD377A47F0}"/>
    <cellStyle name="60% - Accent4 2 2 2" xfId="1201" xr:uid="{58BF67BA-0F6C-49AD-8201-22FE373C94EB}"/>
    <cellStyle name="60% - Accent4 2 2 3" xfId="1303" xr:uid="{A8FFA1F1-2F15-4F9D-9FC4-DD217B3184A4}"/>
    <cellStyle name="60% - Accent4 2 2 4" xfId="1395" xr:uid="{A1A7AB45-57FB-47D6-A698-4FD39A1CB075}"/>
    <cellStyle name="60% - Accent4 2 2 5" xfId="1483" xr:uid="{6B03217C-F827-4F4E-9BF2-12E8900D50F4}"/>
    <cellStyle name="60% - Accent4 2 2 6" xfId="1605" xr:uid="{FE0D805B-FB13-4AF3-A089-FC516B00C0E7}"/>
    <cellStyle name="60% - Accent4 2 2 7" xfId="1696" xr:uid="{53F2664E-C5F0-4E7A-A0F8-4C058CDA509C}"/>
    <cellStyle name="60% - Accent4 2 2 8" xfId="1786" xr:uid="{C4C30853-69E2-4D90-8B19-328BA03C5763}"/>
    <cellStyle name="60% - Accent4 2 2 9" xfId="1880" xr:uid="{880F6EBA-0F23-4FB1-8BCE-6C7D8998ACEF}"/>
    <cellStyle name="60% - Accent4 2 3" xfId="1073" xr:uid="{9AEA5F68-867F-4577-AACA-4F3BB022A84C}"/>
    <cellStyle name="60% - Accent4 2 4" xfId="1200" xr:uid="{E92C49F5-6B1E-4025-BE4E-AFE9BC53AAC9}"/>
    <cellStyle name="60% - Accent4 2 5" xfId="1302" xr:uid="{50496503-1B9B-464E-ABBA-A8DCF3F5908E}"/>
    <cellStyle name="60% - Accent4 2 6" xfId="1394" xr:uid="{C0AEB27D-6296-4506-AAFA-73A32F49CB24}"/>
    <cellStyle name="60% - Accent4 2 7" xfId="1482" xr:uid="{AE64628F-5BE5-4565-BC8E-613F42A5C438}"/>
    <cellStyle name="60% - Accent4 2 8" xfId="1565" xr:uid="{DEC20EF9-617C-4A91-89E1-20E7F48D187A}"/>
    <cellStyle name="60% - Accent4 2 9" xfId="1656" xr:uid="{B2CA9069-0F70-4F11-A89C-77B6A6D61AAA}"/>
    <cellStyle name="60% - Accent4 3" xfId="732" xr:uid="{00000000-0005-0000-0000-0000B1000000}"/>
    <cellStyle name="60% - Accent4 3 10" xfId="1991" xr:uid="{57D04088-9CC8-4E98-AFBB-EF5FFA701CAC}"/>
    <cellStyle name="60% - Accent4 3 11" xfId="2079" xr:uid="{2BDB5B43-D04F-4A6F-9C32-3B9FC88A5DFB}"/>
    <cellStyle name="60% - Accent4 3 12" xfId="2263" xr:uid="{161DAA55-ECBB-4601-9CF4-012858CEEC68}"/>
    <cellStyle name="60% - Accent4 3 13" xfId="2405" xr:uid="{72646524-4577-4964-AEC4-0238FD0E0F66}"/>
    <cellStyle name="60% - Accent4 3 2" xfId="1202" xr:uid="{0A70DBE7-A376-4766-B148-EC5E6B5A494D}"/>
    <cellStyle name="60% - Accent4 3 3" xfId="1304" xr:uid="{C3C1D313-CE4D-4C4D-AB2F-7DABA60CFA63}"/>
    <cellStyle name="60% - Accent4 3 4" xfId="1396" xr:uid="{AD329563-6C6D-4049-A863-7FF210CE3DB7}"/>
    <cellStyle name="60% - Accent4 3 5" xfId="1484" xr:uid="{BE344029-1CE9-4316-A2E1-4C61F8B9A079}"/>
    <cellStyle name="60% - Accent4 3 6" xfId="1604" xr:uid="{F8EBECEE-C357-4FBB-AF94-B2CCF342E9C3}"/>
    <cellStyle name="60% - Accent4 3 7" xfId="1695" xr:uid="{F20905B0-8015-4283-80FF-725D09940DCD}"/>
    <cellStyle name="60% - Accent4 3 8" xfId="1785" xr:uid="{A9C31103-189F-4C91-989B-0FD464AF6DC4}"/>
    <cellStyle name="60% - Accent4 3 9" xfId="1881" xr:uid="{31242B1D-9231-4ABD-A2CC-16AA172C1AD3}"/>
    <cellStyle name="60% - Accent4 4" xfId="1019" xr:uid="{4E7C3B95-BD53-4ED6-982D-716EDABC1DED}"/>
    <cellStyle name="60% - Accent4 4 2" xfId="1882" xr:uid="{5D3334FB-89E6-4F9A-9092-E5CFB506B6F1}"/>
    <cellStyle name="60% - Accent4 4 3" xfId="2264" xr:uid="{4E3439F9-1E80-4CCD-9841-6BEF1FC33206}"/>
    <cellStyle name="60% - Accent4 4 4" xfId="2433" xr:uid="{A236D246-48B5-4382-B14B-D030095A744F}"/>
    <cellStyle name="60% - Accent4 5" xfId="1072" xr:uid="{E83CCF7F-F520-4989-B685-83CEC82E7BE0}"/>
    <cellStyle name="60% - Accent4 6" xfId="1199" xr:uid="{9E272AE8-2381-41C9-84A2-AA7B99383356}"/>
    <cellStyle name="60% - Accent4 7" xfId="1301" xr:uid="{398BF30A-82CF-4F6F-B7B1-7D9809510F25}"/>
    <cellStyle name="60% - Accent4 8" xfId="1393" xr:uid="{ACB59E57-99C0-4453-9921-ADEEEEEC2B59}"/>
    <cellStyle name="60% - Accent4 9" xfId="1481" xr:uid="{D9F84FC9-6118-452D-8D95-2CA471C41B79}"/>
    <cellStyle name="60% - Accent5" xfId="78" builtinId="48" customBuiltin="1"/>
    <cellStyle name="60% - Accent5 10" xfId="1546" xr:uid="{EB86F78A-8B7F-4520-A43D-98EB859367A8}"/>
    <cellStyle name="60% - Accent5 11" xfId="1637" xr:uid="{927C0E46-F303-483D-816B-BE06C717F4B9}"/>
    <cellStyle name="60% - Accent5 12" xfId="1727" xr:uid="{EBE5CF19-5E97-48E7-AA0B-F9E46BF39BCC}"/>
    <cellStyle name="60% - Accent5 13" xfId="1933" xr:uid="{12AE04AE-6E1A-4E50-9380-DED7F374CFB7}"/>
    <cellStyle name="60% - Accent5 14" xfId="2021" xr:uid="{172D5F5B-0C30-42DC-9051-B72671BB7D99}"/>
    <cellStyle name="60% - Accent5 15" xfId="2347" xr:uid="{C8B09F95-22D2-484E-B248-ED42172AE9BA}"/>
    <cellStyle name="60% - Accent5 2" xfId="79" xr:uid="{00000000-0005-0000-0000-0000B3000000}"/>
    <cellStyle name="60% - Accent5 2 10" xfId="1749" xr:uid="{E151DF84-D3B2-43AC-9E16-1E75918E417A}"/>
    <cellStyle name="60% - Accent5 2 11" xfId="1883" xr:uid="{462B5011-9CD5-4AE0-9850-FF950BC46DB7}"/>
    <cellStyle name="60% - Accent5 2 12" xfId="1955" xr:uid="{FF2C4DAC-9ADA-403B-9CD1-E9673ED7DE35}"/>
    <cellStyle name="60% - Accent5 2 13" xfId="2043" xr:uid="{5101F2FD-6102-482C-A8FD-1602770BD627}"/>
    <cellStyle name="60% - Accent5 2 14" xfId="2121" xr:uid="{D369FB99-0DBA-441C-B0C5-86C9CF670EF5}"/>
    <cellStyle name="60% - Accent5 2 15" xfId="2185" xr:uid="{8B19B18E-63F6-4BF3-B186-3434E7F5C4FB}"/>
    <cellStyle name="60% - Accent5 2 16" xfId="2265" xr:uid="{2B890431-2A81-43F2-87F4-7A6A78E0FA06}"/>
    <cellStyle name="60% - Accent5 2 17" xfId="2369" xr:uid="{C72D913E-4A0B-448C-9866-4CBFF147DF21}"/>
    <cellStyle name="60% - Accent5 2 2" xfId="1022" xr:uid="{8B026352-7AC9-490C-9B97-5D2F5C63CD23}"/>
    <cellStyle name="60% - Accent5 2 2 10" xfId="1994" xr:uid="{597392C0-5706-43E8-8FDA-0C2E9A13781D}"/>
    <cellStyle name="60% - Accent5 2 2 11" xfId="2082" xr:uid="{3E0483BA-0EB6-4984-9530-6E1B67241D59}"/>
    <cellStyle name="60% - Accent5 2 2 12" xfId="2266" xr:uid="{2BA6207D-103C-48ED-8283-29E217D3E2E6}"/>
    <cellStyle name="60% - Accent5 2 2 13" xfId="2408" xr:uid="{27F17C3B-F100-4DE5-8A55-703051137576}"/>
    <cellStyle name="60% - Accent5 2 2 2" xfId="1205" xr:uid="{8FB500FB-5F6D-4880-B9A8-25C8B15AE1C2}"/>
    <cellStyle name="60% - Accent5 2 2 3" xfId="1307" xr:uid="{33A619A9-64C1-45A9-8089-4618676C26B5}"/>
    <cellStyle name="60% - Accent5 2 2 4" xfId="1399" xr:uid="{07C2D015-F0D5-49D5-85CA-0228E0239181}"/>
    <cellStyle name="60% - Accent5 2 2 5" xfId="1487" xr:uid="{A572ED4D-090E-4962-BD59-3EC965E0C7D0}"/>
    <cellStyle name="60% - Accent5 2 2 6" xfId="1607" xr:uid="{69A06444-4C71-4821-85A4-0D04FBF2C91E}"/>
    <cellStyle name="60% - Accent5 2 2 7" xfId="1698" xr:uid="{606737A2-09FE-486B-8A0F-459A5FE47584}"/>
    <cellStyle name="60% - Accent5 2 2 8" xfId="1788" xr:uid="{ED6CF10E-BD2A-431B-B007-ADE968B85442}"/>
    <cellStyle name="60% - Accent5 2 2 9" xfId="1884" xr:uid="{20B6263D-7BC4-4D54-A59C-30158B0246AB}"/>
    <cellStyle name="60% - Accent5 2 3" xfId="1075" xr:uid="{01C26543-B22F-444C-B557-B4570BF3C671}"/>
    <cellStyle name="60% - Accent5 2 4" xfId="1204" xr:uid="{49BBA6B2-48D9-4D00-86C6-847CD0E12E86}"/>
    <cellStyle name="60% - Accent5 2 5" xfId="1306" xr:uid="{F7089C36-6E07-4452-80A5-AFED18F9D63D}"/>
    <cellStyle name="60% - Accent5 2 6" xfId="1398" xr:uid="{00819DFA-7F14-4544-BEF3-08ED050559A0}"/>
    <cellStyle name="60% - Accent5 2 7" xfId="1486" xr:uid="{FC02D433-0ADD-44AA-BD10-B6AB49E615F1}"/>
    <cellStyle name="60% - Accent5 2 8" xfId="1568" xr:uid="{6F84DE56-1EDE-4CC1-B9AC-F2FDE2173606}"/>
    <cellStyle name="60% - Accent5 2 9" xfId="1659" xr:uid="{092DD71E-23DB-401E-B72D-C5228D6970FC}"/>
    <cellStyle name="60% - Accent5 3" xfId="733" xr:uid="{00000000-0005-0000-0000-0000B4000000}"/>
    <cellStyle name="60% - Accent5 3 10" xfId="1993" xr:uid="{5C84A2FE-AC71-4CB9-9953-BA8C912049D8}"/>
    <cellStyle name="60% - Accent5 3 11" xfId="2081" xr:uid="{C48673F1-E0E0-4B87-B26D-69C678B0B185}"/>
    <cellStyle name="60% - Accent5 3 12" xfId="2267" xr:uid="{6F063F5E-BAA0-4B42-90A9-923223D8F727}"/>
    <cellStyle name="60% - Accent5 3 13" xfId="2407" xr:uid="{66EBFA1B-DC0E-4986-BE8F-0F458965F75A}"/>
    <cellStyle name="60% - Accent5 3 2" xfId="1206" xr:uid="{00212910-A667-4408-BA2E-6D8C1C1085E8}"/>
    <cellStyle name="60% - Accent5 3 3" xfId="1308" xr:uid="{03A9C05C-EB83-4692-86C4-3EE813E2970F}"/>
    <cellStyle name="60% - Accent5 3 4" xfId="1400" xr:uid="{17D9FA30-CC83-41FA-92D2-FF8E66BE4238}"/>
    <cellStyle name="60% - Accent5 3 5" xfId="1488" xr:uid="{94B66246-8726-4B1F-8D95-9B3D2974CE34}"/>
    <cellStyle name="60% - Accent5 3 6" xfId="1606" xr:uid="{B3241BC7-461F-49B9-9679-73BF021E87C1}"/>
    <cellStyle name="60% - Accent5 3 7" xfId="1697" xr:uid="{BF6B2471-1429-441A-A482-722C1C8E2FC3}"/>
    <cellStyle name="60% - Accent5 3 8" xfId="1787" xr:uid="{F7C2C840-9A11-44B2-95A2-048D04CCDCF0}"/>
    <cellStyle name="60% - Accent5 3 9" xfId="1885" xr:uid="{203DE625-1C63-4BB1-A241-D9233C7459C8}"/>
    <cellStyle name="60% - Accent5 4" xfId="1021" xr:uid="{0364D665-A543-46F6-A73D-E38281030C7F}"/>
    <cellStyle name="60% - Accent5 4 2" xfId="1886" xr:uid="{EE2F98D1-6959-4368-8F3D-E59E5227DFBC}"/>
    <cellStyle name="60% - Accent5 4 3" xfId="2268" xr:uid="{F53B5122-B4F1-421B-9EF2-626CAB481ABD}"/>
    <cellStyle name="60% - Accent5 4 4" xfId="2434" xr:uid="{B4162728-4C56-4C6C-AD70-D85A87ACAA80}"/>
    <cellStyle name="60% - Accent5 5" xfId="1074" xr:uid="{05B1AE16-8D07-4F60-94B5-91B4FBA67C82}"/>
    <cellStyle name="60% - Accent5 6" xfId="1203" xr:uid="{360244D8-EDF5-4B71-AB3C-F6B55033CADE}"/>
    <cellStyle name="60% - Accent5 7" xfId="1305" xr:uid="{FEFF43E5-BDB3-4F95-B33B-5F3C17E8EA44}"/>
    <cellStyle name="60% - Accent5 8" xfId="1397" xr:uid="{3A90F991-258E-4E96-B71F-27F9A5FBF25D}"/>
    <cellStyle name="60% - Accent5 9" xfId="1485" xr:uid="{8E09DFF8-90B7-431D-83F8-D68238FCA48F}"/>
    <cellStyle name="60% - Accent6" xfId="80" builtinId="52" customBuiltin="1"/>
    <cellStyle name="60% - Accent6 10" xfId="1549" xr:uid="{1EB05815-147C-4D84-A6EA-EC10983DFCA8}"/>
    <cellStyle name="60% - Accent6 11" xfId="1640" xr:uid="{9DEAE9F5-B68A-4C1C-9C74-385E3CE21B1A}"/>
    <cellStyle name="60% - Accent6 12" xfId="1730" xr:uid="{E4DEA297-FBA1-41FE-9EC4-71880DA6A49F}"/>
    <cellStyle name="60% - Accent6 13" xfId="1936" xr:uid="{EB878F77-D984-4467-BEB5-5844E3340C41}"/>
    <cellStyle name="60% - Accent6 14" xfId="2024" xr:uid="{3F5E63E8-6EC8-4236-837D-F2C4DBBBA008}"/>
    <cellStyle name="60% - Accent6 15" xfId="2350" xr:uid="{3E3A40F9-F8FF-42FB-929E-52FBDFCCCB8C}"/>
    <cellStyle name="60% - Accent6 2" xfId="81" xr:uid="{00000000-0005-0000-0000-0000B6000000}"/>
    <cellStyle name="60% - Accent6 2 10" xfId="1752" xr:uid="{AA80F8CC-D0F5-4BB5-AF5F-EE67E0017582}"/>
    <cellStyle name="60% - Accent6 2 11" xfId="1887" xr:uid="{1833EA71-E697-4A3D-B319-D628C0D15E9E}"/>
    <cellStyle name="60% - Accent6 2 12" xfId="1958" xr:uid="{3A271778-848E-4CFF-A2F1-7A83EFDAE62A}"/>
    <cellStyle name="60% - Accent6 2 13" xfId="2046" xr:uid="{A34B7DD3-FA5D-4122-ABBD-EA1D7458356D}"/>
    <cellStyle name="60% - Accent6 2 14" xfId="2122" xr:uid="{7E583C0C-48E5-42E4-8E26-58C69C4B163C}"/>
    <cellStyle name="60% - Accent6 2 15" xfId="2186" xr:uid="{82DC1530-28AB-4216-8F9B-EAB8C21F5DCD}"/>
    <cellStyle name="60% - Accent6 2 16" xfId="2269" xr:uid="{7B8720A9-EB32-4744-92B6-CF6FB3E3A2A2}"/>
    <cellStyle name="60% - Accent6 2 17" xfId="2372" xr:uid="{9617BE56-1175-4E44-A954-27B1E9DDC1C0}"/>
    <cellStyle name="60% - Accent6 2 2" xfId="1024" xr:uid="{62328171-5980-42E9-A9AA-93F4DF8BA4A4}"/>
    <cellStyle name="60% - Accent6 2 2 10" xfId="1996" xr:uid="{1B4D34F9-DD41-44FC-A9F7-A635EBA22DF5}"/>
    <cellStyle name="60% - Accent6 2 2 11" xfId="2084" xr:uid="{31A38F5D-86E2-42A3-8A8A-03FCB712B6FB}"/>
    <cellStyle name="60% - Accent6 2 2 12" xfId="2270" xr:uid="{C73D4BE0-72D5-4D06-A9D5-CCB843F93C10}"/>
    <cellStyle name="60% - Accent6 2 2 13" xfId="2410" xr:uid="{3B9546AE-B607-4F79-88BB-0DBA3788A526}"/>
    <cellStyle name="60% - Accent6 2 2 2" xfId="1209" xr:uid="{9EB0AFEF-8D1B-440D-87FA-80CB2085FC18}"/>
    <cellStyle name="60% - Accent6 2 2 3" xfId="1311" xr:uid="{686551AD-3F44-4FF1-8C7F-983964BACF3A}"/>
    <cellStyle name="60% - Accent6 2 2 4" xfId="1403" xr:uid="{5D8E2E80-0A95-45B5-9E95-3E11BD928760}"/>
    <cellStyle name="60% - Accent6 2 2 5" xfId="1491" xr:uid="{A8371F8F-3E5F-47F3-939D-E6DFAB904B2C}"/>
    <cellStyle name="60% - Accent6 2 2 6" xfId="1609" xr:uid="{02016ACB-F0FA-41E2-9A0A-346B111BBC62}"/>
    <cellStyle name="60% - Accent6 2 2 7" xfId="1700" xr:uid="{B9BFF479-3185-4E02-B7D3-00A1A6794F10}"/>
    <cellStyle name="60% - Accent6 2 2 8" xfId="1790" xr:uid="{DBD2A1EF-4D34-4470-9751-AC676E293633}"/>
    <cellStyle name="60% - Accent6 2 2 9" xfId="1888" xr:uid="{CDE068CB-B964-4C39-A5FF-03D96ABD38C5}"/>
    <cellStyle name="60% - Accent6 2 3" xfId="1077" xr:uid="{D3CA9317-D6F2-4517-9A2E-41DC6FAF7724}"/>
    <cellStyle name="60% - Accent6 2 4" xfId="1208" xr:uid="{BDAC3D32-0DA0-4DC6-A5B5-AB23FFDDF586}"/>
    <cellStyle name="60% - Accent6 2 5" xfId="1310" xr:uid="{804EC060-5244-4D80-ADA2-008CC0E408A5}"/>
    <cellStyle name="60% - Accent6 2 6" xfId="1402" xr:uid="{EB4E7280-E720-4C05-97D0-A1A1FE40BB8D}"/>
    <cellStyle name="60% - Accent6 2 7" xfId="1490" xr:uid="{2FC42EDB-2652-4938-B3E0-B36027DA3231}"/>
    <cellStyle name="60% - Accent6 2 8" xfId="1571" xr:uid="{59146DF0-D260-46F5-BED4-1D5059F6534C}"/>
    <cellStyle name="60% - Accent6 2 9" xfId="1662" xr:uid="{E6BDB13D-DB16-4D79-9C27-613BD83FA08E}"/>
    <cellStyle name="60% - Accent6 3" xfId="734" xr:uid="{00000000-0005-0000-0000-0000B7000000}"/>
    <cellStyle name="60% - Accent6 3 10" xfId="1995" xr:uid="{0EEACA1C-A01B-4F5E-AEBC-FBEC3C5ACA8A}"/>
    <cellStyle name="60% - Accent6 3 11" xfId="2083" xr:uid="{8EDF26F1-70F9-4979-997A-463E84670B6C}"/>
    <cellStyle name="60% - Accent6 3 12" xfId="2271" xr:uid="{76C166F3-8316-4208-98CF-B453020BD244}"/>
    <cellStyle name="60% - Accent6 3 13" xfId="2409" xr:uid="{AC242F14-A41A-43AE-8C76-D49110AB55E2}"/>
    <cellStyle name="60% - Accent6 3 2" xfId="1210" xr:uid="{73ACEC85-58CF-4BAD-80C9-D9C0C0D1C371}"/>
    <cellStyle name="60% - Accent6 3 3" xfId="1312" xr:uid="{36B16524-6E1A-4317-8E04-FEAF4D935252}"/>
    <cellStyle name="60% - Accent6 3 4" xfId="1404" xr:uid="{948EEA97-1F8F-4ED1-A26E-59856CCE5AD6}"/>
    <cellStyle name="60% - Accent6 3 5" xfId="1492" xr:uid="{153211B8-CC4C-4DAC-BEA7-32065693A727}"/>
    <cellStyle name="60% - Accent6 3 6" xfId="1608" xr:uid="{BE6AC38F-9757-44F7-B0DA-06E80EC45018}"/>
    <cellStyle name="60% - Accent6 3 7" xfId="1699" xr:uid="{09E982C8-4298-4C71-B47D-7CCE5C47A45E}"/>
    <cellStyle name="60% - Accent6 3 8" xfId="1789" xr:uid="{C9A4702E-3122-4DE2-A309-55E034D6CE10}"/>
    <cellStyle name="60% - Accent6 3 9" xfId="1889" xr:uid="{33BACB7E-C46E-429C-ADFF-8824C1C11F82}"/>
    <cellStyle name="60% - Accent6 4" xfId="1023" xr:uid="{27AB51D4-5CB8-4DB7-B5BE-5DFDCB9F74AD}"/>
    <cellStyle name="60% - Accent6 4 2" xfId="1890" xr:uid="{04EFD26F-1FDB-426D-A13D-E6EC7190CC47}"/>
    <cellStyle name="60% - Accent6 4 3" xfId="2272" xr:uid="{533AA287-7614-4316-A8CB-738A65858822}"/>
    <cellStyle name="60% - Accent6 4 4" xfId="2435" xr:uid="{EF25CB3C-0654-4071-AE10-2615D33DE838}"/>
    <cellStyle name="60% - Accent6 5" xfId="1076" xr:uid="{0905F238-A395-4483-90E5-435C0CBBAD19}"/>
    <cellStyle name="60% - Accent6 6" xfId="1207" xr:uid="{F4D27716-0537-44AD-B21D-295B4AD3E759}"/>
    <cellStyle name="60% - Accent6 7" xfId="1309" xr:uid="{AD8A85B4-ADFE-421D-A2E3-C7FF3ADBDA95}"/>
    <cellStyle name="60% - Accent6 8" xfId="1401" xr:uid="{04D827A2-3CF6-4342-9FA7-DCCE188A5AB5}"/>
    <cellStyle name="60% - Accent6 9" xfId="1489" xr:uid="{A5BCBB8C-2C24-4836-8643-1909B3F9A856}"/>
    <cellStyle name="Accent1" xfId="82" builtinId="29" customBuiltin="1"/>
    <cellStyle name="Accent1 2" xfId="83" xr:uid="{00000000-0005-0000-0000-0000B9000000}"/>
    <cellStyle name="Accent1 2 2" xfId="2123" xr:uid="{D9547112-3162-47EF-ADE5-1B5B269D7256}"/>
    <cellStyle name="Accent1 2 3" xfId="2303" xr:uid="{C2262AF3-6706-4A3B-A2BB-AD6FCFE4F754}"/>
    <cellStyle name="Accent1 3" xfId="735" xr:uid="{00000000-0005-0000-0000-0000BA000000}"/>
    <cellStyle name="Accent2" xfId="84" builtinId="33" customBuiltin="1"/>
    <cellStyle name="Accent2 2" xfId="85" xr:uid="{00000000-0005-0000-0000-0000BC000000}"/>
    <cellStyle name="Accent2 2 2" xfId="2124" xr:uid="{B63DF8E6-31C0-48EB-8404-9DCED424957B}"/>
    <cellStyle name="Accent2 2 3" xfId="2304" xr:uid="{BEBB0662-3C9A-40DE-8F35-EAC6BDD517E9}"/>
    <cellStyle name="Accent2 3" xfId="736" xr:uid="{00000000-0005-0000-0000-0000BD000000}"/>
    <cellStyle name="Accent3" xfId="86" builtinId="37" customBuiltin="1"/>
    <cellStyle name="Accent3 2" xfId="87" xr:uid="{00000000-0005-0000-0000-0000BF000000}"/>
    <cellStyle name="Accent3 2 2" xfId="2125" xr:uid="{5A464319-E2AF-4EDD-A465-01D167CEA834}"/>
    <cellStyle name="Accent3 2 3" xfId="2305" xr:uid="{1EA6143C-0F04-4F8D-BE2C-DE97DEDA6560}"/>
    <cellStyle name="Accent3 3" xfId="737" xr:uid="{00000000-0005-0000-0000-0000C0000000}"/>
    <cellStyle name="Accent4" xfId="88" builtinId="41" customBuiltin="1"/>
    <cellStyle name="Accent4 2" xfId="89" xr:uid="{00000000-0005-0000-0000-0000C2000000}"/>
    <cellStyle name="Accent4 2 2" xfId="2126" xr:uid="{E4EB85D3-839E-4F05-820B-884FF31092F6}"/>
    <cellStyle name="Accent4 2 3" xfId="2306" xr:uid="{4A5FCFBD-B208-4F3E-A3AE-CDFE1A1BEC7E}"/>
    <cellStyle name="Accent4 3" xfId="738" xr:uid="{00000000-0005-0000-0000-0000C3000000}"/>
    <cellStyle name="Accent5" xfId="90" builtinId="45" customBuiltin="1"/>
    <cellStyle name="Accent5 2" xfId="91" xr:uid="{00000000-0005-0000-0000-0000C5000000}"/>
    <cellStyle name="Accent5 2 2" xfId="2127" xr:uid="{E51531AC-6F02-4458-8DA8-889024A8DBE1}"/>
    <cellStyle name="Accent5 2 3" xfId="2307" xr:uid="{482E0FEE-756C-4C25-85AB-2DE93DAFAF8B}"/>
    <cellStyle name="Accent5 3" xfId="739" xr:uid="{00000000-0005-0000-0000-0000C6000000}"/>
    <cellStyle name="Accent6" xfId="92" builtinId="49" customBuiltin="1"/>
    <cellStyle name="Accent6 2" xfId="93" xr:uid="{00000000-0005-0000-0000-0000C8000000}"/>
    <cellStyle name="Accent6 2 2" xfId="2128" xr:uid="{7BD9E977-A7F1-4D5D-B3FB-86E20B2DC759}"/>
    <cellStyle name="Accent6 2 3" xfId="2308" xr:uid="{BFC9A6E2-6149-4D0D-A688-917EE6838AE4}"/>
    <cellStyle name="Accent6 3" xfId="740" xr:uid="{00000000-0005-0000-0000-0000C9000000}"/>
    <cellStyle name="Adjustable" xfId="94" xr:uid="{00000000-0005-0000-0000-0000CA000000}"/>
    <cellStyle name="Bad" xfId="95" builtinId="27" customBuiltin="1"/>
    <cellStyle name="Bad 2" xfId="96" xr:uid="{00000000-0005-0000-0000-0000CC000000}"/>
    <cellStyle name="Bad 2 2" xfId="2129" xr:uid="{B9457AB4-6723-4906-A8E3-3F539FD77B82}"/>
    <cellStyle name="Bad 2 3" xfId="2309" xr:uid="{DFE9F2D9-D693-4522-858E-AC85FFD2D65B}"/>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2 2" xfId="2130" xr:uid="{FA2E6C52-A334-4D98-9294-8E8A6831FE0D}"/>
    <cellStyle name="Calculation 2 3" xfId="2310" xr:uid="{4FDEE698-E1E1-4C7C-8254-488B7CEAA491}"/>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2 2" xfId="2131" xr:uid="{F093A6B8-E72B-41BB-9984-C260F357B4D6}"/>
    <cellStyle name="Check Cell 2 3" xfId="2311" xr:uid="{9AAD3334-16AA-45E4-9357-9646FB412E6C}"/>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10" xfId="2327" xr:uid="{895AB45C-CCCC-4A66-BAD0-61547A2BAC8C}"/>
    <cellStyle name="Comma 11" xfId="2418" xr:uid="{F27FA2A0-EE68-422C-89D3-A06096E3841B}"/>
    <cellStyle name="Comma 2" xfId="132" xr:uid="{00000000-0005-0000-0000-0000FB000000}"/>
    <cellStyle name="Comma 2 2" xfId="133" xr:uid="{00000000-0005-0000-0000-0000FC000000}"/>
    <cellStyle name="Comma 2 2 2" xfId="567" xr:uid="{00000000-0005-0000-0000-0000FD000000}"/>
    <cellStyle name="Comma 2 3" xfId="566" xr:uid="{00000000-0005-0000-0000-0000FE000000}"/>
    <cellStyle name="Comma 2 4" xfId="981"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3" xfId="138" xr:uid="{00000000-0005-0000-0000-000004010000}"/>
    <cellStyle name="Comma 3 3 2" xfId="570" xr:uid="{00000000-0005-0000-0000-000005010000}"/>
    <cellStyle name="Comma 3 4" xfId="568" xr:uid="{00000000-0005-0000-0000-000006010000}"/>
    <cellStyle name="Comma 3*" xfId="139" xr:uid="{00000000-0005-0000-0000-000007010000}"/>
    <cellStyle name="Comma 4" xfId="140" xr:uid="{00000000-0005-0000-0000-000008010000}"/>
    <cellStyle name="Comma 4 2" xfId="571" xr:uid="{00000000-0005-0000-0000-000009010000}"/>
    <cellStyle name="Comma 5" xfId="141" xr:uid="{00000000-0005-0000-0000-00000A010000}"/>
    <cellStyle name="Comma 5 2" xfId="572" xr:uid="{00000000-0005-0000-0000-00000B010000}"/>
    <cellStyle name="Comma 6" xfId="982" xr:uid="{85F5C6AC-8F64-4BBF-9BD8-56B3B9D414CB}"/>
    <cellStyle name="Comma 7" xfId="2187" xr:uid="{E4E56E37-6489-4E15-8239-9A682BAB64C7}"/>
    <cellStyle name="Comma 8" xfId="2220" xr:uid="{C8852F85-A0AC-4F5D-BA9D-B423BC646A71}"/>
    <cellStyle name="Comma 9" xfId="2419" xr:uid="{0A420511-00AF-4D8F-9CEE-7489795CCB09}"/>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2 2" xfId="2132" xr:uid="{C96CFB81-D83B-4EB3-8D51-4A6ED87D8EE8}"/>
    <cellStyle name="Explanatory Text 2 3" xfId="2312" xr:uid="{0FD441A1-4EAE-4D28-8822-C92CCFB603C7}"/>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2 2" xfId="2133" xr:uid="{2B6D8E84-3A30-4C97-A302-4FAB6EE4270A}"/>
    <cellStyle name="Good 2 3" xfId="2313" xr:uid="{DCFDAE64-CFC8-4795-9C3B-9056B3BFDAEC}"/>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 3" xfId="2134" xr:uid="{55D037BC-0158-4C05-BAEF-4CB6BC21D042}"/>
    <cellStyle name="Heading 1 2 4" xfId="2314" xr:uid="{5BB21400-BDC1-4332-9B4F-37CC9F46E42E}"/>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2 2" xfId="2135" xr:uid="{A62DDB5C-6141-4389-8834-3C99A952F393}"/>
    <cellStyle name="Heading 2 2 3" xfId="2315" xr:uid="{A31A8954-0C7C-4C82-8AAD-9890AF55EC14}"/>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2 2" xfId="2136" xr:uid="{EE725C86-1A92-4EF6-B44D-2D7D012EE0EF}"/>
    <cellStyle name="Heading 3 2 3" xfId="2316" xr:uid="{D7436A9D-6E39-4F24-9508-07D735843059}"/>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2 2" xfId="2137" xr:uid="{E571F59B-1576-45CD-987E-3517D47788F4}"/>
    <cellStyle name="Heading 4 2 3" xfId="2317" xr:uid="{C17229F4-31D3-4A99-A6A6-4BBFF02A6BAE}"/>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2 4" xfId="2188" xr:uid="{36CE2222-D8F2-42C1-817A-FA6329378124}"/>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 2" xfId="2139" xr:uid="{841275DC-9F1C-48C4-BA13-6709AC4FF3B2}"/>
    <cellStyle name="Input 2 3" xfId="2318" xr:uid="{C0B056FA-577F-4A08-9394-8B5DD8CB0F78}"/>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62" xfId="1493" xr:uid="{1689F53E-FEA9-471E-B871-93F431323CE8}"/>
    <cellStyle name="Input 63" xfId="1521" xr:uid="{2442E0A6-8BBE-449C-BB7D-3558E39851CB}"/>
    <cellStyle name="Input 64" xfId="1526" xr:uid="{BC9DB569-F003-4BCB-B9E3-24897F9CA38A}"/>
    <cellStyle name="Input 65" xfId="1528" xr:uid="{8F5275D3-C763-493C-BBDE-8151C95E758C}"/>
    <cellStyle name="Input 66" xfId="1619" xr:uid="{877AF01F-17E3-4F2B-A656-516920B0EEB0}"/>
    <cellStyle name="Input 67" xfId="1617" xr:uid="{803ADEB2-F91A-4B58-B2FC-53D6B28A1263}"/>
    <cellStyle name="Input 68" xfId="1618" xr:uid="{B419E94D-3D2D-416F-8477-DE82CBDD2FBD}"/>
    <cellStyle name="Input 69" xfId="1622" xr:uid="{5E92EA21-3E82-4E2F-9662-12564AB5D69E}"/>
    <cellStyle name="Input 7" xfId="265" xr:uid="{00000000-0005-0000-0000-0000C7010000}"/>
    <cellStyle name="Input 70" xfId="1711" xr:uid="{3729051B-2DF4-42EF-AF08-ECCB75F2FE9E}"/>
    <cellStyle name="Input 71" xfId="1798" xr:uid="{E5B1626C-CC43-4ACB-AAC0-78894C184115}"/>
    <cellStyle name="Input 72" xfId="1710" xr:uid="{421935F9-F3C2-4510-BE72-A477007D4E21}"/>
    <cellStyle name="Input 73" xfId="1814" xr:uid="{75E8E3D2-235F-44CC-AB50-FB462AAC72FA}"/>
    <cellStyle name="Input 74" xfId="1891" xr:uid="{854ABE77-F6C8-4B68-B340-5F36F5513B5E}"/>
    <cellStyle name="Input 75" xfId="1912" xr:uid="{15B8B8B4-1C87-4AC1-B990-BA3E9C2E904F}"/>
    <cellStyle name="Input 76" xfId="1818" xr:uid="{82B206A5-9190-45FF-8E23-2A431288F00C}"/>
    <cellStyle name="Input 77" xfId="1913" xr:uid="{6B819F7C-FE51-448E-BE12-E338038DC709}"/>
    <cellStyle name="Input 78" xfId="1911" xr:uid="{341FFFC0-7381-42A4-BA34-D729F5D13250}"/>
    <cellStyle name="Input 79" xfId="1918" xr:uid="{39CDF22B-473C-4B7F-8109-2006AAB42ACF}"/>
    <cellStyle name="Input 8" xfId="266" xr:uid="{00000000-0005-0000-0000-0000C8010000}"/>
    <cellStyle name="Input 80" xfId="2006" xr:uid="{8EA589C0-DA64-4757-B2F5-DE2B958B5163}"/>
    <cellStyle name="Input 81" xfId="2138" xr:uid="{152D0D28-5BE7-42C2-B6B5-3BEF588F5E35}"/>
    <cellStyle name="Input 82" xfId="2162" xr:uid="{5E577637-EAAE-41C6-B151-35289FD486A7}"/>
    <cellStyle name="Input 83" xfId="2189" xr:uid="{AA2BFBE6-AA8D-4049-8059-F40019E68325}"/>
    <cellStyle name="Input 84" xfId="2227" xr:uid="{850A72FB-0141-4C7A-80B9-554D2AED157D}"/>
    <cellStyle name="Input 85" xfId="2273" xr:uid="{6CA26036-578A-4CD9-BDEC-BA65EE5848C6}"/>
    <cellStyle name="Input 86" xfId="2328" xr:uid="{7756AD35-1E55-4851-B0A1-4AE7A671A8AE}"/>
    <cellStyle name="Input 87" xfId="2330" xr:uid="{01617029-8A36-416C-B701-11CC8425DB3B}"/>
    <cellStyle name="Input 88" xfId="2425" xr:uid="{DEA32BE1-6E47-4902-A2AC-6602F53783B6}"/>
    <cellStyle name="Input 89" xfId="2325" xr:uid="{2BFBCDE9-A0EB-4ED1-89E2-EA92C127DA98}"/>
    <cellStyle name="Input 9" xfId="267" xr:uid="{00000000-0005-0000-0000-0000C9010000}"/>
    <cellStyle name="Input 90" xfId="2421" xr:uid="{8C7200A0-F478-413F-B086-96C5A38B098C}"/>
    <cellStyle name="Input 91" xfId="2436" xr:uid="{6112F5F9-A94B-4E11-AFCD-438A59A9A099}"/>
    <cellStyle name="Input 92" xfId="2429" xr:uid="{BC9E69BD-001B-493D-ADD3-D72D5D36359C}"/>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2 2" xfId="2140" xr:uid="{E95C82BD-F367-402E-AD9B-CAE010485FA7}"/>
    <cellStyle name="Linked Cell 2 3" xfId="2319" xr:uid="{D2136F65-357B-4757-A167-7D07D3C9A228}"/>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2 2" xfId="1892" xr:uid="{B9DC976C-CF69-421A-8685-2F6FC4C28CA9}"/>
    <cellStyle name="Neutral 2 3" xfId="2141" xr:uid="{03EE92D9-8F57-427D-B0E1-F7E47DDF7767}"/>
    <cellStyle name="Neutral 2 4" xfId="2190" xr:uid="{C9142572-9B6B-4976-A5A7-2BB20187BB3B}"/>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4" xfId="866" xr:uid="{00000000-0005-0000-0000-0000F8010000}"/>
    <cellStyle name="Normal 105" xfId="871" xr:uid="{00000000-0005-0000-0000-0000F9010000}"/>
    <cellStyle name="Normal 106" xfId="889" xr:uid="{00000000-0005-0000-0000-0000FA010000}"/>
    <cellStyle name="Normal 107" xfId="870" xr:uid="{00000000-0005-0000-0000-0000FB010000}"/>
    <cellStyle name="Normal 108" xfId="882" xr:uid="{00000000-0005-0000-0000-0000FC010000}"/>
    <cellStyle name="Normal 109" xfId="883" xr:uid="{00000000-0005-0000-0000-0000FD010000}"/>
    <cellStyle name="Normal 11" xfId="301" xr:uid="{00000000-0005-0000-0000-0000FE010000}"/>
    <cellStyle name="Normal 11 2" xfId="610" xr:uid="{00000000-0005-0000-0000-0000FF010000}"/>
    <cellStyle name="Normal 11 3" xfId="2191" xr:uid="{72EA0FE2-B661-4A14-85F6-5445B5130A27}"/>
    <cellStyle name="Normal 110" xfId="884" xr:uid="{00000000-0005-0000-0000-000000020000}"/>
    <cellStyle name="Normal 111" xfId="885" xr:uid="{00000000-0005-0000-0000-000001020000}"/>
    <cellStyle name="Normal 112" xfId="887" xr:uid="{00000000-0005-0000-0000-000002020000}"/>
    <cellStyle name="Normal 113" xfId="891" xr:uid="{00000000-0005-0000-0000-000003020000}"/>
    <cellStyle name="Normal 114" xfId="892" xr:uid="{00000000-0005-0000-0000-000004020000}"/>
    <cellStyle name="Normal 115" xfId="893" xr:uid="{00000000-0005-0000-0000-000005020000}"/>
    <cellStyle name="Normal 116" xfId="894" xr:uid="{00000000-0005-0000-0000-000006020000}"/>
    <cellStyle name="Normal 117" xfId="895" xr:uid="{00000000-0005-0000-0000-000007020000}"/>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7" xfId="922" xr:uid="{00000000-0005-0000-0000-000013020000}"/>
    <cellStyle name="Normal 128" xfId="923" xr:uid="{00000000-0005-0000-0000-000014020000}"/>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6" xfId="932" xr:uid="{00000000-0005-0000-0000-00001E020000}"/>
    <cellStyle name="Normal 137" xfId="933" xr:uid="{00000000-0005-0000-0000-00001F020000}"/>
    <cellStyle name="Normal 138" xfId="935" xr:uid="{00000000-0005-0000-0000-000020020000}"/>
    <cellStyle name="Normal 139" xfId="940" xr:uid="{00000000-0005-0000-0000-000021020000}"/>
    <cellStyle name="Normal 14" xfId="304" xr:uid="{00000000-0005-0000-0000-000022020000}"/>
    <cellStyle name="Normal 14 2" xfId="613" xr:uid="{00000000-0005-0000-0000-000023020000}"/>
    <cellStyle name="Normal 140" xfId="942" xr:uid="{00000000-0005-0000-0000-000024020000}"/>
    <cellStyle name="Normal 141" xfId="943" xr:uid="{00000000-0005-0000-0000-000025020000}"/>
    <cellStyle name="Normal 142" xfId="941" xr:uid="{00000000-0005-0000-0000-000026020000}"/>
    <cellStyle name="Normal 143" xfId="960" xr:uid="{00000000-0005-0000-0000-000027020000}"/>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4" xfId="969" xr:uid="{00000000-0005-0000-0000-000036020000}"/>
    <cellStyle name="Normal 155" xfId="970" xr:uid="{00000000-0005-0000-0000-000037020000}"/>
    <cellStyle name="Normal 156" xfId="971" xr:uid="{00000000-0005-0000-0000-000038020000}"/>
    <cellStyle name="Normal 157" xfId="972" xr:uid="{00000000-0005-0000-0000-000039020000}"/>
    <cellStyle name="Normal 158" xfId="973" xr:uid="{00000000-0005-0000-0000-00003A020000}"/>
    <cellStyle name="Normal 159" xfId="974" xr:uid="{00000000-0005-0000-0000-00003B020000}"/>
    <cellStyle name="Normal 16" xfId="307" xr:uid="{00000000-0005-0000-0000-00003C020000}"/>
    <cellStyle name="Normal 16 2" xfId="616" xr:uid="{00000000-0005-0000-0000-00003D020000}"/>
    <cellStyle name="Normal 160" xfId="976" xr:uid="{00000000-0005-0000-0000-00003E020000}"/>
    <cellStyle name="Normal 161" xfId="977" xr:uid="{00000000-0005-0000-0000-00003F020000}"/>
    <cellStyle name="Normal 162" xfId="984" xr:uid="{F48554B2-CBE1-4027-BF30-77D123309FC2}"/>
    <cellStyle name="Normal 163" xfId="987" xr:uid="{53B14F64-D81C-4A85-BC7A-28FB609B7D03}"/>
    <cellStyle name="Normal 164" xfId="988" xr:uid="{3C7F95A7-A7ED-4CE6-AD6C-2AED9F84F202}"/>
    <cellStyle name="Normal 165" xfId="1036" xr:uid="{DAC0D2A4-07FF-48F5-ABD3-14C443F2B5CB}"/>
    <cellStyle name="Normal 166" xfId="1038" xr:uid="{AE66D4CF-06AF-4FB5-8EAF-EF81FEA9006E}"/>
    <cellStyle name="Normal 167" xfId="1039" xr:uid="{41433185-16B7-4EC4-A069-90B7589E87B8}"/>
    <cellStyle name="Normal 168" xfId="1040" xr:uid="{69F8BFA3-014F-446C-8E2E-BA142CB8B87C}"/>
    <cellStyle name="Normal 169" xfId="1041" xr:uid="{893F7743-278A-49B2-8981-61A91AA7E05B}"/>
    <cellStyle name="Normal 17" xfId="308" xr:uid="{00000000-0005-0000-0000-000040020000}"/>
    <cellStyle name="Normal 17 2" xfId="617" xr:uid="{00000000-0005-0000-0000-000041020000}"/>
    <cellStyle name="Normal 170" xfId="1086" xr:uid="{807B0E13-EB5B-4F84-86A8-84665FC4F986}"/>
    <cellStyle name="Normal 171" xfId="1088" xr:uid="{E733F62D-B179-4BEF-8340-A4B85EB97AC6}"/>
    <cellStyle name="Normal 172" xfId="1089" xr:uid="{F6146E3B-D555-4960-BCDF-A4A2F5FFE403}"/>
    <cellStyle name="Normal 173" xfId="1107" xr:uid="{29201549-5712-45C7-B05B-089DB32BF50B}"/>
    <cellStyle name="Normal 174" xfId="1108" xr:uid="{E17A8A6A-868B-4645-8565-9BD6169C405D}"/>
    <cellStyle name="Normal 175" xfId="1109" xr:uid="{F903D955-2A0C-4B12-84CB-D3F3436C8633}"/>
    <cellStyle name="Normal 176" xfId="1129" xr:uid="{0AF198E4-AF9F-4B21-9D39-6BE8D21EF5B5}"/>
    <cellStyle name="Normal 177" xfId="1132" xr:uid="{929AC752-09AD-447D-BC6E-F4CD7C35006B}"/>
    <cellStyle name="Normal 178" xfId="1134" xr:uid="{4FF067ED-0970-4368-8852-B47E6AB34CBF}"/>
    <cellStyle name="Normal 179" xfId="1135" xr:uid="{576AB7DE-1230-46D0-A471-0F18D779DFD7}"/>
    <cellStyle name="Normal 18" xfId="309" xr:uid="{00000000-0005-0000-0000-000042020000}"/>
    <cellStyle name="Normal 18 2" xfId="618" xr:uid="{00000000-0005-0000-0000-000043020000}"/>
    <cellStyle name="Normal 180" xfId="1136" xr:uid="{F39C5739-BBD5-44F6-AD3A-DFD4DAC7BE94}"/>
    <cellStyle name="Normal 181" xfId="1133" xr:uid="{A35A542F-9996-4CEB-94D8-B955C7624721}"/>
    <cellStyle name="Normal 182" xfId="1128" xr:uid="{831FC37E-55EF-4B00-832A-6A3B4DAA3E8F}"/>
    <cellStyle name="Normal 183" xfId="1137" xr:uid="{EAE94C07-7D64-4F0D-9B77-1C641799B0EE}"/>
    <cellStyle name="Normal 184" xfId="1138" xr:uid="{271A11EF-442A-45C7-BBF0-6A47F381D1F3}"/>
    <cellStyle name="Normal 185" xfId="1229" xr:uid="{53964D97-3D87-40E0-B427-6EFBF79B00E8}"/>
    <cellStyle name="Normal 186" xfId="1235" xr:uid="{09886B86-C7B7-4168-979D-D890CFD803B5}"/>
    <cellStyle name="Normal 187" xfId="1236" xr:uid="{D15D560C-788D-479B-8C68-B37DEACD6C84}"/>
    <cellStyle name="Normal 188" xfId="1237" xr:uid="{709EE065-8D1F-4B3F-BD77-E2386E2EC16D}"/>
    <cellStyle name="Normal 189" xfId="1238" xr:uid="{BFBDBC51-D69C-4DD1-B861-12D5E69B9327}"/>
    <cellStyle name="Normal 19" xfId="310" xr:uid="{00000000-0005-0000-0000-000044020000}"/>
    <cellStyle name="Normal 19 2" xfId="619" xr:uid="{00000000-0005-0000-0000-000045020000}"/>
    <cellStyle name="Normal 190" xfId="1232" xr:uid="{B1BF0046-BCBB-4837-99B1-2234A0E8800F}"/>
    <cellStyle name="Normal 191" xfId="1239" xr:uid="{DC536DE6-8AD0-4736-93C2-9BCC0EEA56DC}"/>
    <cellStyle name="Normal 192" xfId="1240" xr:uid="{7CDECD0C-C12D-4A2D-ADF5-72E88E080174}"/>
    <cellStyle name="Normal 193" xfId="1329" xr:uid="{1836BAF8-10C8-44B0-8C1A-D46732FB60F5}"/>
    <cellStyle name="Normal 194" xfId="1331" xr:uid="{43424B38-3E2A-4579-BB28-B29FF8A12491}"/>
    <cellStyle name="Normal 195" xfId="1332" xr:uid="{26AE9B4B-8F81-4084-AE36-9AFF566D5F9E}"/>
    <cellStyle name="Normal 196" xfId="1420" xr:uid="{D9E424CA-4EFD-444D-A6E5-B69513A53E5A}"/>
    <cellStyle name="Normal 197" xfId="1508" xr:uid="{F44ECDA3-B89F-46B2-9082-311B7DBA8837}"/>
    <cellStyle name="Normal 198" xfId="1524" xr:uid="{333925C3-334E-4114-A6F9-9FB9C9191FD3}"/>
    <cellStyle name="Normal 199" xfId="1529" xr:uid="{87DE7C60-3492-400F-854D-51D4563E419C}"/>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3 3" xfId="2287" xr:uid="{354BF76C-B76F-4D27-BB64-5914228646F1}"/>
    <cellStyle name="Normal 2 3 4" xfId="2437" xr:uid="{8CEBF264-32FF-48D0-BB01-72472AD4A9E5}"/>
    <cellStyle name="Normal 2 4" xfId="980" xr:uid="{08D7892F-99E0-4D81-9E9C-44DA80E146EF}"/>
    <cellStyle name="Normal 2 4 2" xfId="1104" xr:uid="{1AEFDCEA-B715-4B06-864C-8A9DA57B62C6}"/>
    <cellStyle name="Normal 2 5" xfId="985" xr:uid="{011C5C4A-A2CC-425C-805A-25ED72DCE200}"/>
    <cellStyle name="Normal 2_Fiscal Tables" xfId="313" xr:uid="{00000000-0005-0000-0000-00004A020000}"/>
    <cellStyle name="Normal 20" xfId="314" xr:uid="{00000000-0005-0000-0000-00004B020000}"/>
    <cellStyle name="Normal 20 2" xfId="621" xr:uid="{00000000-0005-0000-0000-00004C020000}"/>
    <cellStyle name="Normal 200" xfId="1540" xr:uid="{CF8BBB6E-A5B5-45A5-85FB-6B458DB21B33}"/>
    <cellStyle name="Normal 201" xfId="1527" xr:uid="{C8A7EB00-EE93-46AC-9165-D5BBC2E8CA4F}"/>
    <cellStyle name="Normal 202" xfId="1530" xr:uid="{A5CD9BFB-79A6-4CC9-88A0-1C1EE30CC04B}"/>
    <cellStyle name="Normal 203" xfId="1620" xr:uid="{D42AED61-EE17-4FA0-8811-D98DFDA58A73}"/>
    <cellStyle name="Normal 204" xfId="1708" xr:uid="{F41AFF4B-EA7D-45BB-B748-0AE54E66F203}"/>
    <cellStyle name="Normal 205" xfId="1712" xr:uid="{A906D312-1BCA-46C4-AB2B-CF44383318E3}"/>
    <cellStyle name="Normal 206" xfId="1799" xr:uid="{F1D6BDB1-41E6-4370-9855-4143126CD268}"/>
    <cellStyle name="Normal 207" xfId="1800" xr:uid="{332BF81D-C6EE-4BBC-BAC4-F484CB3CEDCB}"/>
    <cellStyle name="Normal 208" xfId="1801" xr:uid="{57B595D2-1E61-4209-B19A-F0E492E3C18D}"/>
    <cellStyle name="Normal 209" xfId="1817" xr:uid="{3D4B8781-46EF-417A-A1FD-C2A3D9695AB5}"/>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10" xfId="1910" xr:uid="{8D635A24-D054-4043-B4D5-C1375B15E30C}"/>
    <cellStyle name="Normal 211" xfId="1914" xr:uid="{6E740A57-E29D-4BC1-8043-541EE39554D5}"/>
    <cellStyle name="Normal 212" xfId="1893" xr:uid="{21F2D7C4-6886-411F-AE0C-02762A238DDF}"/>
    <cellStyle name="Normal 213" xfId="1915" xr:uid="{8237D361-D437-48A5-85AB-9CFEFEEE4315}"/>
    <cellStyle name="Normal 214" xfId="1916" xr:uid="{2BE5CD35-13B3-4522-ADA7-CD3780E4CBE7}"/>
    <cellStyle name="Normal 215" xfId="2004" xr:uid="{595000DD-E886-445C-9E55-662B76424E84}"/>
    <cellStyle name="Normal 216" xfId="2092" xr:uid="{C59B1786-3696-417F-97BB-3EA25CD62C40}"/>
    <cellStyle name="Normal 217" xfId="2149" xr:uid="{0FCF5C8E-F360-4C18-B8E4-5FE5DB035A3F}"/>
    <cellStyle name="Normal 218" xfId="2164" xr:uid="{67CF3696-316B-4EE2-A5AB-B17F13243D2E}"/>
    <cellStyle name="Normal 219" xfId="2166" xr:uid="{B0F88E49-6A96-40FC-AB16-3147AD1F0091}"/>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20" xfId="2167" xr:uid="{117666CF-FB30-4B6B-9027-6DA0C1872E88}"/>
    <cellStyle name="Normal 221" xfId="2168" xr:uid="{77572A87-5BAD-4C93-A88D-069147E9BC1F}"/>
    <cellStyle name="Normal 222" xfId="2195" xr:uid="{7BCE4594-FC67-49EF-82B2-ACBD3DD06810}"/>
    <cellStyle name="Normal 223" xfId="2236" xr:uid="{0987D477-6225-439C-9AAE-EF87B9904F98}"/>
    <cellStyle name="Normal 224" xfId="2324" xr:uid="{7E206255-1E43-4F0D-B1C7-8FB527569949}"/>
    <cellStyle name="Normal 225" xfId="2331" xr:uid="{128B605B-DFFC-44F9-85CE-FFFBF50059BB}"/>
    <cellStyle name="Normal 226" xfId="2341" xr:uid="{09657EA5-D5B6-4EE5-98D4-AB9FBF448C11}"/>
    <cellStyle name="Normal 227" xfId="2329" xr:uid="{E65D22C0-2138-40E4-85C9-FF561813E53F}"/>
    <cellStyle name="Normal 228" xfId="2422" xr:uid="{F07E1E8B-648E-4730-BD71-31F19A20A043}"/>
    <cellStyle name="Normal 229" xfId="2423" xr:uid="{866690DB-02F2-4E45-9A4C-9302E30B9113}"/>
    <cellStyle name="Normal 23" xfId="321" xr:uid="{00000000-0005-0000-0000-000057020000}"/>
    <cellStyle name="Normal 23 2" xfId="626" xr:uid="{00000000-0005-0000-0000-000058020000}"/>
    <cellStyle name="Normal 230" xfId="2426" xr:uid="{962F27C5-CA0D-45F8-B706-3025F2573BA0}"/>
    <cellStyle name="Normal 231" xfId="2428" xr:uid="{51E9707F-F7B3-4621-934B-87E6F92857E2}"/>
    <cellStyle name="Normal 232" xfId="2427" xr:uid="{5C4B2822-F789-4377-801C-C12AED3195E8}"/>
    <cellStyle name="Normal 233" xfId="2424" xr:uid="{FA969DAC-6FE1-4CC8-B83D-E02C159FCCA7}"/>
    <cellStyle name="Normal 234" xfId="2420" xr:uid="{89C5802A-12C3-475B-BB6B-CD5AFA2DFB52}"/>
    <cellStyle name="Normal 235" xfId="2450" xr:uid="{878E50AE-C2A8-4131-B9E6-F74C3213C6A7}"/>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4" xfId="331" xr:uid="{00000000-0005-0000-0000-000074020000}"/>
    <cellStyle name="Normal 4 10" xfId="858" xr:uid="{00000000-0005-0000-0000-000075020000}"/>
    <cellStyle name="Normal 4 11" xfId="864" xr:uid="{00000000-0005-0000-0000-000076020000}"/>
    <cellStyle name="Normal 4 12" xfId="872" xr:uid="{00000000-0005-0000-0000-000077020000}"/>
    <cellStyle name="Normal 4 13" xfId="901" xr:uid="{00000000-0005-0000-0000-000078020000}"/>
    <cellStyle name="Normal 4 14" xfId="927" xr:uid="{00000000-0005-0000-0000-000079020000}"/>
    <cellStyle name="Normal 4 15" xfId="936" xr:uid="{00000000-0005-0000-0000-00007A020000}"/>
    <cellStyle name="Normal 4 16" xfId="968" xr:uid="{00000000-0005-0000-0000-00007B020000}"/>
    <cellStyle name="Normal 4 17" xfId="975" xr:uid="{00000000-0005-0000-0000-00007C020000}"/>
    <cellStyle name="Normal 4 18" xfId="1028" xr:uid="{7EAB6CE7-15B7-442E-A3CC-5E69372B25DF}"/>
    <cellStyle name="Normal 4 19" xfId="1079" xr:uid="{19CC21E0-2C57-44B1-8A38-ECCB9C1F3DD7}"/>
    <cellStyle name="Normal 4 2" xfId="332" xr:uid="{00000000-0005-0000-0000-00007D020000}"/>
    <cellStyle name="Normal 4 2 10" xfId="1663" xr:uid="{F378CE38-F404-416B-A828-33C8967A272A}"/>
    <cellStyle name="Normal 4 2 11" xfId="1753" xr:uid="{65790E59-504D-40C7-B411-7360EF751939}"/>
    <cellStyle name="Normal 4 2 12" xfId="1895" xr:uid="{809A760A-2363-4788-96EB-6AA94F48FBDB}"/>
    <cellStyle name="Normal 4 2 13" xfId="1959" xr:uid="{3197A252-BEAA-48F2-8EC2-7647C7726CAD}"/>
    <cellStyle name="Normal 4 2 14" xfId="2047" xr:uid="{07904B54-7B58-4E47-AE99-81F7AEACE8A0}"/>
    <cellStyle name="Normal 4 2 15" xfId="2274" xr:uid="{E6C2789E-0307-45FD-ABC5-83B6BCEBF124}"/>
    <cellStyle name="Normal 4 2 16" xfId="2373" xr:uid="{60212355-C5C4-46A0-B2F7-084B92CC091F}"/>
    <cellStyle name="Normal 4 2 2" xfId="629" xr:uid="{00000000-0005-0000-0000-00007E020000}"/>
    <cellStyle name="Normal 4 2 2 10" xfId="1998" xr:uid="{AA8A6773-CF4B-4ABD-9C3A-1F8E07C6DD3B}"/>
    <cellStyle name="Normal 4 2 2 11" xfId="2086" xr:uid="{A1438C8E-BDDF-489A-8F78-DB1CF74D0AFD}"/>
    <cellStyle name="Normal 4 2 2 12" xfId="2275" xr:uid="{9D338872-9576-4081-9B18-00DB87435A45}"/>
    <cellStyle name="Normal 4 2 2 13" xfId="2412" xr:uid="{71EA3A2F-CD36-4097-990E-845162CDE0E5}"/>
    <cellStyle name="Normal 4 2 2 2" xfId="1217" xr:uid="{9564678B-3881-4005-95BF-7A39139E45EC}"/>
    <cellStyle name="Normal 4 2 2 3" xfId="1317" xr:uid="{4C6A3518-3CCA-41AB-8C12-17F6C770D356}"/>
    <cellStyle name="Normal 4 2 2 4" xfId="1408" xr:uid="{324AA15A-5935-48BC-973D-5B520AC7BC6A}"/>
    <cellStyle name="Normal 4 2 2 5" xfId="1496" xr:uid="{F4BCE140-A1E2-48C7-A48C-CE7BC8F51DDA}"/>
    <cellStyle name="Normal 4 2 2 6" xfId="1611" xr:uid="{B2C6E572-7441-4C3A-8B69-9240FF39AE6D}"/>
    <cellStyle name="Normal 4 2 2 7" xfId="1702" xr:uid="{EC936F25-E101-4DFF-8D1F-59F1439D20DA}"/>
    <cellStyle name="Normal 4 2 2 8" xfId="1792" xr:uid="{CEDBC10D-8E74-4EA6-85BB-A08D0990F5B7}"/>
    <cellStyle name="Normal 4 2 2 9" xfId="1896" xr:uid="{A1BB976F-9D36-4C9E-BAC5-F3F8B98D47AC}"/>
    <cellStyle name="Normal 4 2 3" xfId="1029" xr:uid="{C3F68F59-ED7B-4CBE-A761-CA4216FD2FD9}"/>
    <cellStyle name="Normal 4 2 4" xfId="1080" xr:uid="{6A25F2A5-0415-43AF-BE94-CFB5337881D5}"/>
    <cellStyle name="Normal 4 2 5" xfId="1216" xr:uid="{BF9600CE-F2D4-4A33-9BFF-688043753E33}"/>
    <cellStyle name="Normal 4 2 6" xfId="1316" xr:uid="{F7C29724-EF88-4896-8AD2-BEBA1ACB276E}"/>
    <cellStyle name="Normal 4 2 7" xfId="1407" xr:uid="{35693C88-A268-4C84-9569-72E339C4434D}"/>
    <cellStyle name="Normal 4 2 8" xfId="1495" xr:uid="{9D81016D-1612-43FE-9814-5891B4D26E86}"/>
    <cellStyle name="Normal 4 2 9" xfId="1572" xr:uid="{CCB48516-5247-46AD-B33D-8400EC974CF8}"/>
    <cellStyle name="Normal 4 20" xfId="1105" xr:uid="{03918682-26EF-4F7C-A619-14FAD3888279}"/>
    <cellStyle name="Normal 4 21" xfId="1125" xr:uid="{0807BEDA-BDE3-492C-B7AC-DA7EF1A30E7F}"/>
    <cellStyle name="Normal 4 22" xfId="1215" xr:uid="{60F6E747-44C4-4F10-A09C-D2CD53607720}"/>
    <cellStyle name="Normal 4 23" xfId="1315" xr:uid="{CC89CF30-DB94-4537-AAEA-441AB434D5DA}"/>
    <cellStyle name="Normal 4 24" xfId="1406" xr:uid="{BB8FA2D2-974E-4505-8FFB-8C2492C21439}"/>
    <cellStyle name="Normal 4 25" xfId="1494" xr:uid="{77951818-D8FC-4CAF-AE52-B7F605AF15CE}"/>
    <cellStyle name="Normal 4 26" xfId="1522" xr:uid="{37D049FD-6E6F-4682-9C29-9157F4FA2846}"/>
    <cellStyle name="Normal 4 27" xfId="1525" xr:uid="{19FBDF05-E13B-4202-90B1-60335D62ABA1}"/>
    <cellStyle name="Normal 4 28" xfId="1621" xr:uid="{FB90D948-E183-4060-BBC6-D31D0E846B61}"/>
    <cellStyle name="Normal 4 29" xfId="1709" xr:uid="{259C08AC-05EB-4A78-BF57-580104928F53}"/>
    <cellStyle name="Normal 4 3" xfId="333" xr:uid="{00000000-0005-0000-0000-00007F020000}"/>
    <cellStyle name="Normal 4 3 10" xfId="1897" xr:uid="{FE9B3E25-A1C5-4C86-ABE3-AC351C38E182}"/>
    <cellStyle name="Normal 4 3 11" xfId="1997" xr:uid="{77104FD0-8F0E-4A69-812B-DCDC72E4AEE9}"/>
    <cellStyle name="Normal 4 3 12" xfId="2085" xr:uid="{13B9E040-4F10-4FE8-A07E-FB82C5328ADC}"/>
    <cellStyle name="Normal 4 3 13" xfId="2276" xr:uid="{3206D867-782D-4C68-9E92-BF5B375C3887}"/>
    <cellStyle name="Normal 4 3 14" xfId="2411" xr:uid="{442BBFDC-A1B0-4436-ABD3-5840CEE56E35}"/>
    <cellStyle name="Normal 4 3 2" xfId="630" xr:uid="{00000000-0005-0000-0000-000080020000}"/>
    <cellStyle name="Normal 4 3 3" xfId="1218" xr:uid="{409C529B-74B4-4241-A8F6-CDF9F3C0888B}"/>
    <cellStyle name="Normal 4 3 4" xfId="1318" xr:uid="{0B30C6B9-6A8C-44CF-B8A6-5989FF9E711D}"/>
    <cellStyle name="Normal 4 3 5" xfId="1409" xr:uid="{F6447079-98DD-4FF9-AEA0-E67AD8434D64}"/>
    <cellStyle name="Normal 4 3 6" xfId="1497" xr:uid="{011F8F50-6DAA-4881-9B49-6F22A6EC4990}"/>
    <cellStyle name="Normal 4 3 7" xfId="1610" xr:uid="{9D432A93-349A-4869-9028-E9FCA1023174}"/>
    <cellStyle name="Normal 4 3 8" xfId="1701" xr:uid="{C60355B4-5845-4C7A-B61B-4B4A82A2DE7F}"/>
    <cellStyle name="Normal 4 3 9" xfId="1791" xr:uid="{D0D2DA97-7578-4EA3-846B-7C49B3147632}"/>
    <cellStyle name="Normal 4 30" xfId="1815" xr:uid="{EBF0E890-8861-4870-BD49-632773BEAF43}"/>
    <cellStyle name="Normal 4 31" xfId="1894" xr:uid="{94303EFD-0E0E-4D14-953F-BCD43E33D3CB}"/>
    <cellStyle name="Normal 4 32" xfId="1917" xr:uid="{F3CEB2AB-5939-412A-97DF-04C9220F2972}"/>
    <cellStyle name="Normal 4 33" xfId="2005" xr:uid="{06C077A8-56B6-4D59-900A-0D3551930048}"/>
    <cellStyle name="Normal 4 34" xfId="2142" xr:uid="{D920B6A2-0B75-4593-9266-69B5C9235F5E}"/>
    <cellStyle name="Normal 4 35" xfId="2163" xr:uid="{082CD984-C640-4682-B85D-6E306BB4CC31}"/>
    <cellStyle name="Normal 4 36" xfId="2192" xr:uid="{1BE37C7E-E59F-4A0A-9D24-468AFDC426B0}"/>
    <cellStyle name="Normal 4 37" xfId="2233" xr:uid="{B0F84800-200A-413F-B207-A22E4C750A4B}"/>
    <cellStyle name="Normal 4 38" xfId="2326" xr:uid="{FEA36F16-C942-4E67-916F-FD14A4BBD22A}"/>
    <cellStyle name="Normal 4 4" xfId="628" xr:uid="{00000000-0005-0000-0000-000081020000}"/>
    <cellStyle name="Normal 4 5" xfId="755" xr:uid="{00000000-0005-0000-0000-000082020000}"/>
    <cellStyle name="Normal 4 6" xfId="779" xr:uid="{00000000-0005-0000-0000-000083020000}"/>
    <cellStyle name="Normal 4 7" xfId="802" xr:uid="{00000000-0005-0000-0000-000084020000}"/>
    <cellStyle name="Normal 4 8" xfId="807" xr:uid="{00000000-0005-0000-0000-000085020000}"/>
    <cellStyle name="Normal 4 9" xfId="839" xr:uid="{00000000-0005-0000-0000-000086020000}"/>
    <cellStyle name="Normal 4_inc to ex AS12 EFOsupps" xfId="334" xr:uid="{00000000-0005-0000-0000-000087020000}"/>
    <cellStyle name="Normal 40" xfId="710" xr:uid="{00000000-0005-0000-0000-000088020000}"/>
    <cellStyle name="Normal 41" xfId="711" xr:uid="{00000000-0005-0000-0000-000089020000}"/>
    <cellStyle name="Normal 42" xfId="712" xr:uid="{00000000-0005-0000-0000-00008A020000}"/>
    <cellStyle name="Normal 43" xfId="713" xr:uid="{00000000-0005-0000-0000-00008B020000}"/>
    <cellStyle name="Normal 44" xfId="714" xr:uid="{00000000-0005-0000-0000-00008C020000}"/>
    <cellStyle name="Normal 45" xfId="715" xr:uid="{00000000-0005-0000-0000-00008D020000}"/>
    <cellStyle name="Normal 46" xfId="716" xr:uid="{00000000-0005-0000-0000-00008E020000}"/>
    <cellStyle name="Normal 47" xfId="756" xr:uid="{00000000-0005-0000-0000-00008F020000}"/>
    <cellStyle name="Normal 48" xfId="764" xr:uid="{00000000-0005-0000-0000-000090020000}"/>
    <cellStyle name="Normal 49" xfId="781" xr:uid="{00000000-0005-0000-0000-000091020000}"/>
    <cellStyle name="Normal 5" xfId="335" xr:uid="{00000000-0005-0000-0000-000092020000}"/>
    <cellStyle name="Normal 5 10" xfId="1641" xr:uid="{9E8E471A-E1EA-4427-ADD8-D29A80D255A8}"/>
    <cellStyle name="Normal 5 11" xfId="1731" xr:uid="{47145A61-9892-4239-A286-C915243206EA}"/>
    <cellStyle name="Normal 5 12" xfId="1898" xr:uid="{3A442377-DC7B-4269-9367-307B9BB0C1FB}"/>
    <cellStyle name="Normal 5 13" xfId="1937" xr:uid="{075E4F0B-C6A7-4DC8-9E37-730F7A46B74F}"/>
    <cellStyle name="Normal 5 14" xfId="2025" xr:uid="{DA6E4A6F-BA7B-4E62-B5FD-040071CC81FF}"/>
    <cellStyle name="Normal 5 15" xfId="2277" xr:uid="{3579DB9E-DA86-4A52-A85E-389F561D431C}"/>
    <cellStyle name="Normal 5 16" xfId="2351" xr:uid="{613D04BE-3486-4B13-AF13-39D25A0A4DA7}"/>
    <cellStyle name="Normal 5 2" xfId="529" xr:uid="{00000000-0005-0000-0000-000093020000}"/>
    <cellStyle name="Normal 5 2 10" xfId="1999" xr:uid="{D3A9A99C-C23F-44E8-985D-BAC104B5949D}"/>
    <cellStyle name="Normal 5 2 11" xfId="2087" xr:uid="{254C6A29-0ECA-4B1B-90B6-2967B5F462FF}"/>
    <cellStyle name="Normal 5 2 12" xfId="2278" xr:uid="{A1A1AAB9-316C-4AE5-BE81-0B1A768D9F4B}"/>
    <cellStyle name="Normal 5 2 13" xfId="2413" xr:uid="{BED77FA5-5DBB-45CE-B6EB-873E052084C4}"/>
    <cellStyle name="Normal 5 2 2" xfId="1220" xr:uid="{2A496CF5-C9A7-49C7-9230-5270215547F1}"/>
    <cellStyle name="Normal 5 2 3" xfId="1320" xr:uid="{FEBD1E44-490A-4281-AAF0-BB32476ED938}"/>
    <cellStyle name="Normal 5 2 4" xfId="1411" xr:uid="{F6815840-5977-4BB0-AFF8-5ED2BB9A0114}"/>
    <cellStyle name="Normal 5 2 5" xfId="1499" xr:uid="{18F7A4F9-11C7-449B-B64A-EBBBA7101534}"/>
    <cellStyle name="Normal 5 2 6" xfId="1612" xr:uid="{DFDBC493-3353-4761-BD22-4E231A9CCAF4}"/>
    <cellStyle name="Normal 5 2 7" xfId="1703" xr:uid="{E2DDEA7A-16EA-4E6A-B61B-BC88C299909D}"/>
    <cellStyle name="Normal 5 2 8" xfId="1793" xr:uid="{252AC988-D5D1-42E8-ACDF-BB132288F6DC}"/>
    <cellStyle name="Normal 5 2 9" xfId="1899" xr:uid="{304C06C5-5B17-452D-A148-9FC121A79D5D}"/>
    <cellStyle name="Normal 5 3" xfId="1030" xr:uid="{F2714187-B564-4995-9230-8CFD366E8CF7}"/>
    <cellStyle name="Normal 5 4" xfId="1081" xr:uid="{804D19D3-AD74-4660-8FA1-1C941C2CDE7D}"/>
    <cellStyle name="Normal 5 5" xfId="1219" xr:uid="{8A33837F-D0A9-4760-813B-E2C3923E7F37}"/>
    <cellStyle name="Normal 5 6" xfId="1319" xr:uid="{D1E76499-029D-4829-8F08-D5A2856AED16}"/>
    <cellStyle name="Normal 5 7" xfId="1410" xr:uid="{BA256E26-DA05-41D3-928B-31FE24E79757}"/>
    <cellStyle name="Normal 5 8" xfId="1498" xr:uid="{14DC369B-5E60-4BC0-B975-9D9338331E4C}"/>
    <cellStyle name="Normal 5 9" xfId="1550" xr:uid="{8CBEBE8A-1491-4747-83E8-81D578F0213C}"/>
    <cellStyle name="Normal 50" xfId="782" xr:uid="{00000000-0005-0000-0000-000094020000}"/>
    <cellStyle name="Normal 51" xfId="783" xr:uid="{00000000-0005-0000-0000-000095020000}"/>
    <cellStyle name="Normal 52" xfId="784" xr:uid="{00000000-0005-0000-0000-000096020000}"/>
    <cellStyle name="Normal 53" xfId="785" xr:uid="{00000000-0005-0000-0000-000097020000}"/>
    <cellStyle name="Normal 54" xfId="786" xr:uid="{00000000-0005-0000-0000-000098020000}"/>
    <cellStyle name="Normal 55" xfId="787" xr:uid="{00000000-0005-0000-0000-000099020000}"/>
    <cellStyle name="Normal 56" xfId="788" xr:uid="{00000000-0005-0000-0000-00009A020000}"/>
    <cellStyle name="Normal 57" xfId="789" xr:uid="{00000000-0005-0000-0000-00009B020000}"/>
    <cellStyle name="Normal 58" xfId="790" xr:uid="{00000000-0005-0000-0000-00009C020000}"/>
    <cellStyle name="Normal 59" xfId="791" xr:uid="{00000000-0005-0000-0000-00009D020000}"/>
    <cellStyle name="Normal 6" xfId="336" xr:uid="{00000000-0005-0000-0000-00009E020000}"/>
    <cellStyle name="Normal 6 10" xfId="1552" xr:uid="{89CCB93A-C3EB-494D-B30A-BC827B67DC4A}"/>
    <cellStyle name="Normal 6 11" xfId="1643" xr:uid="{8403D6EA-CD2C-402C-A0E2-E092054D82C1}"/>
    <cellStyle name="Normal 6 12" xfId="1733" xr:uid="{3911DA26-AB69-47F8-AA79-FC3AA47DEFB6}"/>
    <cellStyle name="Normal 6 13" xfId="1900" xr:uid="{5A8EA936-56D0-41CF-8243-86C2E842DBD0}"/>
    <cellStyle name="Normal 6 14" xfId="1939" xr:uid="{F3D7C56E-44F2-461F-BD4F-F216BD7886AE}"/>
    <cellStyle name="Normal 6 15" xfId="2027" xr:uid="{ECCD5BDB-1457-4AB7-8382-B8652FCBB757}"/>
    <cellStyle name="Normal 6 16" xfId="2279" xr:uid="{F04DB98B-3D76-40AF-B22A-C44D43664F89}"/>
    <cellStyle name="Normal 6 17" xfId="2353" xr:uid="{294FBC48-E06F-4B9E-A4CB-A5EC6C738660}"/>
    <cellStyle name="Normal 6 2" xfId="631" xr:uid="{00000000-0005-0000-0000-00009F020000}"/>
    <cellStyle name="Normal 6 2 10" xfId="2000" xr:uid="{E8C81AEF-0D00-4D73-8F17-533CE3F23D66}"/>
    <cellStyle name="Normal 6 2 11" xfId="2088" xr:uid="{F7A4BDB9-F600-4BA6-8D23-F2B779637CCF}"/>
    <cellStyle name="Normal 6 2 12" xfId="2280" xr:uid="{9201B862-648D-4BA0-93C5-87BC58D02B86}"/>
    <cellStyle name="Normal 6 2 13" xfId="2414" xr:uid="{773F630B-FBA9-4F92-A5A9-19B24EB39244}"/>
    <cellStyle name="Normal 6 2 2" xfId="1222" xr:uid="{2EC77A75-087D-4BFF-B6F4-468F60CF4402}"/>
    <cellStyle name="Normal 6 2 3" xfId="1322" xr:uid="{8F99A8F5-CEBB-4286-A516-0439A737B0C9}"/>
    <cellStyle name="Normal 6 2 4" xfId="1413" xr:uid="{8F9AA7F8-E03B-46E6-BD1F-03C10BCEE7E3}"/>
    <cellStyle name="Normal 6 2 5" xfId="1501" xr:uid="{66763DEB-183F-4117-8EBC-D9EA28BD54AB}"/>
    <cellStyle name="Normal 6 2 6" xfId="1613" xr:uid="{8CBA3536-1E1E-45F8-B328-BAB4B3E2E14B}"/>
    <cellStyle name="Normal 6 2 7" xfId="1704" xr:uid="{D6070ABE-4124-4678-B174-80AB1A325E6F}"/>
    <cellStyle name="Normal 6 2 8" xfId="1794" xr:uid="{81D78E8A-8C21-4324-87F5-24EF627A3D22}"/>
    <cellStyle name="Normal 6 2 9" xfId="1901" xr:uid="{97BA6DB4-E2A6-442F-ABF4-59AAC54E8EDE}"/>
    <cellStyle name="Normal 6 3" xfId="1031" xr:uid="{EAC18F67-2F68-4203-BCD0-9FAEEE176442}"/>
    <cellStyle name="Normal 6 4" xfId="1082" xr:uid="{26C65265-08F1-4691-963A-A90125940863}"/>
    <cellStyle name="Normal 6 5" xfId="1126" xr:uid="{29FC28CB-6BC0-4E08-A728-830C7DE75A72}"/>
    <cellStyle name="Normal 6 6" xfId="1221" xr:uid="{D4E1155F-F2E6-4B37-88B7-F1A338919BA2}"/>
    <cellStyle name="Normal 6 7" xfId="1321" xr:uid="{1A18BCD2-2612-47BF-AC2F-984B797604A7}"/>
    <cellStyle name="Normal 6 8" xfId="1412" xr:uid="{213031BA-FDB8-4ACE-BB4C-EB491C686D81}"/>
    <cellStyle name="Normal 6 9" xfId="1500" xr:uid="{B8A1E6CA-9A12-491D-9753-EF6D332608F4}"/>
    <cellStyle name="Normal 60" xfId="792" xr:uid="{00000000-0005-0000-0000-0000A0020000}"/>
    <cellStyle name="Normal 61" xfId="793" xr:uid="{00000000-0005-0000-0000-0000A1020000}"/>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7" xfId="799" xr:uid="{00000000-0005-0000-0000-0000A7020000}"/>
    <cellStyle name="Normal 68" xfId="800" xr:uid="{00000000-0005-0000-0000-0000A8020000}"/>
    <cellStyle name="Normal 69" xfId="803" xr:uid="{00000000-0005-0000-0000-0000A9020000}"/>
    <cellStyle name="Normal 7" xfId="337" xr:uid="{00000000-0005-0000-0000-0000AA020000}"/>
    <cellStyle name="Normal 7 10" xfId="1664" xr:uid="{A5B54CE5-634D-42A1-871C-7854D6BB5F71}"/>
    <cellStyle name="Normal 7 11" xfId="1754" xr:uid="{0EC0F11A-A2D5-4773-8213-F2958B1A31CF}"/>
    <cellStyle name="Normal 7 12" xfId="1902" xr:uid="{599B97EA-C83D-4B1E-824D-37C826E4FBF7}"/>
    <cellStyle name="Normal 7 13" xfId="1960" xr:uid="{D9E3471D-0DA8-407B-BB53-EB0D37F852BC}"/>
    <cellStyle name="Normal 7 14" xfId="2048" xr:uid="{6933211C-7DE0-491F-A157-FD549BACE14A}"/>
    <cellStyle name="Normal 7 15" xfId="2143" xr:uid="{9F533C05-F36C-4A0E-85C7-910592C87D0E}"/>
    <cellStyle name="Normal 7 16" xfId="2281" xr:uid="{489D7991-5BF1-4317-95C5-4C45701B81E8}"/>
    <cellStyle name="Normal 7 17" xfId="2374" xr:uid="{36D6E590-0A7B-4068-A7A3-39F3C8237ABD}"/>
    <cellStyle name="Normal 7 2" xfId="632" xr:uid="{00000000-0005-0000-0000-0000AB020000}"/>
    <cellStyle name="Normal 7 2 10" xfId="2001" xr:uid="{06AB66A6-CC51-4B19-9FB4-4E7D85ADAE54}"/>
    <cellStyle name="Normal 7 2 11" xfId="2089" xr:uid="{6E445075-1AAC-4D76-ABC6-1ED3FC0C406F}"/>
    <cellStyle name="Normal 7 2 12" xfId="2282" xr:uid="{A2FEF7AE-BC83-43E3-9157-6D8BB6E09AFF}"/>
    <cellStyle name="Normal 7 2 13" xfId="2415" xr:uid="{2D459099-8834-4CAA-926F-45DE59331393}"/>
    <cellStyle name="Normal 7 2 2" xfId="1224" xr:uid="{ADCB68F2-D6DD-4FBC-B147-868875B17D45}"/>
    <cellStyle name="Normal 7 2 3" xfId="1324" xr:uid="{9AA248F1-5620-4096-8C08-3C5285B7E379}"/>
    <cellStyle name="Normal 7 2 4" xfId="1415" xr:uid="{CD944BBB-FADA-4499-9C82-FF252EFAFAD8}"/>
    <cellStyle name="Normal 7 2 5" xfId="1503" xr:uid="{FC8092FE-2E81-4561-B40C-80F8CD644D58}"/>
    <cellStyle name="Normal 7 2 6" xfId="1614" xr:uid="{61913DE7-56DB-4B1B-BCC8-6493E5B52DAE}"/>
    <cellStyle name="Normal 7 2 7" xfId="1705" xr:uid="{6762A2A1-B9C3-4CDF-9D90-5233465B5983}"/>
    <cellStyle name="Normal 7 2 8" xfId="1795" xr:uid="{05374A32-BD4A-43F9-B065-1D44DBE9E5E3}"/>
    <cellStyle name="Normal 7 2 9" xfId="1903" xr:uid="{AB0C0741-9A78-47C4-BD31-0B0FBDB88FFF}"/>
    <cellStyle name="Normal 7 3" xfId="1032" xr:uid="{07865B98-F4B8-493C-97CC-C637BCE94DAD}"/>
    <cellStyle name="Normal 7 4" xfId="1083" xr:uid="{EE042993-EBC3-43E6-99FF-6EB4C4E1371E}"/>
    <cellStyle name="Normal 7 5" xfId="1223" xr:uid="{38F16135-8D59-49D7-B732-F24B5B02651B}"/>
    <cellStyle name="Normal 7 6" xfId="1323" xr:uid="{311A3FA8-184D-415C-B21A-70F989698B54}"/>
    <cellStyle name="Normal 7 7" xfId="1414" xr:uid="{F08A8911-6255-4828-B1A5-2133F2BEC3A1}"/>
    <cellStyle name="Normal 7 8" xfId="1502" xr:uid="{876C731E-F83A-47DC-B05E-96F344757840}"/>
    <cellStyle name="Normal 7 9" xfId="1573" xr:uid="{E570595D-9BDA-4ED9-A085-3053AA122717}"/>
    <cellStyle name="Normal 70" xfId="804" xr:uid="{00000000-0005-0000-0000-0000AC020000}"/>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8" xfId="813" xr:uid="{00000000-0005-0000-0000-0000B4020000}"/>
    <cellStyle name="Normal 79" xfId="814" xr:uid="{00000000-0005-0000-0000-0000B5020000}"/>
    <cellStyle name="Normal 8" xfId="338" xr:uid="{00000000-0005-0000-0000-0000B6020000}"/>
    <cellStyle name="Normal 8 2" xfId="633" xr:uid="{00000000-0005-0000-0000-0000B7020000}"/>
    <cellStyle name="Normal 8 2 2" xfId="2320" xr:uid="{0C8F5CFB-2BD7-4EC0-BC29-F9A949DD9B34}"/>
    <cellStyle name="Normal 8 3" xfId="1904" xr:uid="{89009CEE-5366-42D5-9674-8A67EB195DB0}"/>
    <cellStyle name="Normal 80" xfId="815" xr:uid="{00000000-0005-0000-0000-0000B8020000}"/>
    <cellStyle name="Normal 81" xfId="816" xr:uid="{00000000-0005-0000-0000-0000B9020000}"/>
    <cellStyle name="Normal 82" xfId="817" xr:uid="{00000000-0005-0000-0000-0000BA020000}"/>
    <cellStyle name="Normal 83" xfId="818" xr:uid="{00000000-0005-0000-0000-0000BB020000}"/>
    <cellStyle name="Normal 84" xfId="819" xr:uid="{00000000-0005-0000-0000-0000BC020000}"/>
    <cellStyle name="Normal 85" xfId="841" xr:uid="{00000000-0005-0000-0000-0000BD020000}"/>
    <cellStyle name="Normal 86" xfId="845" xr:uid="{00000000-0005-0000-0000-0000BE020000}"/>
    <cellStyle name="Normal 87" xfId="846" xr:uid="{00000000-0005-0000-0000-0000BF020000}"/>
    <cellStyle name="Normal 88" xfId="847" xr:uid="{00000000-0005-0000-0000-0000C0020000}"/>
    <cellStyle name="Normal 89" xfId="848" xr:uid="{00000000-0005-0000-0000-0000C1020000}"/>
    <cellStyle name="Normal 9" xfId="339" xr:uid="{00000000-0005-0000-0000-0000C2020000}"/>
    <cellStyle name="Normal 9 2" xfId="634" xr:uid="{00000000-0005-0000-0000-0000C3020000}"/>
    <cellStyle name="Normal 9 3" xfId="2286" xr:uid="{B9FBA2DE-C092-4291-9553-1C4A66BCAE71}"/>
    <cellStyle name="Normal 90" xfId="849" xr:uid="{00000000-0005-0000-0000-0000C4020000}"/>
    <cellStyle name="Normal 91" xfId="850" xr:uid="{00000000-0005-0000-0000-0000C5020000}"/>
    <cellStyle name="Normal 92" xfId="851" xr:uid="{00000000-0005-0000-0000-0000C6020000}"/>
    <cellStyle name="Normal 93" xfId="852" xr:uid="{00000000-0005-0000-0000-0000C7020000}"/>
    <cellStyle name="Normal 94" xfId="853" xr:uid="{00000000-0005-0000-0000-0000C8020000}"/>
    <cellStyle name="Normal 95" xfId="854" xr:uid="{00000000-0005-0000-0000-0000C902000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1" xfId="1106" xr:uid="{FEEB3417-2EEC-4301-8F5B-B2D3C0331403}"/>
    <cellStyle name="Note 2 12" xfId="1127" xr:uid="{FA8853E3-0036-445B-B705-EB39CA8DE263}"/>
    <cellStyle name="Note 2 13" xfId="1225" xr:uid="{D0F9743C-48DA-46F2-993B-1A033E56702B}"/>
    <cellStyle name="Note 2 14" xfId="1325" xr:uid="{1C556971-291C-47FD-985B-396503FD4399}"/>
    <cellStyle name="Note 2 15" xfId="1416" xr:uid="{A77228AA-DF4E-4568-A132-D67BE51C44F6}"/>
    <cellStyle name="Note 2 16" xfId="1504" xr:uid="{0A34BD00-FCA6-4927-8A8D-E1C5301A1526}"/>
    <cellStyle name="Note 2 17" xfId="1523" xr:uid="{269862A9-835D-4016-B0CB-4046F050D203}"/>
    <cellStyle name="Note 2 18" xfId="1551" xr:uid="{D556ECDF-273F-4F44-8DF0-300288A1FF7D}"/>
    <cellStyle name="Note 2 19" xfId="1642" xr:uid="{F66176F7-848D-422A-8DE5-193FFC706A37}"/>
    <cellStyle name="Note 2 2" xfId="635" xr:uid="{00000000-0005-0000-0000-0000D1020000}"/>
    <cellStyle name="Note 2 2 10" xfId="2002" xr:uid="{85D51544-0C8E-4833-9E78-4FBC0D1F8EAF}"/>
    <cellStyle name="Note 2 2 11" xfId="2090" xr:uid="{B60CABF9-DE6B-45CE-9610-5DE5895A8522}"/>
    <cellStyle name="Note 2 2 12" xfId="2283" xr:uid="{38669D48-2FB5-4A54-89D6-1103961C624E}"/>
    <cellStyle name="Note 2 2 13" xfId="2416" xr:uid="{20FCF4A4-6110-418E-A2F3-486C75A43F62}"/>
    <cellStyle name="Note 2 2 2" xfId="1226" xr:uid="{E8370FDB-DF41-4F64-948C-EDA98B25091B}"/>
    <cellStyle name="Note 2 2 3" xfId="1326" xr:uid="{DCC78892-2062-47C3-B30D-6963EE271A05}"/>
    <cellStyle name="Note 2 2 4" xfId="1417" xr:uid="{9BC227FF-18D5-48E9-A85B-6AE834326F73}"/>
    <cellStyle name="Note 2 2 5" xfId="1505" xr:uid="{EB1ED916-C2BE-46CF-9165-5704D09837CA}"/>
    <cellStyle name="Note 2 2 6" xfId="1615" xr:uid="{48CA59E7-1737-4A95-AE06-ABE73ADC0E58}"/>
    <cellStyle name="Note 2 2 7" xfId="1706" xr:uid="{DC347703-0830-4859-BF22-206080AC8DDC}"/>
    <cellStyle name="Note 2 2 8" xfId="1796" xr:uid="{8FCFA399-A446-42A3-8D40-E2E3BA301E37}"/>
    <cellStyle name="Note 2 2 9" xfId="1906" xr:uid="{61F210F6-22C2-42E0-A996-3F75668A444E}"/>
    <cellStyle name="Note 2 20" xfId="1732" xr:uid="{71B66A48-DC74-4CD3-9B6B-FA6ECEEE2DCA}"/>
    <cellStyle name="Note 2 21" xfId="1816" xr:uid="{BC1FDD7F-8F72-4D6D-B01F-6328E876858A}"/>
    <cellStyle name="Note 2 22" xfId="1905" xr:uid="{34AF0A18-AE9E-4A9D-85CF-DDA0E5DC9BB9}"/>
    <cellStyle name="Note 2 23" xfId="1938" xr:uid="{6DBB32F9-90BA-4207-8E36-8BF6FBF3E2B2}"/>
    <cellStyle name="Note 2 24" xfId="2026" xr:uid="{87549D90-BD6F-4BC7-8AB4-A284BF19561B}"/>
    <cellStyle name="Note 2 25" xfId="2144" xr:uid="{D72E2A1B-14B3-454A-A771-D7064B4DDE18}"/>
    <cellStyle name="Note 2 26" xfId="2165" xr:uid="{D9A7EE8B-340C-4C54-8E70-EB745C369D7E}"/>
    <cellStyle name="Note 2 27" xfId="2193" xr:uid="{EF36016F-09DB-4A3F-879E-D903656D8E68}"/>
    <cellStyle name="Note 2 28" xfId="2235" xr:uid="{04E52E5C-76F1-45AA-AF1A-E76BD5B4E605}"/>
    <cellStyle name="Note 2 29" xfId="2352" xr:uid="{F8FD753F-FC6B-4959-BFA5-21C83580FBB2}"/>
    <cellStyle name="Note 2 3" xfId="757" xr:uid="{00000000-0005-0000-0000-0000D2020000}"/>
    <cellStyle name="Note 2 4" xfId="780" xr:uid="{00000000-0005-0000-0000-0000D3020000}"/>
    <cellStyle name="Note 2 5" xfId="840" xr:uid="{00000000-0005-0000-0000-0000D4020000}"/>
    <cellStyle name="Note 2 6" xfId="888" xr:uid="{00000000-0005-0000-0000-0000D5020000}"/>
    <cellStyle name="Note 2 7" xfId="917" xr:uid="{00000000-0005-0000-0000-0000D6020000}"/>
    <cellStyle name="Note 2 8" xfId="959" xr:uid="{00000000-0005-0000-0000-0000D7020000}"/>
    <cellStyle name="Note 2 9" xfId="1033" xr:uid="{40C3FD50-571B-4B1E-BF98-8E7B2D106C43}"/>
    <cellStyle name="Note 3" xfId="1034" xr:uid="{9F9CE828-9760-42D3-9578-149CB3D0D554}"/>
    <cellStyle name="Note 3 10" xfId="1907" xr:uid="{13C9C4E1-9A9F-454A-A032-4CC718CDCFF0}"/>
    <cellStyle name="Note 3 11" xfId="1940" xr:uid="{B8048E6B-567C-4D26-A7FE-5FD1A1314761}"/>
    <cellStyle name="Note 3 12" xfId="2028" xr:uid="{1E9BAFD6-ACE9-4925-BD45-0B381E0F7B7D}"/>
    <cellStyle name="Note 3 13" xfId="2145" xr:uid="{2E2270A3-9987-4155-9C5E-939024268AF1}"/>
    <cellStyle name="Note 3 14" xfId="2284" xr:uid="{2B20004D-517B-42CA-BBDC-C3CB18911DF5}"/>
    <cellStyle name="Note 3 15" xfId="2354" xr:uid="{19731588-8345-447B-8B27-A020BC45DF1F}"/>
    <cellStyle name="Note 3 2" xfId="1085" xr:uid="{0B4A6660-EC35-4B3F-A796-1229916C2EF4}"/>
    <cellStyle name="Note 3 2 10" xfId="2003" xr:uid="{6BD666CC-BE4D-4123-818B-0E9F6CD5618A}"/>
    <cellStyle name="Note 3 2 11" xfId="2091" xr:uid="{B09C448C-1568-4C41-B4A7-884D8817CD54}"/>
    <cellStyle name="Note 3 2 12" xfId="2285" xr:uid="{C23AE832-F7C9-4EB0-AADE-03F554A6339F}"/>
    <cellStyle name="Note 3 2 13" xfId="2417" xr:uid="{0A448675-F079-4CD1-B9C1-41424D32DB3E}"/>
    <cellStyle name="Note 3 2 2" xfId="1228" xr:uid="{B836AA65-7F9A-4051-AB40-8BDD38DFD55E}"/>
    <cellStyle name="Note 3 2 3" xfId="1328" xr:uid="{2285DB21-0C60-4BBB-88BB-FFF97531E1E4}"/>
    <cellStyle name="Note 3 2 4" xfId="1419" xr:uid="{9B8E78BF-C9D4-4449-994B-BC32877FDCD4}"/>
    <cellStyle name="Note 3 2 5" xfId="1507" xr:uid="{27406B02-3893-4939-AF35-4AA720463473}"/>
    <cellStyle name="Note 3 2 6" xfId="1616" xr:uid="{538E5431-9CD0-4908-BA05-7FED9260994C}"/>
    <cellStyle name="Note 3 2 7" xfId="1707" xr:uid="{168385EA-D150-4AB3-9D68-B04B246FA751}"/>
    <cellStyle name="Note 3 2 8" xfId="1797" xr:uid="{E55DD6B9-5DB8-47BD-8D98-25EB28CEE11F}"/>
    <cellStyle name="Note 3 2 9" xfId="1908" xr:uid="{3BC388EE-1EA5-436C-89B0-181299514BCC}"/>
    <cellStyle name="Note 3 3" xfId="1227" xr:uid="{DB1FF122-08FE-44DE-BF72-BD3C68525132}"/>
    <cellStyle name="Note 3 4" xfId="1327" xr:uid="{1C3EF3E8-6F51-44B9-BA47-78A0F796EDE9}"/>
    <cellStyle name="Note 3 5" xfId="1418" xr:uid="{E089B210-71CC-466E-8E40-9658030E5806}"/>
    <cellStyle name="Note 3 6" xfId="1506" xr:uid="{F565BF67-C63C-4D30-8745-650D0FEFA22E}"/>
    <cellStyle name="Note 3 7" xfId="1553" xr:uid="{95844914-3EF5-4E60-9798-CB0B0A01DE3C}"/>
    <cellStyle name="Note 3 8" xfId="1644" xr:uid="{C8B47F1A-AB19-42A6-B361-149952E0992D}"/>
    <cellStyle name="Note 3 9" xfId="1734" xr:uid="{F2552F5E-8C47-4E29-9490-4A186A7845E3}"/>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2 2" xfId="2146" xr:uid="{2681E363-10CE-4D54-B59B-B23274528304}"/>
    <cellStyle name="Output 2 3" xfId="2321" xr:uid="{C4274716-1114-4FAA-81C3-7E6DAA4D8C2E}"/>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Output-Text" xfId="2289" xr:uid="{BBE223CF-7930-4733-A193-624F6440AE81}"/>
    <cellStyle name="Output-Total" xfId="2288" xr:uid="{8C04D00F-9FF8-41CA-946E-F1A681F955F0}"/>
    <cellStyle name="Output-Value-NegSym" xfId="2290" xr:uid="{C17D06FC-F980-431F-BAF4-F57BF6F2A432}"/>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2 2" xfId="1909" xr:uid="{301006F2-5766-4926-A41D-E254B5019373}"/>
    <cellStyle name="Title 2 3" xfId="2194" xr:uid="{3F43BE04-010B-4C4A-848F-48941F7DC332}"/>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2 2" xfId="2147" xr:uid="{36E9AA55-ED2C-4A5E-90CE-F773099419EA}"/>
    <cellStyle name="Total 2 3" xfId="2322" xr:uid="{362EF942-828A-4D16-9E29-8FD04C0895C0}"/>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2 2" xfId="2148" xr:uid="{9F1E6133-30C7-4A94-9186-FA2670EE8BE8}"/>
    <cellStyle name="Warning Text 2 3" xfId="2323" xr:uid="{2C9801D1-554A-49F7-B4A5-4A721D071923}"/>
    <cellStyle name="Warning Text 3" xfId="761" xr:uid="{00000000-0005-0000-0000-0000CF030000}"/>
    <cellStyle name="whole number" xfId="524" xr:uid="{00000000-0005-0000-0000-0000D0030000}"/>
    <cellStyle name="whole number 2" xfId="698" xr:uid="{00000000-0005-0000-0000-0000D1030000}"/>
  </cellStyles>
  <dxfs count="3">
    <dxf>
      <font>
        <color auto="1"/>
      </font>
      <fill>
        <patternFill>
          <bgColor rgb="FFFFC000"/>
        </patternFill>
      </fill>
    </dxf>
    <dxf>
      <font>
        <color auto="1"/>
      </font>
      <fill>
        <patternFill>
          <bgColor rgb="FFFFC000"/>
        </patternFill>
      </fill>
    </dxf>
    <dxf>
      <fill>
        <patternFill>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7E3EC"/>
      <color rgb="FF477391"/>
      <color rgb="FFD7E3EA"/>
      <color rgb="FFFFFF99"/>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calcChain" Target="calcChain.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sharedStrings" Target="sharedStrings.xml"/><Relationship Id="rId5" Type="http://schemas.openxmlformats.org/officeDocument/2006/relationships/worksheet" Target="worksheets/sheet4.xml"/><Relationship Id="rId10" Type="http://schemas.openxmlformats.org/officeDocument/2006/relationships/styles" Target="styles.xml"/><Relationship Id="rId4" Type="http://schemas.openxmlformats.org/officeDocument/2006/relationships/worksheet" Target="worksheets/sheet3.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GB" sz="1400"/>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GDP)'!$BS$4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GDP)'!$BS$5:$BS$82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1948-49</c:v>
                </c:pt>
                <c:pt idx="1">
                  <c:v>1949-50</c:v>
                </c:pt>
                <c:pt idx="2">
                  <c:v>1950-51</c:v>
                </c:pt>
                <c:pt idx="3">
                  <c:v>1951-52</c:v>
                </c:pt>
                <c:pt idx="4">
                  <c:v>1952-53</c:v>
                </c:pt>
                <c:pt idx="5">
                  <c:v>1953-54</c:v>
                </c:pt>
                <c:pt idx="6">
                  <c:v>1954-55</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35.982622029133651</c:v>
                </c:pt>
                <c:pt idx="8">
                  <c:v>35.595063596387533</c:v>
                </c:pt>
                <c:pt idx="9">
                  <c:v>35.18378594604205</c:v>
                </c:pt>
                <c:pt idx="10">
                  <c:v>35.665594855305471</c:v>
                </c:pt>
                <c:pt idx="11">
                  <c:v>33.673879816587565</c:v>
                </c:pt>
                <c:pt idx="12">
                  <c:v>33.47228481297882</c:v>
                </c:pt>
                <c:pt idx="13">
                  <c:v>35.480659840728102</c:v>
                </c:pt>
                <c:pt idx="14">
                  <c:v>35.492527173913039</c:v>
                </c:pt>
                <c:pt idx="15">
                  <c:v>34.644188888540718</c:v>
                </c:pt>
                <c:pt idx="16">
                  <c:v>35.176787969234297</c:v>
                </c:pt>
                <c:pt idx="17">
                  <c:v>36.970975407866277</c:v>
                </c:pt>
                <c:pt idx="18">
                  <c:v>37.649916122086182</c:v>
                </c:pt>
                <c:pt idx="19">
                  <c:v>39.095957456821495</c:v>
                </c:pt>
                <c:pt idx="20">
                  <c:v>40.816632087780455</c:v>
                </c:pt>
                <c:pt idx="21">
                  <c:v>41.859778888145726</c:v>
                </c:pt>
                <c:pt idx="22">
                  <c:v>40.065513535997781</c:v>
                </c:pt>
                <c:pt idx="23">
                  <c:v>38.396578706788354</c:v>
                </c:pt>
                <c:pt idx="24">
                  <c:v>35.919450726541449</c:v>
                </c:pt>
                <c:pt idx="25">
                  <c:v>36.228047910850044</c:v>
                </c:pt>
                <c:pt idx="26">
                  <c:v>39.06914595212109</c:v>
                </c:pt>
                <c:pt idx="27">
                  <c:v>40.174013921113691</c:v>
                </c:pt>
                <c:pt idx="28">
                  <c:v>40.269837801258959</c:v>
                </c:pt>
                <c:pt idx="29">
                  <c:v>38.450265947823567</c:v>
                </c:pt>
                <c:pt idx="30">
                  <c:v>36.965827544186716</c:v>
                </c:pt>
                <c:pt idx="31">
                  <c:v>37.333741084042593</c:v>
                </c:pt>
                <c:pt idx="32">
                  <c:v>38.563853689224409</c:v>
                </c:pt>
                <c:pt idx="33">
                  <c:v>40.952038667333959</c:v>
                </c:pt>
                <c:pt idx="34">
                  <c:v>40.648956542487774</c:v>
                </c:pt>
                <c:pt idx="35">
                  <c:v>39.537999395858272</c:v>
                </c:pt>
                <c:pt idx="36">
                  <c:v>39.270601726334256</c:v>
                </c:pt>
                <c:pt idx="37">
                  <c:v>38.326888233223642</c:v>
                </c:pt>
                <c:pt idx="38">
                  <c:v>37.402022811549884</c:v>
                </c:pt>
                <c:pt idx="39">
                  <c:v>36.207476737907236</c:v>
                </c:pt>
                <c:pt idx="40">
                  <c:v>35.523373200039259</c:v>
                </c:pt>
                <c:pt idx="41">
                  <c:v>34.75420259905416</c:v>
                </c:pt>
                <c:pt idx="42">
                  <c:v>33.900307840817455</c:v>
                </c:pt>
                <c:pt idx="43">
                  <c:v>33.454839394210154</c:v>
                </c:pt>
                <c:pt idx="44">
                  <c:v>32.059462348857508</c:v>
                </c:pt>
                <c:pt idx="45">
                  <c:v>31.244198562073311</c:v>
                </c:pt>
                <c:pt idx="46">
                  <c:v>32.18895817490494</c:v>
                </c:pt>
                <c:pt idx="47">
                  <c:v>33.16625146321698</c:v>
                </c:pt>
                <c:pt idx="48">
                  <c:v>32.499622931412588</c:v>
                </c:pt>
                <c:pt idx="49">
                  <c:v>34.629717741475694</c:v>
                </c:pt>
                <c:pt idx="50">
                  <c:v>35.157740496710545</c:v>
                </c:pt>
                <c:pt idx="51">
                  <c:v>35.824532285840121</c:v>
                </c:pt>
                <c:pt idx="52">
                  <c:v>36.510664867658029</c:v>
                </c:pt>
                <c:pt idx="53">
                  <c:v>35.83028958756919</c:v>
                </c:pt>
                <c:pt idx="54">
                  <c:v>34.638250984602884</c:v>
                </c:pt>
                <c:pt idx="55">
                  <c:v>35.466155168701604</c:v>
                </c:pt>
                <c:pt idx="56">
                  <c:v>36.044027767326078</c:v>
                </c:pt>
                <c:pt idx="57">
                  <c:v>36.698234722229081</c:v>
                </c:pt>
                <c:pt idx="58">
                  <c:v>37.168949587351825</c:v>
                </c:pt>
                <c:pt idx="59">
                  <c:v>37.398096719744181</c:v>
                </c:pt>
                <c:pt idx="60">
                  <c:v>36.095993692904329</c:v>
                </c:pt>
                <c:pt idx="61">
                  <c:v>36.138183681871048</c:v>
                </c:pt>
                <c:pt idx="62">
                  <c:v>37.025585705571181</c:v>
                </c:pt>
                <c:pt idx="63">
                  <c:v>37.342095559341949</c:v>
                </c:pt>
                <c:pt idx="64">
                  <c:v>36.870493276973392</c:v>
                </c:pt>
                <c:pt idx="65">
                  <c:v>36.758795334877433</c:v>
                </c:pt>
                <c:pt idx="66">
                  <c:v>36.783420301354056</c:v>
                </c:pt>
                <c:pt idx="67">
                  <c:v>36.971067750116454</c:v>
                </c:pt>
                <c:pt idx="68">
                  <c:v>37.522981159174137</c:v>
                </c:pt>
                <c:pt idx="69">
                  <c:v>37.188472128716803</c:v>
                </c:pt>
                <c:pt idx="70">
                  <c:v>37.397649868931097</c:v>
                </c:pt>
                <c:pt idx="71">
                  <c:v>36.923254664546938</c:v>
                </c:pt>
                <c:pt idx="72">
                  <c:v>37.997556769186538</c:v>
                </c:pt>
                <c:pt idx="73">
                  <c:v>39.103807868273485</c:v>
                </c:pt>
                <c:pt idx="74">
                  <c:v>40.023111272842698</c:v>
                </c:pt>
                <c:pt idx="75">
                  <c:v>39.938374134467153</c:v>
                </c:pt>
                <c:pt idx="76">
                  <c:v>39.271013271794594</c:v>
                </c:pt>
                <c:pt idx="77">
                  <c:v>41.067447936937896</c:v>
                </c:pt>
                <c:pt idx="78">
                  <c:v>41.669876704561418</c:v>
                </c:pt>
                <c:pt idx="79">
                  <c:v>41.949114720405319</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1948-49</c:v>
                </c:pt>
                <c:pt idx="1">
                  <c:v>1949-50</c:v>
                </c:pt>
                <c:pt idx="2">
                  <c:v>1950-51</c:v>
                </c:pt>
                <c:pt idx="3">
                  <c:v>1951-52</c:v>
                </c:pt>
                <c:pt idx="4">
                  <c:v>1952-53</c:v>
                </c:pt>
                <c:pt idx="5">
                  <c:v>1953-54</c:v>
                </c:pt>
                <c:pt idx="6">
                  <c:v>1954-55</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35.788397648862762</c:v>
                </c:pt>
                <c:pt idx="8">
                  <c:v>35.982788784339689</c:v>
                </c:pt>
                <c:pt idx="9">
                  <c:v>35.210453797946577</c:v>
                </c:pt>
                <c:pt idx="10">
                  <c:v>35.969989281886392</c:v>
                </c:pt>
                <c:pt idx="11">
                  <c:v>35.962513072158316</c:v>
                </c:pt>
                <c:pt idx="12">
                  <c:v>35.958389665014266</c:v>
                </c:pt>
                <c:pt idx="13">
                  <c:v>37.649317406143346</c:v>
                </c:pt>
                <c:pt idx="14">
                  <c:v>37.319972826086953</c:v>
                </c:pt>
                <c:pt idx="15">
                  <c:v>37.348416006016357</c:v>
                </c:pt>
                <c:pt idx="16">
                  <c:v>37.045115371369533</c:v>
                </c:pt>
                <c:pt idx="17">
                  <c:v>38.495634295479427</c:v>
                </c:pt>
                <c:pt idx="18">
                  <c:v>40.046070257142141</c:v>
                </c:pt>
                <c:pt idx="19">
                  <c:v>42.947903430749683</c:v>
                </c:pt>
                <c:pt idx="20">
                  <c:v>41.394135135713213</c:v>
                </c:pt>
                <c:pt idx="21">
                  <c:v>40.144391548963284</c:v>
                </c:pt>
                <c:pt idx="22">
                  <c:v>39.505702104059068</c:v>
                </c:pt>
                <c:pt idx="23">
                  <c:v>39.378960906146858</c:v>
                </c:pt>
                <c:pt idx="24">
                  <c:v>38.510082201427352</c:v>
                </c:pt>
                <c:pt idx="25">
                  <c:v>40.316907792160706</c:v>
                </c:pt>
                <c:pt idx="26">
                  <c:v>44.772998500596707</c:v>
                </c:pt>
                <c:pt idx="27">
                  <c:v>46.513921113689094</c:v>
                </c:pt>
                <c:pt idx="28">
                  <c:v>45.206995481556149</c:v>
                </c:pt>
                <c:pt idx="29">
                  <c:v>42.32429955012001</c:v>
                </c:pt>
                <c:pt idx="30">
                  <c:v>41.488652578296687</c:v>
                </c:pt>
                <c:pt idx="31">
                  <c:v>41.014696254436437</c:v>
                </c:pt>
                <c:pt idx="32">
                  <c:v>42.884050807345496</c:v>
                </c:pt>
                <c:pt idx="33">
                  <c:v>42.96702595400361</c:v>
                </c:pt>
                <c:pt idx="34">
                  <c:v>43.262036011673501</c:v>
                </c:pt>
                <c:pt idx="35">
                  <c:v>42.838962666278832</c:v>
                </c:pt>
                <c:pt idx="36">
                  <c:v>42.52272072768595</c:v>
                </c:pt>
                <c:pt idx="37">
                  <c:v>40.460976237778127</c:v>
                </c:pt>
                <c:pt idx="38">
                  <c:v>39.322024217500569</c:v>
                </c:pt>
                <c:pt idx="39">
                  <c:v>37.200175297183506</c:v>
                </c:pt>
                <c:pt idx="40">
                  <c:v>34.554163570336925</c:v>
                </c:pt>
                <c:pt idx="41">
                  <c:v>34.773914080197109</c:v>
                </c:pt>
                <c:pt idx="42">
                  <c:v>34.976720641815731</c:v>
                </c:pt>
                <c:pt idx="43">
                  <c:v>36.772499329878485</c:v>
                </c:pt>
                <c:pt idx="44">
                  <c:v>38.331427488818669</c:v>
                </c:pt>
                <c:pt idx="45">
                  <c:v>37.79952018038562</c:v>
                </c:pt>
                <c:pt idx="46">
                  <c:v>37.533323193916345</c:v>
                </c:pt>
                <c:pt idx="47">
                  <c:v>37.268453850078849</c:v>
                </c:pt>
                <c:pt idx="48">
                  <c:v>35.638135686096639</c:v>
                </c:pt>
                <c:pt idx="49">
                  <c:v>35.697322332828499</c:v>
                </c:pt>
                <c:pt idx="50">
                  <c:v>35.153582266136659</c:v>
                </c:pt>
                <c:pt idx="51">
                  <c:v>34.75375655234599</c:v>
                </c:pt>
                <c:pt idx="52">
                  <c:v>35.055818309697415</c:v>
                </c:pt>
                <c:pt idx="53">
                  <c:v>36.332822209668301</c:v>
                </c:pt>
                <c:pt idx="54">
                  <c:v>37.556861282047677</c:v>
                </c:pt>
                <c:pt idx="55">
                  <c:v>38.91915932868249</c:v>
                </c:pt>
                <c:pt idx="56">
                  <c:v>39.930693445531176</c:v>
                </c:pt>
                <c:pt idx="57">
                  <c:v>39.937620600993924</c:v>
                </c:pt>
                <c:pt idx="58">
                  <c:v>39.968067369372939</c:v>
                </c:pt>
                <c:pt idx="59">
                  <c:v>40.31611491209415</c:v>
                </c:pt>
                <c:pt idx="60">
                  <c:v>43.485352616806665</c:v>
                </c:pt>
                <c:pt idx="61">
                  <c:v>46.440881961736096</c:v>
                </c:pt>
                <c:pt idx="62">
                  <c:v>45.717501227099014</c:v>
                </c:pt>
                <c:pt idx="63">
                  <c:v>44.553421110980295</c:v>
                </c:pt>
                <c:pt idx="64">
                  <c:v>44.046416385417601</c:v>
                </c:pt>
                <c:pt idx="65">
                  <c:v>42.495235201962025</c:v>
                </c:pt>
                <c:pt idx="66">
                  <c:v>42.028909001909994</c:v>
                </c:pt>
                <c:pt idx="67">
                  <c:v>41.195486776046792</c:v>
                </c:pt>
                <c:pt idx="68">
                  <c:v>40.386550298320529</c:v>
                </c:pt>
                <c:pt idx="69">
                  <c:v>40.03551538038954</c:v>
                </c:pt>
                <c:pt idx="70">
                  <c:v>39.455095677072741</c:v>
                </c:pt>
                <c:pt idx="71">
                  <c:v>39.643965306512072</c:v>
                </c:pt>
                <c:pt idx="72">
                  <c:v>53.042061895180602</c:v>
                </c:pt>
                <c:pt idx="73">
                  <c:v>44.283997126713551</c:v>
                </c:pt>
                <c:pt idx="74">
                  <c:v>44.94414775729679</c:v>
                </c:pt>
                <c:pt idx="75">
                  <c:v>44.74658246965128</c:v>
                </c:pt>
                <c:pt idx="76">
                  <c:v>44.393000970264445</c:v>
                </c:pt>
                <c:pt idx="77">
                  <c:v>44.998420923426444</c:v>
                </c:pt>
                <c:pt idx="78">
                  <c:v>44.802800066288391</c:v>
                </c:pt>
                <c:pt idx="79">
                  <c:v>44.438891902709287</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97461712"/>
        <c:crosses val="autoZero"/>
        <c:auto val="1"/>
        <c:lblAlgn val="ctr"/>
        <c:lblOffset val="100"/>
        <c:tickLblSkip val="5"/>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26109563088481574"/>
          <c:h val="0.2440677966101695"/>
        </c:manualLayout>
      </c:layout>
      <c:overlay val="0"/>
      <c:spPr>
        <a:noFill/>
        <a:ln w="25400">
          <a:noFill/>
        </a:ln>
      </c:spPr>
      <c:txPr>
        <a:bodyPr/>
        <a:lstStyle/>
        <a:p>
          <a:pPr>
            <a:defRPr sz="1200"/>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8"/>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FFC000"/>
    <pageSetUpPr fitToPage="1"/>
  </sheetPr>
  <dimension ref="A1:CL99"/>
  <sheetViews>
    <sheetView zoomScale="25" zoomScaleNormal="25" workbookViewId="0">
      <selection activeCell="H21" sqref="H21"/>
    </sheetView>
  </sheetViews>
  <sheetFormatPr defaultColWidth="9.140625" defaultRowHeight="15.75"/>
  <cols>
    <col min="1" max="1" width="9.140625" style="4"/>
    <col min="2" max="2" width="10.42578125" style="4" bestFit="1" customWidth="1"/>
    <col min="3" max="3" width="12.85546875" style="4" customWidth="1"/>
    <col min="4" max="4" width="13.42578125" style="4" customWidth="1"/>
    <col min="5" max="5" width="13.5703125" style="4" customWidth="1"/>
    <col min="6" max="6" width="12.85546875" style="4" customWidth="1"/>
    <col min="7" max="7" width="13.5703125" style="4" bestFit="1" customWidth="1"/>
    <col min="8" max="9" width="12.85546875" style="4" customWidth="1"/>
    <col min="10" max="10" width="4" style="4" customWidth="1"/>
    <col min="11" max="15" width="12.85546875" style="4" customWidth="1"/>
    <col min="16" max="16" width="3.5703125" style="4" customWidth="1"/>
    <col min="17" max="18" width="12.85546875" style="4" customWidth="1"/>
    <col min="19" max="19" width="3.5703125" style="4" customWidth="1"/>
    <col min="20" max="20" width="15.85546875" style="4" customWidth="1"/>
    <col min="21" max="21" width="15.85546875" style="4" bestFit="1" customWidth="1"/>
    <col min="22" max="22" width="15.85546875" style="4" customWidth="1"/>
    <col min="23" max="23" width="3.85546875" style="4" customWidth="1"/>
    <col min="24" max="25" width="15.85546875" style="4" bestFit="1" customWidth="1"/>
    <col min="26" max="26" width="15.85546875" style="4" customWidth="1"/>
    <col min="27" max="27" width="13" style="4" customWidth="1"/>
    <col min="28" max="29" width="13.140625" style="4" customWidth="1"/>
    <col min="30" max="30" width="11.85546875" style="4" bestFit="1" customWidth="1"/>
    <col min="31" max="31" width="13.140625" style="4" customWidth="1"/>
    <col min="32" max="50" width="9" style="4" customWidth="1"/>
    <col min="51" max="16384" width="9.140625" style="4"/>
  </cols>
  <sheetData>
    <row r="1" spans="2:90" ht="29.25" customHeight="1" thickBot="1">
      <c r="B1" s="53"/>
      <c r="C1" s="476" t="s">
        <v>88</v>
      </c>
      <c r="D1" s="476"/>
      <c r="E1" s="476"/>
      <c r="F1" s="476"/>
      <c r="G1" s="476"/>
      <c r="H1" s="476"/>
      <c r="I1" s="476"/>
      <c r="J1" s="476"/>
      <c r="K1" s="476"/>
      <c r="L1" s="476"/>
      <c r="M1" s="476"/>
      <c r="N1" s="476"/>
      <c r="O1" s="476"/>
      <c r="P1" s="476"/>
      <c r="Q1" s="476"/>
      <c r="R1" s="476"/>
      <c r="S1" s="476"/>
      <c r="T1" s="476"/>
      <c r="U1" s="476"/>
      <c r="V1" s="476"/>
      <c r="W1" s="476"/>
      <c r="X1" s="476"/>
      <c r="Y1" s="476"/>
      <c r="Z1" s="477"/>
      <c r="AA1" s="3"/>
      <c r="AB1" s="54"/>
      <c r="AC1" s="54"/>
      <c r="AD1" s="54"/>
      <c r="AE1" s="55"/>
      <c r="AG1" s="89"/>
      <c r="AH1" s="89"/>
      <c r="AI1" s="89"/>
      <c r="AJ1" s="89"/>
      <c r="AK1" s="89"/>
    </row>
    <row r="2" spans="2:90" s="10" customFormat="1" ht="15.75" customHeight="1">
      <c r="B2" s="5"/>
      <c r="C2" s="8"/>
      <c r="D2" s="8"/>
      <c r="E2" s="8"/>
      <c r="F2" s="8"/>
      <c r="G2" s="8"/>
      <c r="H2" s="8"/>
      <c r="I2" s="8"/>
      <c r="J2" s="7"/>
      <c r="K2" s="6"/>
      <c r="L2" s="6"/>
      <c r="M2" s="56"/>
      <c r="N2" s="6"/>
      <c r="O2" s="6"/>
      <c r="P2" s="7"/>
      <c r="Q2" s="6"/>
      <c r="R2" s="6"/>
      <c r="S2" s="7"/>
      <c r="T2" s="6"/>
      <c r="U2" s="6"/>
      <c r="V2" s="75"/>
      <c r="W2" s="7"/>
      <c r="X2" s="6"/>
      <c r="Y2" s="6"/>
      <c r="Z2" s="6"/>
      <c r="AA2" s="6"/>
      <c r="AB2" s="7"/>
      <c r="AC2" s="7"/>
      <c r="AD2" s="8"/>
      <c r="AE2" s="9"/>
      <c r="AG2" s="11"/>
      <c r="AH2" s="90"/>
      <c r="AI2" s="90"/>
      <c r="AJ2" s="90"/>
      <c r="AK2" s="90"/>
      <c r="AQ2" s="478"/>
      <c r="AR2" s="478"/>
      <c r="AS2" s="478"/>
      <c r="AT2" s="478"/>
    </row>
    <row r="3" spans="2:90" s="10" customFormat="1" ht="15.75" customHeight="1" thickBot="1">
      <c r="B3" s="5"/>
      <c r="C3" s="479" t="s">
        <v>71</v>
      </c>
      <c r="D3" s="479"/>
      <c r="E3" s="479"/>
      <c r="F3" s="479"/>
      <c r="G3" s="479"/>
      <c r="H3" s="479"/>
      <c r="I3" s="479"/>
      <c r="J3" s="7"/>
      <c r="K3" s="480" t="s">
        <v>68</v>
      </c>
      <c r="L3" s="480"/>
      <c r="M3" s="480"/>
      <c r="N3" s="480"/>
      <c r="O3" s="480"/>
      <c r="P3" s="7"/>
      <c r="Q3" s="480" t="s">
        <v>112</v>
      </c>
      <c r="R3" s="480"/>
      <c r="S3" s="7"/>
      <c r="T3" s="481" t="s">
        <v>74</v>
      </c>
      <c r="U3" s="481"/>
      <c r="V3" s="481"/>
      <c r="W3" s="7"/>
      <c r="X3" s="485" t="s">
        <v>313</v>
      </c>
      <c r="Y3" s="485"/>
      <c r="Z3" s="485"/>
      <c r="AA3" s="486"/>
      <c r="AB3" s="482" t="s">
        <v>85</v>
      </c>
      <c r="AC3" s="483"/>
      <c r="AD3" s="483"/>
      <c r="AE3" s="484"/>
      <c r="AG3" s="11"/>
      <c r="AH3" s="11"/>
      <c r="AI3" s="11"/>
      <c r="AJ3" s="11"/>
      <c r="AK3" s="11"/>
      <c r="AQ3" s="57"/>
      <c r="AR3" s="57"/>
      <c r="AS3" s="57"/>
      <c r="AT3" s="57"/>
    </row>
    <row r="4" spans="2:90" s="2" customFormat="1" ht="55.5" customHeight="1" thickBot="1">
      <c r="B4" s="13"/>
      <c r="C4" s="1" t="s">
        <v>3</v>
      </c>
      <c r="D4" s="1" t="s">
        <v>8</v>
      </c>
      <c r="E4" s="1" t="s">
        <v>5</v>
      </c>
      <c r="F4" s="1" t="s">
        <v>6</v>
      </c>
      <c r="G4" s="1" t="s">
        <v>62</v>
      </c>
      <c r="H4" s="1" t="s">
        <v>7</v>
      </c>
      <c r="I4" s="64" t="s">
        <v>185</v>
      </c>
      <c r="J4" s="64"/>
      <c r="K4" s="64" t="s">
        <v>174</v>
      </c>
      <c r="L4" s="79" t="s">
        <v>0</v>
      </c>
      <c r="M4" s="64" t="s">
        <v>173</v>
      </c>
      <c r="N4" s="64" t="s">
        <v>70</v>
      </c>
      <c r="O4" s="64" t="s">
        <v>76</v>
      </c>
      <c r="P4" s="64"/>
      <c r="Q4" s="79" t="s">
        <v>1</v>
      </c>
      <c r="R4" s="64" t="s">
        <v>4</v>
      </c>
      <c r="S4" s="64"/>
      <c r="T4" s="76" t="s">
        <v>72</v>
      </c>
      <c r="U4" s="76" t="s">
        <v>2</v>
      </c>
      <c r="V4" s="76" t="s">
        <v>183</v>
      </c>
      <c r="W4" s="77"/>
      <c r="X4" s="76" t="s">
        <v>320</v>
      </c>
      <c r="Y4" s="58" t="s">
        <v>321</v>
      </c>
      <c r="Z4" s="58" t="s">
        <v>322</v>
      </c>
      <c r="AA4" s="58" t="s">
        <v>315</v>
      </c>
      <c r="AB4" s="58" t="s">
        <v>115</v>
      </c>
      <c r="AC4" s="58" t="s">
        <v>224</v>
      </c>
      <c r="AD4" s="58" t="s">
        <v>165</v>
      </c>
      <c r="AE4" s="59" t="s">
        <v>311</v>
      </c>
      <c r="AG4" s="53"/>
      <c r="AH4" s="496" t="s">
        <v>169</v>
      </c>
      <c r="AI4" s="496"/>
      <c r="AJ4" s="496"/>
      <c r="AK4" s="496"/>
      <c r="AL4" s="496"/>
      <c r="AM4" s="496"/>
      <c r="AN4" s="496"/>
      <c r="AO4" s="496"/>
      <c r="AP4" s="496"/>
      <c r="AQ4" s="496"/>
      <c r="AR4" s="496"/>
      <c r="AS4" s="496"/>
      <c r="AT4" s="496"/>
      <c r="AU4" s="496"/>
      <c r="AV4" s="496"/>
      <c r="AW4" s="496"/>
      <c r="AX4" s="496"/>
      <c r="AY4" s="496"/>
      <c r="AZ4" s="496"/>
      <c r="BA4" s="496"/>
      <c r="BB4" s="496"/>
      <c r="BC4" s="496"/>
      <c r="BD4" s="496"/>
      <c r="BE4" s="496"/>
      <c r="BF4" s="497"/>
      <c r="BG4" s="86"/>
      <c r="BH4" s="87"/>
      <c r="BI4" s="94"/>
      <c r="BK4" s="53"/>
      <c r="BL4" s="476" t="s">
        <v>325</v>
      </c>
      <c r="BM4" s="476"/>
      <c r="BN4" s="476"/>
      <c r="BO4" s="476"/>
      <c r="BP4" s="476"/>
      <c r="BQ4" s="476"/>
      <c r="BR4" s="476"/>
      <c r="BS4" s="476"/>
      <c r="BT4" s="476"/>
      <c r="BU4" s="476"/>
      <c r="BV4" s="476"/>
      <c r="BW4" s="476"/>
      <c r="BX4" s="476"/>
      <c r="BY4" s="476"/>
      <c r="BZ4" s="476"/>
      <c r="CA4" s="476"/>
      <c r="CB4" s="476"/>
      <c r="CC4" s="476"/>
      <c r="CD4" s="476"/>
      <c r="CE4" s="476"/>
      <c r="CF4" s="476"/>
      <c r="CG4" s="476"/>
      <c r="CH4" s="476"/>
      <c r="CI4" s="477"/>
      <c r="CJ4" s="65"/>
      <c r="CK4" s="55"/>
    </row>
    <row r="5" spans="2:90" s="2" customFormat="1" ht="40.5" customHeight="1">
      <c r="B5" s="60" t="s">
        <v>81</v>
      </c>
      <c r="C5" s="1" t="s">
        <v>78</v>
      </c>
      <c r="D5" s="1" t="s">
        <v>167</v>
      </c>
      <c r="E5" s="1" t="s">
        <v>79</v>
      </c>
      <c r="F5" s="61" t="s">
        <v>163</v>
      </c>
      <c r="G5" s="61" t="s">
        <v>164</v>
      </c>
      <c r="H5" s="1"/>
      <c r="I5" s="1"/>
      <c r="J5" s="1"/>
      <c r="K5" s="1"/>
      <c r="L5" s="1"/>
      <c r="M5" s="61" t="s">
        <v>179</v>
      </c>
      <c r="N5" s="1" t="s">
        <v>166</v>
      </c>
      <c r="O5" s="1"/>
      <c r="P5" s="1"/>
      <c r="Q5" s="61" t="s">
        <v>180</v>
      </c>
      <c r="R5" s="1" t="s">
        <v>90</v>
      </c>
      <c r="S5" s="1"/>
      <c r="T5" s="58" t="s">
        <v>154</v>
      </c>
      <c r="U5" s="58" t="s">
        <v>75</v>
      </c>
      <c r="V5" s="58" t="s">
        <v>184</v>
      </c>
      <c r="W5" s="14"/>
      <c r="X5" s="62" t="s">
        <v>181</v>
      </c>
      <c r="Y5" s="58"/>
      <c r="Z5" s="58" t="s">
        <v>187</v>
      </c>
      <c r="AA5" s="58" t="s">
        <v>283</v>
      </c>
      <c r="AB5" s="58" t="s">
        <v>111</v>
      </c>
      <c r="AC5" s="58" t="s">
        <v>111</v>
      </c>
      <c r="AD5" s="58"/>
      <c r="AE5" s="63" t="s">
        <v>147</v>
      </c>
      <c r="AG5" s="498"/>
      <c r="AH5" s="499"/>
      <c r="AI5" s="499"/>
      <c r="AJ5" s="499"/>
      <c r="AK5" s="499"/>
      <c r="AL5" s="499"/>
      <c r="AM5" s="499"/>
      <c r="AN5" s="499"/>
      <c r="AO5" s="499"/>
      <c r="AP5" s="499"/>
      <c r="AQ5" s="499"/>
      <c r="AR5" s="499"/>
      <c r="AS5" s="499"/>
      <c r="AT5" s="499"/>
      <c r="AU5" s="499"/>
      <c r="AV5" s="499"/>
      <c r="AW5" s="499"/>
      <c r="AX5" s="499"/>
      <c r="AY5" s="499"/>
      <c r="AZ5" s="499"/>
      <c r="BA5" s="499"/>
      <c r="BB5" s="499"/>
      <c r="BC5" s="499"/>
      <c r="BD5" s="499"/>
      <c r="BE5" s="499"/>
      <c r="BF5" s="500"/>
      <c r="BG5" s="85"/>
      <c r="BH5" s="7"/>
      <c r="BI5" s="95"/>
      <c r="BK5" s="5"/>
      <c r="BL5" s="8"/>
      <c r="BM5" s="8"/>
      <c r="BN5" s="8"/>
      <c r="BO5" s="8"/>
      <c r="BP5" s="8"/>
      <c r="BQ5" s="8"/>
      <c r="BR5" s="8"/>
      <c r="BS5" s="7"/>
      <c r="BT5" s="6"/>
      <c r="BU5" s="6"/>
      <c r="BV5" s="56"/>
      <c r="BW5" s="6"/>
      <c r="BX5" s="6"/>
      <c r="BY5" s="7"/>
      <c r="BZ5" s="6"/>
      <c r="CA5" s="6"/>
      <c r="CB5" s="7"/>
      <c r="CC5" s="6"/>
      <c r="CD5" s="6"/>
      <c r="CE5" s="75"/>
      <c r="CF5" s="7"/>
      <c r="CG5" s="6"/>
      <c r="CH5" s="6"/>
      <c r="CI5" s="6"/>
      <c r="CJ5" s="65"/>
      <c r="CK5" s="9"/>
    </row>
    <row r="6" spans="2:90" s="20" customFormat="1" ht="20.25" customHeight="1">
      <c r="B6" s="487" t="s">
        <v>82</v>
      </c>
      <c r="C6" s="15" t="s">
        <v>63</v>
      </c>
      <c r="D6" s="15" t="s">
        <v>64</v>
      </c>
      <c r="E6" s="15" t="s">
        <v>65</v>
      </c>
      <c r="F6" s="15" t="s">
        <v>66</v>
      </c>
      <c r="G6" s="15" t="s">
        <v>67</v>
      </c>
      <c r="H6" s="15"/>
      <c r="I6" s="15"/>
      <c r="J6" s="16"/>
      <c r="K6" s="17"/>
      <c r="L6" s="17"/>
      <c r="M6" s="15"/>
      <c r="N6" s="17"/>
      <c r="O6" s="17"/>
      <c r="P6" s="17"/>
      <c r="Q6" s="15"/>
      <c r="R6" s="17"/>
      <c r="S6" s="17"/>
      <c r="T6" s="17"/>
      <c r="U6" s="17"/>
      <c r="V6" s="17"/>
      <c r="W6" s="18"/>
      <c r="X6" s="17"/>
      <c r="Y6" s="17"/>
      <c r="Z6" s="19"/>
      <c r="AA6" s="19"/>
      <c r="AB6" s="17"/>
      <c r="AC6" s="17"/>
      <c r="AD6" s="17"/>
      <c r="AE6" s="19"/>
      <c r="AG6" s="5"/>
      <c r="AH6" s="481" t="s">
        <v>71</v>
      </c>
      <c r="AI6" s="481"/>
      <c r="AJ6" s="481"/>
      <c r="AK6" s="481"/>
      <c r="AL6" s="481"/>
      <c r="AM6" s="481"/>
      <c r="AN6" s="481"/>
      <c r="AO6" s="7"/>
      <c r="AP6" s="480" t="s">
        <v>68</v>
      </c>
      <c r="AQ6" s="480"/>
      <c r="AR6" s="480"/>
      <c r="AS6" s="480"/>
      <c r="AT6" s="480"/>
      <c r="AU6" s="7"/>
      <c r="AV6" s="480" t="s">
        <v>112</v>
      </c>
      <c r="AW6" s="480"/>
      <c r="AX6" s="7"/>
      <c r="AY6" s="479" t="s">
        <v>74</v>
      </c>
      <c r="AZ6" s="479"/>
      <c r="BA6" s="479"/>
      <c r="BB6" s="7"/>
      <c r="BC6" s="480" t="s">
        <v>313</v>
      </c>
      <c r="BD6" s="480"/>
      <c r="BE6" s="480"/>
      <c r="BF6" s="495"/>
      <c r="BG6" s="502"/>
      <c r="BH6" s="503"/>
      <c r="BI6" s="504"/>
      <c r="BK6" s="5"/>
      <c r="BL6" s="501" t="s">
        <v>71</v>
      </c>
      <c r="BM6" s="501"/>
      <c r="BN6" s="501"/>
      <c r="BO6" s="501"/>
      <c r="BP6" s="501"/>
      <c r="BQ6" s="501"/>
      <c r="BR6" s="501"/>
      <c r="BS6" s="7"/>
      <c r="BT6" s="480" t="s">
        <v>68</v>
      </c>
      <c r="BU6" s="480"/>
      <c r="BV6" s="480"/>
      <c r="BW6" s="480"/>
      <c r="BX6" s="480"/>
      <c r="BY6" s="7"/>
      <c r="BZ6" s="480" t="s">
        <v>112</v>
      </c>
      <c r="CA6" s="480"/>
      <c r="CB6" s="7"/>
      <c r="CC6" s="485" t="s">
        <v>74</v>
      </c>
      <c r="CD6" s="485"/>
      <c r="CE6" s="485"/>
      <c r="CF6" s="7"/>
      <c r="CG6" s="480" t="s">
        <v>313</v>
      </c>
      <c r="CH6" s="480"/>
      <c r="CI6" s="480"/>
      <c r="CJ6" s="495"/>
      <c r="CK6" s="12"/>
      <c r="CL6" s="12" t="s">
        <v>85</v>
      </c>
    </row>
    <row r="7" spans="2:90" s="20" customFormat="1" ht="29.25" customHeight="1">
      <c r="B7" s="488"/>
      <c r="C7" s="21"/>
      <c r="D7" s="21" t="s">
        <v>80</v>
      </c>
      <c r="E7" s="21"/>
      <c r="F7" s="21"/>
      <c r="G7" s="21"/>
      <c r="H7" s="21" t="s">
        <v>73</v>
      </c>
      <c r="I7" s="21"/>
      <c r="J7" s="22"/>
      <c r="K7" s="23"/>
      <c r="L7" s="23"/>
      <c r="M7" s="21" t="s">
        <v>175</v>
      </c>
      <c r="N7" s="23"/>
      <c r="O7" s="23"/>
      <c r="P7" s="23"/>
      <c r="Q7" s="21" t="s">
        <v>69</v>
      </c>
      <c r="R7" s="23"/>
      <c r="S7" s="23"/>
      <c r="T7" s="23"/>
      <c r="U7" s="23"/>
      <c r="V7" s="23"/>
      <c r="W7" s="24"/>
      <c r="X7" s="23"/>
      <c r="Y7" s="23"/>
      <c r="Z7" s="25"/>
      <c r="AA7" s="25"/>
      <c r="AB7" s="26"/>
      <c r="AC7" s="23"/>
      <c r="AD7" s="23"/>
      <c r="AE7" s="97"/>
      <c r="AG7" s="78"/>
      <c r="AH7" s="79" t="s">
        <v>3</v>
      </c>
      <c r="AI7" s="79" t="s">
        <v>8</v>
      </c>
      <c r="AJ7" s="79" t="s">
        <v>5</v>
      </c>
      <c r="AK7" s="79" t="s">
        <v>6</v>
      </c>
      <c r="AL7" s="79" t="s">
        <v>62</v>
      </c>
      <c r="AM7" s="79" t="s">
        <v>7</v>
      </c>
      <c r="AN7" s="64" t="s">
        <v>185</v>
      </c>
      <c r="AO7" s="79"/>
      <c r="AP7" s="79" t="s">
        <v>174</v>
      </c>
      <c r="AQ7" s="79" t="s">
        <v>0</v>
      </c>
      <c r="AR7" s="79" t="s">
        <v>173</v>
      </c>
      <c r="AS7" s="79" t="s">
        <v>70</v>
      </c>
      <c r="AT7" s="79" t="s">
        <v>76</v>
      </c>
      <c r="AU7" s="79"/>
      <c r="AV7" s="79" t="s">
        <v>1</v>
      </c>
      <c r="AW7" s="79" t="s">
        <v>170</v>
      </c>
      <c r="AX7" s="79"/>
      <c r="AY7" s="80" t="s">
        <v>72</v>
      </c>
      <c r="AZ7" s="80" t="s">
        <v>2</v>
      </c>
      <c r="BA7" s="80" t="s">
        <v>183</v>
      </c>
      <c r="BB7" s="81"/>
      <c r="BC7" s="82" t="s">
        <v>320</v>
      </c>
      <c r="BD7" s="82" t="s">
        <v>321</v>
      </c>
      <c r="BE7" s="82" t="s">
        <v>322</v>
      </c>
      <c r="BF7" s="112" t="s">
        <v>314</v>
      </c>
      <c r="BG7" s="83"/>
      <c r="BH7" s="58"/>
      <c r="BI7" s="93"/>
      <c r="BK7" s="78"/>
      <c r="BL7" s="79" t="s">
        <v>3</v>
      </c>
      <c r="BM7" s="79" t="s">
        <v>8</v>
      </c>
      <c r="BN7" s="79" t="s">
        <v>5</v>
      </c>
      <c r="BO7" s="79" t="s">
        <v>6</v>
      </c>
      <c r="BP7" s="79" t="s">
        <v>62</v>
      </c>
      <c r="BQ7" s="79" t="s">
        <v>7</v>
      </c>
      <c r="BR7" s="79" t="s">
        <v>185</v>
      </c>
      <c r="BS7" s="79"/>
      <c r="BT7" s="79" t="s">
        <v>174</v>
      </c>
      <c r="BU7" s="79" t="s">
        <v>0</v>
      </c>
      <c r="BV7" s="79" t="s">
        <v>173</v>
      </c>
      <c r="BW7" s="79" t="s">
        <v>70</v>
      </c>
      <c r="BX7" s="79" t="s">
        <v>76</v>
      </c>
      <c r="BY7" s="79"/>
      <c r="BZ7" s="79" t="s">
        <v>1</v>
      </c>
      <c r="CA7" s="79" t="s">
        <v>4</v>
      </c>
      <c r="CB7" s="79"/>
      <c r="CC7" s="80" t="s">
        <v>72</v>
      </c>
      <c r="CD7" s="80" t="s">
        <v>2</v>
      </c>
      <c r="CE7" s="80" t="s">
        <v>183</v>
      </c>
      <c r="CF7" s="81"/>
      <c r="CG7" s="82" t="s">
        <v>320</v>
      </c>
      <c r="CH7" s="82" t="s">
        <v>321</v>
      </c>
      <c r="CI7" s="82" t="s">
        <v>322</v>
      </c>
      <c r="CJ7" s="113" t="s">
        <v>314</v>
      </c>
      <c r="CK7" s="84"/>
      <c r="CL7" s="84" t="s">
        <v>311</v>
      </c>
    </row>
    <row r="8" spans="2:90" s="20" customFormat="1">
      <c r="B8" s="27" t="s">
        <v>92</v>
      </c>
      <c r="C8" s="28">
        <v>0</v>
      </c>
      <c r="D8" s="28">
        <v>0</v>
      </c>
      <c r="E8" s="28">
        <v>0</v>
      </c>
      <c r="F8" s="28">
        <v>0</v>
      </c>
      <c r="G8" s="28">
        <v>0</v>
      </c>
      <c r="H8" s="28">
        <v>0</v>
      </c>
      <c r="I8" s="28">
        <v>0</v>
      </c>
      <c r="J8" s="28">
        <v>0</v>
      </c>
      <c r="K8" s="125" t="s">
        <v>116</v>
      </c>
      <c r="L8" s="28">
        <v>0</v>
      </c>
      <c r="M8" s="28" t="s">
        <v>116</v>
      </c>
      <c r="N8" s="28" t="s">
        <v>116</v>
      </c>
      <c r="O8" s="28" t="s">
        <v>116</v>
      </c>
      <c r="P8" s="28">
        <v>0</v>
      </c>
      <c r="Q8" s="28">
        <v>0</v>
      </c>
      <c r="R8" s="28">
        <v>0</v>
      </c>
      <c r="S8" s="28">
        <v>0</v>
      </c>
      <c r="T8" s="28">
        <v>0</v>
      </c>
      <c r="U8" s="28">
        <v>0</v>
      </c>
      <c r="V8" s="28">
        <v>0</v>
      </c>
      <c r="W8" s="28">
        <v>0</v>
      </c>
      <c r="X8" s="28">
        <v>0</v>
      </c>
      <c r="Y8" s="28">
        <v>0.63200000000000001</v>
      </c>
      <c r="Z8" s="28" t="s">
        <v>116</v>
      </c>
      <c r="AA8" s="28" t="s">
        <v>116</v>
      </c>
      <c r="AB8" s="28" t="s">
        <v>116</v>
      </c>
      <c r="AC8" s="28" t="s">
        <v>116</v>
      </c>
      <c r="AD8" s="28" t="s">
        <v>116</v>
      </c>
      <c r="AE8" s="28" t="s">
        <v>116</v>
      </c>
      <c r="AF8" s="28"/>
      <c r="AG8" s="44" t="s">
        <v>120</v>
      </c>
      <c r="AH8" s="28">
        <v>0</v>
      </c>
      <c r="AI8" s="28">
        <v>0</v>
      </c>
      <c r="AJ8" s="28">
        <v>0</v>
      </c>
      <c r="AK8" s="28">
        <v>0</v>
      </c>
      <c r="AL8" s="28">
        <v>0</v>
      </c>
      <c r="AM8" s="28">
        <v>0</v>
      </c>
      <c r="AN8" s="28">
        <v>0</v>
      </c>
      <c r="AO8" s="28">
        <v>0</v>
      </c>
      <c r="AP8" s="28" t="s">
        <v>116</v>
      </c>
      <c r="AQ8" s="28">
        <v>0</v>
      </c>
      <c r="AR8" s="28" t="s">
        <v>116</v>
      </c>
      <c r="AS8" s="28" t="s">
        <v>116</v>
      </c>
      <c r="AT8" s="28" t="s">
        <v>116</v>
      </c>
      <c r="AU8" s="28">
        <v>0</v>
      </c>
      <c r="AV8" s="28">
        <v>6.9759299781181614</v>
      </c>
      <c r="AW8" s="28">
        <v>0</v>
      </c>
      <c r="AX8" s="28">
        <v>0</v>
      </c>
      <c r="AY8" s="28">
        <v>0</v>
      </c>
      <c r="AZ8" s="28">
        <v>0</v>
      </c>
      <c r="BA8" s="28">
        <v>0</v>
      </c>
      <c r="BB8" s="28">
        <v>0</v>
      </c>
      <c r="BC8" s="28" t="s">
        <v>116</v>
      </c>
      <c r="BD8" s="28">
        <v>-3.7986870897155356</v>
      </c>
      <c r="BE8" s="28" t="s">
        <v>116</v>
      </c>
      <c r="BF8" s="28" t="s">
        <v>116</v>
      </c>
      <c r="BG8" s="28"/>
      <c r="BH8" s="28"/>
      <c r="BI8" s="28"/>
      <c r="BK8" s="27" t="s">
        <v>101</v>
      </c>
      <c r="BL8" s="28">
        <v>-4.9230769230803162E-2</v>
      </c>
      <c r="BM8" s="28">
        <v>-4.8965034965050336E-2</v>
      </c>
      <c r="BN8" s="28">
        <v>-3.9237762237746665E-2</v>
      </c>
      <c r="BO8" s="28">
        <v>-5.9020979021013886E-3</v>
      </c>
      <c r="BP8" s="28">
        <v>-3.8251748251774131E-3</v>
      </c>
      <c r="BQ8" s="28">
        <v>-9.7272727272752491E-3</v>
      </c>
      <c r="BR8" s="28">
        <v>-4.0580419580408034E-2</v>
      </c>
      <c r="BS8" s="28"/>
      <c r="BT8" s="28" t="e">
        <f>'Aggregates (2024-25 prices)'!K5-#REF!</f>
        <v>#VALUE!</v>
      </c>
      <c r="BU8" s="28" t="e">
        <f>'Aggregates (2024-25 prices)'!#REF!-#REF!</f>
        <v>#REF!</v>
      </c>
      <c r="BV8" s="28" t="e">
        <f>'Aggregates (2024-25 prices)'!L5-#REF!</f>
        <v>#REF!</v>
      </c>
      <c r="BW8" s="28" t="e">
        <f>'Aggregates (2024-25 prices)'!M5-#REF!</f>
        <v>#VALUE!</v>
      </c>
      <c r="BX8" s="28" t="e">
        <f>'Aggregates (2024-25 prices)'!N5-#REF!</f>
        <v>#VALUE!</v>
      </c>
      <c r="BY8" s="28"/>
      <c r="BZ8" s="28" t="e">
        <f>'Aggregates (2024-25 prices)'!Q5-#REF!</f>
        <v>#REF!</v>
      </c>
      <c r="CA8" s="28" t="e">
        <f>'Aggregates (2024-25 prices)'!R5-#REF!</f>
        <v>#REF!</v>
      </c>
      <c r="CB8" s="28"/>
      <c r="CC8" s="28" t="e">
        <f>'Aggregates (2024-25 prices)'!T5-#REF!</f>
        <v>#REF!</v>
      </c>
      <c r="CD8" s="28" t="e">
        <f>'Aggregates (2024-25 prices)'!U5-#REF!</f>
        <v>#REF!</v>
      </c>
      <c r="CE8" s="28" t="e">
        <f>'Aggregates (2024-25 prices)'!V5-#REF!</f>
        <v>#REF!</v>
      </c>
      <c r="CF8" s="28"/>
      <c r="CG8" s="28" t="e">
        <f>'Aggregates (2024-25 prices)'!X5-#REF!</f>
        <v>#REF!</v>
      </c>
      <c r="CH8" s="28" t="e">
        <f>'Aggregates (2024-25 prices)'!AA5-#REF!</f>
        <v>#REF!</v>
      </c>
      <c r="CI8" s="28" t="e">
        <f>'Aggregates (2024-25 prices)'!AB5-#REF!</f>
        <v>#VALUE!</v>
      </c>
      <c r="CJ8" s="28" t="e">
        <f>'Aggregates (2024-25 prices)'!AC5-#REF!</f>
        <v>#VALUE!</v>
      </c>
      <c r="CK8" s="28"/>
      <c r="CL8" s="28" t="e">
        <f>'Aggregates (2024-25 prices)'!AE5-#REF!</f>
        <v>#REF!</v>
      </c>
    </row>
    <row r="9" spans="2:90" s="20" customFormat="1">
      <c r="B9" s="29" t="s">
        <v>93</v>
      </c>
      <c r="C9" s="28">
        <v>0</v>
      </c>
      <c r="D9" s="28">
        <v>0</v>
      </c>
      <c r="E9" s="28">
        <v>0</v>
      </c>
      <c r="F9" s="28">
        <v>0</v>
      </c>
      <c r="G9" s="28">
        <v>0</v>
      </c>
      <c r="H9" s="28">
        <v>0</v>
      </c>
      <c r="I9" s="28">
        <v>0</v>
      </c>
      <c r="J9" s="28">
        <v>0</v>
      </c>
      <c r="K9" s="125" t="s">
        <v>116</v>
      </c>
      <c r="L9" s="28">
        <v>0</v>
      </c>
      <c r="M9" s="28" t="s">
        <v>116</v>
      </c>
      <c r="N9" s="28" t="s">
        <v>116</v>
      </c>
      <c r="O9" s="28" t="s">
        <v>116</v>
      </c>
      <c r="P9" s="28">
        <v>0</v>
      </c>
      <c r="Q9" s="28">
        <v>0</v>
      </c>
      <c r="R9" s="28">
        <v>0</v>
      </c>
      <c r="S9" s="28">
        <v>0</v>
      </c>
      <c r="T9" s="28">
        <v>0</v>
      </c>
      <c r="U9" s="28">
        <v>0</v>
      </c>
      <c r="V9" s="28">
        <v>0</v>
      </c>
      <c r="W9" s="28">
        <v>0</v>
      </c>
      <c r="X9" s="28">
        <v>0</v>
      </c>
      <c r="Y9" s="28">
        <v>0.11899999999999999</v>
      </c>
      <c r="Z9" s="28" t="s">
        <v>116</v>
      </c>
      <c r="AA9" s="28" t="s">
        <v>116</v>
      </c>
      <c r="AB9" s="28" t="s">
        <v>116</v>
      </c>
      <c r="AC9" s="28" t="s">
        <v>116</v>
      </c>
      <c r="AD9" s="28" t="s">
        <v>116</v>
      </c>
      <c r="AE9" s="28" t="s">
        <v>116</v>
      </c>
      <c r="AF9" s="28"/>
      <c r="AG9" s="44" t="s">
        <v>121</v>
      </c>
      <c r="AH9" s="28">
        <v>0</v>
      </c>
      <c r="AI9" s="28">
        <v>0</v>
      </c>
      <c r="AJ9" s="28">
        <v>0</v>
      </c>
      <c r="AK9" s="28">
        <v>0</v>
      </c>
      <c r="AL9" s="28">
        <v>0</v>
      </c>
      <c r="AM9" s="28">
        <v>0</v>
      </c>
      <c r="AN9" s="28">
        <v>0</v>
      </c>
      <c r="AO9" s="28">
        <v>0</v>
      </c>
      <c r="AP9" s="28" t="s">
        <v>116</v>
      </c>
      <c r="AQ9" s="28">
        <v>0</v>
      </c>
      <c r="AR9" s="28" t="s">
        <v>116</v>
      </c>
      <c r="AS9" s="28" t="s">
        <v>116</v>
      </c>
      <c r="AT9" s="28" t="s">
        <v>116</v>
      </c>
      <c r="AU9" s="28">
        <v>0</v>
      </c>
      <c r="AV9" s="28">
        <v>7.8149396006245375</v>
      </c>
      <c r="AW9" s="28">
        <v>0</v>
      </c>
      <c r="AX9" s="28">
        <v>0</v>
      </c>
      <c r="AY9" s="28">
        <v>0</v>
      </c>
      <c r="AZ9" s="28">
        <v>0</v>
      </c>
      <c r="BA9" s="28">
        <v>0</v>
      </c>
      <c r="BB9" s="28">
        <v>0</v>
      </c>
      <c r="BC9" s="28" t="s">
        <v>116</v>
      </c>
      <c r="BD9" s="28">
        <v>-4.2320650834086617</v>
      </c>
      <c r="BE9" s="28" t="s">
        <v>116</v>
      </c>
      <c r="BF9" s="28" t="s">
        <v>116</v>
      </c>
      <c r="BG9" s="28"/>
      <c r="BH9" s="28"/>
      <c r="BI9" s="28"/>
      <c r="BK9" s="29" t="s">
        <v>102</v>
      </c>
      <c r="BL9" s="28">
        <v>-4.9526315789393038E-2</v>
      </c>
      <c r="BM9" s="28">
        <v>-5.0065789473592304E-2</v>
      </c>
      <c r="BN9" s="28">
        <v>-4.0217105263110398E-2</v>
      </c>
      <c r="BO9" s="28">
        <v>-5.9144736842071666E-3</v>
      </c>
      <c r="BP9" s="28">
        <v>-3.9342105263102667E-3</v>
      </c>
      <c r="BQ9" s="28">
        <v>-9.8486842105174333E-3</v>
      </c>
      <c r="BR9" s="28">
        <v>-4.0723684210462352E-2</v>
      </c>
      <c r="BS9" s="28"/>
      <c r="BT9" s="28" t="e">
        <f>'Aggregates (2024-25 prices)'!K6-#REF!</f>
        <v>#VALUE!</v>
      </c>
      <c r="BU9" s="28" t="e">
        <f>'Aggregates (2024-25 prices)'!#REF!-#REF!</f>
        <v>#REF!</v>
      </c>
      <c r="BV9" s="28" t="e">
        <f>'Aggregates (2024-25 prices)'!L6-#REF!</f>
        <v>#REF!</v>
      </c>
      <c r="BW9" s="28" t="e">
        <f>'Aggregates (2024-25 prices)'!M6-#REF!</f>
        <v>#VALUE!</v>
      </c>
      <c r="BX9" s="28" t="e">
        <f>'Aggregates (2024-25 prices)'!N6-#REF!</f>
        <v>#VALUE!</v>
      </c>
      <c r="BY9" s="28"/>
      <c r="BZ9" s="28" t="e">
        <f>'Aggregates (2024-25 prices)'!Q6-#REF!</f>
        <v>#REF!</v>
      </c>
      <c r="CA9" s="28" t="e">
        <f>'Aggregates (2024-25 prices)'!R6-#REF!</f>
        <v>#REF!</v>
      </c>
      <c r="CB9" s="28"/>
      <c r="CC9" s="28" t="e">
        <f>'Aggregates (2024-25 prices)'!T6-#REF!</f>
        <v>#REF!</v>
      </c>
      <c r="CD9" s="28" t="e">
        <f>'Aggregates (2024-25 prices)'!U6-#REF!</f>
        <v>#REF!</v>
      </c>
      <c r="CE9" s="28" t="e">
        <f>'Aggregates (2024-25 prices)'!V6-#REF!</f>
        <v>#REF!</v>
      </c>
      <c r="CF9" s="28"/>
      <c r="CG9" s="28" t="e">
        <f>'Aggregates (2024-25 prices)'!X6-#REF!</f>
        <v>#REF!</v>
      </c>
      <c r="CH9" s="28" t="e">
        <f>'Aggregates (2024-25 prices)'!AA6-#REF!</f>
        <v>#REF!</v>
      </c>
      <c r="CI9" s="28" t="e">
        <f>'Aggregates (2024-25 prices)'!AB6-#REF!</f>
        <v>#VALUE!</v>
      </c>
      <c r="CJ9" s="28" t="e">
        <f>'Aggregates (2024-25 prices)'!AC6-#REF!</f>
        <v>#VALUE!</v>
      </c>
      <c r="CK9" s="28"/>
      <c r="CL9" s="28" t="e">
        <f>'Aggregates (2024-25 prices)'!AE6-#REF!</f>
        <v>#REF!</v>
      </c>
    </row>
    <row r="10" spans="2:90" s="20" customFormat="1">
      <c r="B10" s="29" t="s">
        <v>94</v>
      </c>
      <c r="C10" s="28">
        <v>0</v>
      </c>
      <c r="D10" s="28">
        <v>0</v>
      </c>
      <c r="E10" s="28">
        <v>0</v>
      </c>
      <c r="F10" s="28">
        <v>0</v>
      </c>
      <c r="G10" s="28">
        <v>0</v>
      </c>
      <c r="H10" s="28">
        <v>0</v>
      </c>
      <c r="I10" s="28">
        <v>0</v>
      </c>
      <c r="J10" s="28">
        <v>0</v>
      </c>
      <c r="K10" s="125" t="s">
        <v>116</v>
      </c>
      <c r="L10" s="28">
        <v>0</v>
      </c>
      <c r="M10" s="28" t="s">
        <v>116</v>
      </c>
      <c r="N10" s="28" t="s">
        <v>116</v>
      </c>
      <c r="O10" s="28" t="s">
        <v>116</v>
      </c>
      <c r="P10" s="28">
        <v>0</v>
      </c>
      <c r="Q10" s="28">
        <v>0</v>
      </c>
      <c r="R10" s="28">
        <v>0</v>
      </c>
      <c r="S10" s="28">
        <v>0</v>
      </c>
      <c r="T10" s="28">
        <v>0</v>
      </c>
      <c r="U10" s="28">
        <v>0</v>
      </c>
      <c r="V10" s="28">
        <v>0</v>
      </c>
      <c r="W10" s="28">
        <v>0</v>
      </c>
      <c r="X10" s="28">
        <v>0</v>
      </c>
      <c r="Y10" s="28">
        <v>-0.434</v>
      </c>
      <c r="Z10" s="28" t="s">
        <v>116</v>
      </c>
      <c r="AA10" s="28" t="s">
        <v>116</v>
      </c>
      <c r="AB10" s="28" t="s">
        <v>116</v>
      </c>
      <c r="AC10" s="28" t="s">
        <v>116</v>
      </c>
      <c r="AD10" s="28" t="s">
        <v>116</v>
      </c>
      <c r="AE10" s="28" t="s">
        <v>116</v>
      </c>
      <c r="AF10" s="28"/>
      <c r="AG10" s="44" t="s">
        <v>122</v>
      </c>
      <c r="AH10" s="28">
        <v>0</v>
      </c>
      <c r="AI10" s="28">
        <v>0</v>
      </c>
      <c r="AJ10" s="28">
        <v>0</v>
      </c>
      <c r="AK10" s="28">
        <v>0</v>
      </c>
      <c r="AL10" s="28">
        <v>0</v>
      </c>
      <c r="AM10" s="28">
        <v>0</v>
      </c>
      <c r="AN10" s="28">
        <v>0</v>
      </c>
      <c r="AO10" s="28">
        <v>0</v>
      </c>
      <c r="AP10" s="28" t="s">
        <v>116</v>
      </c>
      <c r="AQ10" s="28">
        <v>0</v>
      </c>
      <c r="AR10" s="28" t="s">
        <v>116</v>
      </c>
      <c r="AS10" s="28" t="s">
        <v>116</v>
      </c>
      <c r="AT10" s="28" t="s">
        <v>116</v>
      </c>
      <c r="AU10" s="28">
        <v>0</v>
      </c>
      <c r="AV10" s="28">
        <v>7.4175824175824179</v>
      </c>
      <c r="AW10" s="28">
        <v>0</v>
      </c>
      <c r="AX10" s="28">
        <v>0</v>
      </c>
      <c r="AY10" s="28">
        <v>0</v>
      </c>
      <c r="AZ10" s="28">
        <v>0</v>
      </c>
      <c r="BA10" s="28">
        <v>0</v>
      </c>
      <c r="BB10" s="28">
        <v>0</v>
      </c>
      <c r="BC10" s="28" t="s">
        <v>116</v>
      </c>
      <c r="BD10" s="28">
        <v>-3.2731554160125591</v>
      </c>
      <c r="BE10" s="28" t="s">
        <v>116</v>
      </c>
      <c r="BF10" s="28" t="s">
        <v>116</v>
      </c>
      <c r="BG10" s="28"/>
      <c r="BH10" s="28"/>
      <c r="BI10" s="28"/>
      <c r="BK10" s="29" t="s">
        <v>103</v>
      </c>
      <c r="BL10" s="28">
        <v>-4.9786163522014704E-2</v>
      </c>
      <c r="BM10" s="28">
        <v>-4.9823899371034486E-2</v>
      </c>
      <c r="BN10" s="28">
        <v>-4.0176100628912081E-2</v>
      </c>
      <c r="BO10" s="28">
        <v>-5.6100628930799701E-3</v>
      </c>
      <c r="BP10" s="28">
        <v>-4.0377358490601978E-3</v>
      </c>
      <c r="BQ10" s="28">
        <v>-9.6477987421366151E-3</v>
      </c>
      <c r="BR10" s="28">
        <v>-4.0937106918192967E-2</v>
      </c>
      <c r="BS10" s="28"/>
      <c r="BT10" s="28" t="e">
        <f>'Aggregates (2024-25 prices)'!K7-#REF!</f>
        <v>#VALUE!</v>
      </c>
      <c r="BU10" s="28" t="e">
        <f>'Aggregates (2024-25 prices)'!#REF!-#REF!</f>
        <v>#REF!</v>
      </c>
      <c r="BV10" s="28" t="e">
        <f>'Aggregates (2024-25 prices)'!L7-#REF!</f>
        <v>#REF!</v>
      </c>
      <c r="BW10" s="28" t="e">
        <f>'Aggregates (2024-25 prices)'!M7-#REF!</f>
        <v>#VALUE!</v>
      </c>
      <c r="BX10" s="28" t="e">
        <f>'Aggregates (2024-25 prices)'!N7-#REF!</f>
        <v>#VALUE!</v>
      </c>
      <c r="BY10" s="28"/>
      <c r="BZ10" s="28" t="e">
        <f>'Aggregates (2024-25 prices)'!Q7-#REF!</f>
        <v>#REF!</v>
      </c>
      <c r="CA10" s="28" t="e">
        <f>'Aggregates (2024-25 prices)'!R7-#REF!</f>
        <v>#REF!</v>
      </c>
      <c r="CB10" s="28"/>
      <c r="CC10" s="28" t="e">
        <f>'Aggregates (2024-25 prices)'!T7-#REF!</f>
        <v>#REF!</v>
      </c>
      <c r="CD10" s="28" t="e">
        <f>'Aggregates (2024-25 prices)'!U7-#REF!</f>
        <v>#REF!</v>
      </c>
      <c r="CE10" s="28" t="e">
        <f>'Aggregates (2024-25 prices)'!V7-#REF!</f>
        <v>#REF!</v>
      </c>
      <c r="CF10" s="28"/>
      <c r="CG10" s="28" t="e">
        <f>'Aggregates (2024-25 prices)'!X7-#REF!</f>
        <v>#REF!</v>
      </c>
      <c r="CH10" s="28" t="e">
        <f>'Aggregates (2024-25 prices)'!AA7-#REF!</f>
        <v>#REF!</v>
      </c>
      <c r="CI10" s="28" t="e">
        <f>'Aggregates (2024-25 prices)'!AB7-#REF!</f>
        <v>#VALUE!</v>
      </c>
      <c r="CJ10" s="28" t="e">
        <f>'Aggregates (2024-25 prices)'!AC7-#REF!</f>
        <v>#VALUE!</v>
      </c>
      <c r="CK10" s="28"/>
      <c r="CL10" s="28" t="e">
        <f>'Aggregates (2024-25 prices)'!AE7-#REF!</f>
        <v>#REF!</v>
      </c>
    </row>
    <row r="11" spans="2:90" s="20" customFormat="1">
      <c r="B11" s="29" t="s">
        <v>95</v>
      </c>
      <c r="C11" s="28">
        <v>0</v>
      </c>
      <c r="D11" s="28">
        <v>0</v>
      </c>
      <c r="E11" s="28">
        <v>0</v>
      </c>
      <c r="F11" s="28">
        <v>0</v>
      </c>
      <c r="G11" s="28">
        <v>0</v>
      </c>
      <c r="H11" s="28">
        <v>0</v>
      </c>
      <c r="I11" s="28">
        <v>0</v>
      </c>
      <c r="J11" s="28">
        <v>0</v>
      </c>
      <c r="K11" s="125" t="s">
        <v>116</v>
      </c>
      <c r="L11" s="28">
        <v>0</v>
      </c>
      <c r="M11" s="28" t="s">
        <v>116</v>
      </c>
      <c r="N11" s="28" t="s">
        <v>116</v>
      </c>
      <c r="O11" s="28" t="s">
        <v>116</v>
      </c>
      <c r="P11" s="28">
        <v>0</v>
      </c>
      <c r="Q11" s="28">
        <v>0</v>
      </c>
      <c r="R11" s="28">
        <v>0</v>
      </c>
      <c r="S11" s="28">
        <v>0</v>
      </c>
      <c r="T11" s="28">
        <v>0</v>
      </c>
      <c r="U11" s="28">
        <v>0</v>
      </c>
      <c r="V11" s="28">
        <v>0</v>
      </c>
      <c r="W11" s="28">
        <v>0</v>
      </c>
      <c r="X11" s="28">
        <v>0</v>
      </c>
      <c r="Y11" s="28">
        <v>-0.51500000000000001</v>
      </c>
      <c r="Z11" s="28" t="s">
        <v>116</v>
      </c>
      <c r="AA11" s="28" t="s">
        <v>116</v>
      </c>
      <c r="AB11" s="28" t="s">
        <v>116</v>
      </c>
      <c r="AC11" s="28" t="s">
        <v>116</v>
      </c>
      <c r="AD11" s="28" t="s">
        <v>116</v>
      </c>
      <c r="AE11" s="28" t="s">
        <v>116</v>
      </c>
      <c r="AF11" s="28"/>
      <c r="AG11" s="44" t="s">
        <v>123</v>
      </c>
      <c r="AH11" s="28">
        <v>0</v>
      </c>
      <c r="AI11" s="28">
        <v>0</v>
      </c>
      <c r="AJ11" s="28">
        <v>0</v>
      </c>
      <c r="AK11" s="28">
        <v>0</v>
      </c>
      <c r="AL11" s="28">
        <v>0</v>
      </c>
      <c r="AM11" s="28">
        <v>0</v>
      </c>
      <c r="AN11" s="28">
        <v>0</v>
      </c>
      <c r="AO11" s="28">
        <v>0</v>
      </c>
      <c r="AP11" s="28" t="s">
        <v>116</v>
      </c>
      <c r="AQ11" s="28">
        <v>0</v>
      </c>
      <c r="AR11" s="28" t="s">
        <v>116</v>
      </c>
      <c r="AS11" s="28" t="s">
        <v>116</v>
      </c>
      <c r="AT11" s="28" t="s">
        <v>116</v>
      </c>
      <c r="AU11" s="28">
        <v>0</v>
      </c>
      <c r="AV11" s="28">
        <v>5.9218345801580083</v>
      </c>
      <c r="AW11" s="28">
        <v>0</v>
      </c>
      <c r="AX11" s="28">
        <v>0</v>
      </c>
      <c r="AY11" s="28">
        <v>0</v>
      </c>
      <c r="AZ11" s="28">
        <v>0</v>
      </c>
      <c r="BA11" s="28">
        <v>0</v>
      </c>
      <c r="BB11" s="28">
        <v>0</v>
      </c>
      <c r="BC11" s="28" t="s">
        <v>116</v>
      </c>
      <c r="BD11" s="28">
        <v>-6.9915402363140595E-3</v>
      </c>
      <c r="BE11" s="28" t="s">
        <v>116</v>
      </c>
      <c r="BF11" s="28" t="s">
        <v>116</v>
      </c>
      <c r="BG11" s="28"/>
      <c r="BH11" s="28"/>
      <c r="BI11" s="28"/>
      <c r="BK11" s="29" t="s">
        <v>104</v>
      </c>
      <c r="BL11" s="28">
        <v>-5.0725609756028689E-2</v>
      </c>
      <c r="BM11" s="28">
        <v>-5.1158536585347747E-2</v>
      </c>
      <c r="BN11" s="28">
        <v>-4.1256097560932403E-2</v>
      </c>
      <c r="BO11" s="28">
        <v>-5.7987804877974725E-3</v>
      </c>
      <c r="BP11" s="28">
        <v>-4.1036585365858969E-3</v>
      </c>
      <c r="BQ11" s="28">
        <v>-9.9024390243798166E-3</v>
      </c>
      <c r="BR11" s="28">
        <v>-4.2024390243852849E-2</v>
      </c>
      <c r="BS11" s="28"/>
      <c r="BT11" s="28" t="e">
        <f>'Aggregates (2024-25 prices)'!K8-#REF!</f>
        <v>#VALUE!</v>
      </c>
      <c r="BU11" s="28" t="e">
        <f>'Aggregates (2024-25 prices)'!#REF!-#REF!</f>
        <v>#REF!</v>
      </c>
      <c r="BV11" s="28" t="e">
        <f>'Aggregates (2024-25 prices)'!L8-#REF!</f>
        <v>#REF!</v>
      </c>
      <c r="BW11" s="28" t="e">
        <f>'Aggregates (2024-25 prices)'!M8-#REF!</f>
        <v>#VALUE!</v>
      </c>
      <c r="BX11" s="28" t="e">
        <f>'Aggregates (2024-25 prices)'!N8-#REF!</f>
        <v>#VALUE!</v>
      </c>
      <c r="BY11" s="28"/>
      <c r="BZ11" s="28" t="e">
        <f>'Aggregates (2024-25 prices)'!Q8-#REF!</f>
        <v>#REF!</v>
      </c>
      <c r="CA11" s="28" t="e">
        <f>'Aggregates (2024-25 prices)'!R8-#REF!</f>
        <v>#REF!</v>
      </c>
      <c r="CB11" s="28"/>
      <c r="CC11" s="28" t="e">
        <f>'Aggregates (2024-25 prices)'!T8-#REF!</f>
        <v>#REF!</v>
      </c>
      <c r="CD11" s="28" t="e">
        <f>'Aggregates (2024-25 prices)'!U8-#REF!</f>
        <v>#REF!</v>
      </c>
      <c r="CE11" s="28" t="e">
        <f>'Aggregates (2024-25 prices)'!V8-#REF!</f>
        <v>#REF!</v>
      </c>
      <c r="CF11" s="28"/>
      <c r="CG11" s="28" t="e">
        <f>'Aggregates (2024-25 prices)'!X8-#REF!</f>
        <v>#REF!</v>
      </c>
      <c r="CH11" s="28" t="e">
        <f>'Aggregates (2024-25 prices)'!AA8-#REF!</f>
        <v>#REF!</v>
      </c>
      <c r="CI11" s="28" t="e">
        <f>'Aggregates (2024-25 prices)'!AB8-#REF!</f>
        <v>#VALUE!</v>
      </c>
      <c r="CJ11" s="28" t="e">
        <f>'Aggregates (2024-25 prices)'!AC8-#REF!</f>
        <v>#VALUE!</v>
      </c>
      <c r="CK11" s="28"/>
      <c r="CL11" s="28" t="e">
        <f>'Aggregates (2024-25 prices)'!AE8-#REF!</f>
        <v>#REF!</v>
      </c>
    </row>
    <row r="12" spans="2:90" s="20" customFormat="1">
      <c r="B12" s="29" t="s">
        <v>96</v>
      </c>
      <c r="C12" s="28">
        <v>0</v>
      </c>
      <c r="D12" s="28">
        <v>0</v>
      </c>
      <c r="E12" s="28">
        <v>0</v>
      </c>
      <c r="F12" s="28">
        <v>0</v>
      </c>
      <c r="G12" s="28">
        <v>0</v>
      </c>
      <c r="H12" s="28">
        <v>0</v>
      </c>
      <c r="I12" s="28">
        <v>0</v>
      </c>
      <c r="J12" s="28">
        <v>0</v>
      </c>
      <c r="K12" s="125" t="s">
        <v>116</v>
      </c>
      <c r="L12" s="28">
        <v>0</v>
      </c>
      <c r="M12" s="28" t="s">
        <v>116</v>
      </c>
      <c r="N12" s="28" t="s">
        <v>116</v>
      </c>
      <c r="O12" s="28" t="s">
        <v>116</v>
      </c>
      <c r="P12" s="28">
        <v>0</v>
      </c>
      <c r="Q12" s="28">
        <v>0</v>
      </c>
      <c r="R12" s="28">
        <v>0</v>
      </c>
      <c r="S12" s="28">
        <v>0</v>
      </c>
      <c r="T12" s="28">
        <v>0</v>
      </c>
      <c r="U12" s="28">
        <v>0</v>
      </c>
      <c r="V12" s="28">
        <v>0</v>
      </c>
      <c r="W12" s="28">
        <v>0</v>
      </c>
      <c r="X12" s="28">
        <v>0</v>
      </c>
      <c r="Y12" s="28">
        <v>-0.41699999999999998</v>
      </c>
      <c r="Z12" s="28" t="s">
        <v>116</v>
      </c>
      <c r="AA12" s="28" t="s">
        <v>116</v>
      </c>
      <c r="AB12" s="28" t="s">
        <v>116</v>
      </c>
      <c r="AC12" s="28" t="s">
        <v>116</v>
      </c>
      <c r="AD12" s="28" t="s">
        <v>116</v>
      </c>
      <c r="AE12" s="28" t="s">
        <v>116</v>
      </c>
      <c r="AF12" s="28"/>
      <c r="AG12" s="44" t="s">
        <v>124</v>
      </c>
      <c r="AH12" s="28">
        <v>0</v>
      </c>
      <c r="AI12" s="28">
        <v>0</v>
      </c>
      <c r="AJ12" s="28">
        <v>0</v>
      </c>
      <c r="AK12" s="28">
        <v>0</v>
      </c>
      <c r="AL12" s="28">
        <v>0</v>
      </c>
      <c r="AM12" s="28">
        <v>0</v>
      </c>
      <c r="AN12" s="28">
        <v>0</v>
      </c>
      <c r="AO12" s="28">
        <v>0</v>
      </c>
      <c r="AP12" s="28" t="s">
        <v>116</v>
      </c>
      <c r="AQ12" s="28">
        <v>0</v>
      </c>
      <c r="AR12" s="28" t="s">
        <v>116</v>
      </c>
      <c r="AS12" s="28" t="s">
        <v>116</v>
      </c>
      <c r="AT12" s="28" t="s">
        <v>116</v>
      </c>
      <c r="AU12" s="28">
        <v>0</v>
      </c>
      <c r="AV12" s="28">
        <v>4.4284243048403704</v>
      </c>
      <c r="AW12" s="28">
        <v>0</v>
      </c>
      <c r="AX12" s="28">
        <v>0</v>
      </c>
      <c r="AY12" s="28">
        <v>0</v>
      </c>
      <c r="AZ12" s="28">
        <v>0</v>
      </c>
      <c r="BA12" s="28">
        <v>0</v>
      </c>
      <c r="BB12" s="28">
        <v>0</v>
      </c>
      <c r="BC12" s="28" t="s">
        <v>116</v>
      </c>
      <c r="BD12" s="28">
        <v>0.99124613800205974</v>
      </c>
      <c r="BE12" s="28" t="s">
        <v>116</v>
      </c>
      <c r="BF12" s="28" t="s">
        <v>116</v>
      </c>
      <c r="BG12" s="28"/>
      <c r="BH12" s="28"/>
      <c r="BI12" s="28"/>
      <c r="BK12" s="29" t="s">
        <v>105</v>
      </c>
      <c r="BL12" s="28">
        <v>-5.1048780487747081E-2</v>
      </c>
      <c r="BM12" s="28">
        <v>-5.4518292682899983E-2</v>
      </c>
      <c r="BN12" s="28">
        <v>-4.4097560975558281E-2</v>
      </c>
      <c r="BO12" s="28">
        <v>-6.2439024390172904E-3</v>
      </c>
      <c r="BP12" s="28">
        <v>-4.1768292682888841E-3</v>
      </c>
      <c r="BQ12" s="28">
        <v>-1.0420731707306174E-2</v>
      </c>
      <c r="BR12" s="28">
        <v>-4.3121951219490029E-2</v>
      </c>
      <c r="BS12" s="28"/>
      <c r="BT12" s="28" t="e">
        <f>'Aggregates (2024-25 prices)'!K9-#REF!</f>
        <v>#VALUE!</v>
      </c>
      <c r="BU12" s="28" t="e">
        <f>'Aggregates (2024-25 prices)'!#REF!-#REF!</f>
        <v>#REF!</v>
      </c>
      <c r="BV12" s="28" t="e">
        <f>'Aggregates (2024-25 prices)'!L9-#REF!</f>
        <v>#REF!</v>
      </c>
      <c r="BW12" s="28" t="e">
        <f>'Aggregates (2024-25 prices)'!M9-#REF!</f>
        <v>#VALUE!</v>
      </c>
      <c r="BX12" s="28" t="e">
        <f>'Aggregates (2024-25 prices)'!N9-#REF!</f>
        <v>#VALUE!</v>
      </c>
      <c r="BY12" s="28"/>
      <c r="BZ12" s="28" t="e">
        <f>'Aggregates (2024-25 prices)'!Q9-#REF!</f>
        <v>#REF!</v>
      </c>
      <c r="CA12" s="28" t="e">
        <f>'Aggregates (2024-25 prices)'!R9-#REF!</f>
        <v>#REF!</v>
      </c>
      <c r="CB12" s="28"/>
      <c r="CC12" s="28" t="e">
        <f>'Aggregates (2024-25 prices)'!T9-#REF!</f>
        <v>#REF!</v>
      </c>
      <c r="CD12" s="28" t="e">
        <f>'Aggregates (2024-25 prices)'!U9-#REF!</f>
        <v>#REF!</v>
      </c>
      <c r="CE12" s="28" t="e">
        <f>'Aggregates (2024-25 prices)'!V9-#REF!</f>
        <v>#REF!</v>
      </c>
      <c r="CF12" s="28"/>
      <c r="CG12" s="28" t="e">
        <f>'Aggregates (2024-25 prices)'!X9-#REF!</f>
        <v>#REF!</v>
      </c>
      <c r="CH12" s="28" t="e">
        <f>'Aggregates (2024-25 prices)'!AA9-#REF!</f>
        <v>#REF!</v>
      </c>
      <c r="CI12" s="28" t="e">
        <f>'Aggregates (2024-25 prices)'!AB9-#REF!</f>
        <v>#VALUE!</v>
      </c>
      <c r="CJ12" s="28" t="e">
        <f>'Aggregates (2024-25 prices)'!AC9-#REF!</f>
        <v>#VALUE!</v>
      </c>
      <c r="CK12" s="28"/>
      <c r="CL12" s="28" t="e">
        <f>'Aggregates (2024-25 prices)'!AE9-#REF!</f>
        <v>#REF!</v>
      </c>
    </row>
    <row r="13" spans="2:90" s="20" customFormat="1">
      <c r="B13" s="29" t="s">
        <v>97</v>
      </c>
      <c r="C13" s="28">
        <v>0</v>
      </c>
      <c r="D13" s="28">
        <v>0</v>
      </c>
      <c r="E13" s="28">
        <v>0</v>
      </c>
      <c r="F13" s="28">
        <v>0</v>
      </c>
      <c r="G13" s="28">
        <v>0</v>
      </c>
      <c r="H13" s="28">
        <v>0</v>
      </c>
      <c r="I13" s="28">
        <v>0</v>
      </c>
      <c r="J13" s="28">
        <v>0</v>
      </c>
      <c r="K13" s="125" t="s">
        <v>116</v>
      </c>
      <c r="L13" s="28">
        <v>0</v>
      </c>
      <c r="M13" s="28" t="s">
        <v>116</v>
      </c>
      <c r="N13" s="28" t="s">
        <v>116</v>
      </c>
      <c r="O13" s="28" t="s">
        <v>116</v>
      </c>
      <c r="P13" s="28">
        <v>0</v>
      </c>
      <c r="Q13" s="28">
        <v>0</v>
      </c>
      <c r="R13" s="28">
        <v>0</v>
      </c>
      <c r="S13" s="28">
        <v>0</v>
      </c>
      <c r="T13" s="28">
        <v>0</v>
      </c>
      <c r="U13" s="28">
        <v>0</v>
      </c>
      <c r="V13" s="28">
        <v>0</v>
      </c>
      <c r="W13" s="28">
        <v>0</v>
      </c>
      <c r="X13" s="28">
        <v>0</v>
      </c>
      <c r="Y13" s="28">
        <v>-1E-3</v>
      </c>
      <c r="Z13" s="28" t="s">
        <v>116</v>
      </c>
      <c r="AA13" s="28" t="s">
        <v>116</v>
      </c>
      <c r="AB13" s="28" t="s">
        <v>116</v>
      </c>
      <c r="AC13" s="28" t="s">
        <v>116</v>
      </c>
      <c r="AD13" s="28" t="s">
        <v>116</v>
      </c>
      <c r="AE13" s="28" t="s">
        <v>116</v>
      </c>
      <c r="AF13" s="28"/>
      <c r="AG13" s="44" t="s">
        <v>125</v>
      </c>
      <c r="AH13" s="28">
        <v>0</v>
      </c>
      <c r="AI13" s="28">
        <v>0</v>
      </c>
      <c r="AJ13" s="28">
        <v>0</v>
      </c>
      <c r="AK13" s="28">
        <v>0</v>
      </c>
      <c r="AL13" s="28">
        <v>0</v>
      </c>
      <c r="AM13" s="28">
        <v>0</v>
      </c>
      <c r="AN13" s="28">
        <v>0</v>
      </c>
      <c r="AO13" s="28">
        <v>0</v>
      </c>
      <c r="AP13" s="28" t="s">
        <v>116</v>
      </c>
      <c r="AQ13" s="28">
        <v>0</v>
      </c>
      <c r="AR13" s="28" t="s">
        <v>116</v>
      </c>
      <c r="AS13" s="28" t="s">
        <v>116</v>
      </c>
      <c r="AT13" s="28" t="s">
        <v>116</v>
      </c>
      <c r="AU13" s="28">
        <v>0</v>
      </c>
      <c r="AV13" s="28">
        <v>3.5540905004495054</v>
      </c>
      <c r="AW13" s="28">
        <v>0</v>
      </c>
      <c r="AX13" s="28">
        <v>0</v>
      </c>
      <c r="AY13" s="28">
        <v>0</v>
      </c>
      <c r="AZ13" s="28">
        <v>0</v>
      </c>
      <c r="BA13" s="28">
        <v>0</v>
      </c>
      <c r="BB13" s="28">
        <v>0</v>
      </c>
      <c r="BC13" s="28" t="s">
        <v>116</v>
      </c>
      <c r="BD13" s="28">
        <v>1.7620617320946959</v>
      </c>
      <c r="BE13" s="28" t="s">
        <v>116</v>
      </c>
      <c r="BF13" s="28" t="s">
        <v>116</v>
      </c>
      <c r="BG13" s="28"/>
      <c r="BH13" s="28"/>
      <c r="BI13" s="28"/>
      <c r="BK13" s="29" t="s">
        <v>106</v>
      </c>
      <c r="BL13" s="28">
        <v>-5.3692771084314472E-2</v>
      </c>
      <c r="BM13" s="28">
        <v>-5.7680722891575442E-2</v>
      </c>
      <c r="BN13" s="28">
        <v>-4.6789156626516615E-2</v>
      </c>
      <c r="BO13" s="28">
        <v>-6.4216867469859551E-3</v>
      </c>
      <c r="BP13" s="28">
        <v>-4.4698795180728723E-3</v>
      </c>
      <c r="BQ13" s="28">
        <v>-1.0891566265058827E-2</v>
      </c>
      <c r="BR13" s="28">
        <v>-4.4753012048175833E-2</v>
      </c>
      <c r="BS13" s="28"/>
      <c r="BT13" s="28" t="e">
        <f>'Aggregates (2024-25 prices)'!K10-#REF!</f>
        <v>#VALUE!</v>
      </c>
      <c r="BU13" s="28" t="e">
        <f>'Aggregates (2024-25 prices)'!#REF!-#REF!</f>
        <v>#REF!</v>
      </c>
      <c r="BV13" s="28" t="e">
        <f>'Aggregates (2024-25 prices)'!L10-#REF!</f>
        <v>#REF!</v>
      </c>
      <c r="BW13" s="28" t="e">
        <f>'Aggregates (2024-25 prices)'!M10-#REF!</f>
        <v>#VALUE!</v>
      </c>
      <c r="BX13" s="28" t="e">
        <f>'Aggregates (2024-25 prices)'!N10-#REF!</f>
        <v>#VALUE!</v>
      </c>
      <c r="BY13" s="28"/>
      <c r="BZ13" s="28" t="e">
        <f>'Aggregates (2024-25 prices)'!Q10-#REF!</f>
        <v>#REF!</v>
      </c>
      <c r="CA13" s="28" t="e">
        <f>'Aggregates (2024-25 prices)'!R10-#REF!</f>
        <v>#REF!</v>
      </c>
      <c r="CB13" s="28"/>
      <c r="CC13" s="28" t="e">
        <f>'Aggregates (2024-25 prices)'!T10-#REF!</f>
        <v>#REF!</v>
      </c>
      <c r="CD13" s="28" t="e">
        <f>'Aggregates (2024-25 prices)'!U10-#REF!</f>
        <v>#REF!</v>
      </c>
      <c r="CE13" s="28" t="e">
        <f>'Aggregates (2024-25 prices)'!V10-#REF!</f>
        <v>#REF!</v>
      </c>
      <c r="CF13" s="28"/>
      <c r="CG13" s="28" t="e">
        <f>'Aggregates (2024-25 prices)'!X10-#REF!</f>
        <v>#REF!</v>
      </c>
      <c r="CH13" s="28" t="e">
        <f>'Aggregates (2024-25 prices)'!AA10-#REF!</f>
        <v>#REF!</v>
      </c>
      <c r="CI13" s="28" t="e">
        <f>'Aggregates (2024-25 prices)'!AB10-#REF!</f>
        <v>#VALUE!</v>
      </c>
      <c r="CJ13" s="28" t="e">
        <f>'Aggregates (2024-25 prices)'!AC10-#REF!</f>
        <v>#VALUE!</v>
      </c>
      <c r="CK13" s="28"/>
      <c r="CL13" s="28" t="e">
        <f>'Aggregates (2024-25 prices)'!AE10-#REF!</f>
        <v>#REF!</v>
      </c>
    </row>
    <row r="14" spans="2:90" s="20" customFormat="1">
      <c r="B14" s="29" t="s">
        <v>98</v>
      </c>
      <c r="C14" s="28">
        <v>0</v>
      </c>
      <c r="D14" s="28">
        <v>0</v>
      </c>
      <c r="E14" s="28">
        <v>0</v>
      </c>
      <c r="F14" s="28">
        <v>0</v>
      </c>
      <c r="G14" s="28">
        <v>0</v>
      </c>
      <c r="H14" s="28">
        <v>0</v>
      </c>
      <c r="I14" s="28">
        <v>0</v>
      </c>
      <c r="J14" s="28">
        <v>0</v>
      </c>
      <c r="K14" s="125" t="s">
        <v>116</v>
      </c>
      <c r="L14" s="28">
        <v>0</v>
      </c>
      <c r="M14" s="28" t="s">
        <v>116</v>
      </c>
      <c r="N14" s="28" t="s">
        <v>116</v>
      </c>
      <c r="O14" s="28" t="s">
        <v>116</v>
      </c>
      <c r="P14" s="28">
        <v>0</v>
      </c>
      <c r="Q14" s="28">
        <v>0</v>
      </c>
      <c r="R14" s="28">
        <v>0</v>
      </c>
      <c r="S14" s="28">
        <v>0</v>
      </c>
      <c r="T14" s="28">
        <v>0</v>
      </c>
      <c r="U14" s="28">
        <v>0</v>
      </c>
      <c r="V14" s="28">
        <v>0</v>
      </c>
      <c r="W14" s="28">
        <v>0</v>
      </c>
      <c r="X14" s="28">
        <v>0</v>
      </c>
      <c r="Y14" s="28">
        <v>0.154</v>
      </c>
      <c r="Z14" s="28" t="s">
        <v>116</v>
      </c>
      <c r="AA14" s="28" t="s">
        <v>116</v>
      </c>
      <c r="AB14" s="28" t="s">
        <v>116</v>
      </c>
      <c r="AC14" s="28" t="s">
        <v>116</v>
      </c>
      <c r="AD14" s="28" t="s">
        <v>116</v>
      </c>
      <c r="AE14" s="28" t="s">
        <v>116</v>
      </c>
      <c r="AF14" s="28"/>
      <c r="AG14" s="44" t="s">
        <v>126</v>
      </c>
      <c r="AH14" s="28">
        <v>0</v>
      </c>
      <c r="AI14" s="28">
        <v>0</v>
      </c>
      <c r="AJ14" s="28">
        <v>0</v>
      </c>
      <c r="AK14" s="28">
        <v>0</v>
      </c>
      <c r="AL14" s="28">
        <v>0</v>
      </c>
      <c r="AM14" s="28">
        <v>0</v>
      </c>
      <c r="AN14" s="28">
        <v>0</v>
      </c>
      <c r="AO14" s="28">
        <v>0</v>
      </c>
      <c r="AP14" s="28" t="s">
        <v>116</v>
      </c>
      <c r="AQ14" s="28">
        <v>0</v>
      </c>
      <c r="AR14" s="28" t="s">
        <v>116</v>
      </c>
      <c r="AS14" s="28" t="s">
        <v>116</v>
      </c>
      <c r="AT14" s="28" t="s">
        <v>116</v>
      </c>
      <c r="AU14" s="28">
        <v>0</v>
      </c>
      <c r="AV14" s="28">
        <v>3.5054826430316459</v>
      </c>
      <c r="AW14" s="28">
        <v>0</v>
      </c>
      <c r="AX14" s="28">
        <v>0</v>
      </c>
      <c r="AY14" s="28">
        <v>0</v>
      </c>
      <c r="AZ14" s="28">
        <v>0</v>
      </c>
      <c r="BA14" s="28">
        <v>0</v>
      </c>
      <c r="BB14" s="28">
        <v>0</v>
      </c>
      <c r="BC14" s="28" t="s">
        <v>116</v>
      </c>
      <c r="BD14" s="28">
        <v>0.64200897676268398</v>
      </c>
      <c r="BE14" s="28" t="s">
        <v>116</v>
      </c>
      <c r="BF14" s="28" t="s">
        <v>116</v>
      </c>
      <c r="BG14" s="28"/>
      <c r="BH14" s="28"/>
      <c r="BI14" s="28"/>
      <c r="BK14" s="29" t="s">
        <v>107</v>
      </c>
      <c r="BL14" s="28">
        <v>-5.7687861271574548E-2</v>
      </c>
      <c r="BM14" s="28">
        <v>-6.1213872832240668E-2</v>
      </c>
      <c r="BN14" s="28">
        <v>-4.9052023121362254E-2</v>
      </c>
      <c r="BO14" s="28">
        <v>-7.1618497109682266E-3</v>
      </c>
      <c r="BP14" s="28">
        <v>-4.9999999999954525E-3</v>
      </c>
      <c r="BQ14" s="28">
        <v>-1.216184971097789E-2</v>
      </c>
      <c r="BR14" s="28">
        <v>-4.8554913294736934E-2</v>
      </c>
      <c r="BS14" s="28"/>
      <c r="BT14" s="28" t="e">
        <f>'Aggregates (2024-25 prices)'!K11-#REF!</f>
        <v>#VALUE!</v>
      </c>
      <c r="BU14" s="28" t="e">
        <f>'Aggregates (2024-25 prices)'!#REF!-#REF!</f>
        <v>#REF!</v>
      </c>
      <c r="BV14" s="28" t="e">
        <f>'Aggregates (2024-25 prices)'!L11-#REF!</f>
        <v>#REF!</v>
      </c>
      <c r="BW14" s="28" t="e">
        <f>'Aggregates (2024-25 prices)'!M11-#REF!</f>
        <v>#VALUE!</v>
      </c>
      <c r="BX14" s="28" t="e">
        <f>'Aggregates (2024-25 prices)'!N11-#REF!</f>
        <v>#VALUE!</v>
      </c>
      <c r="BY14" s="28"/>
      <c r="BZ14" s="28" t="e">
        <f>'Aggregates (2024-25 prices)'!Q11-#REF!</f>
        <v>#REF!</v>
      </c>
      <c r="CA14" s="28" t="e">
        <f>'Aggregates (2024-25 prices)'!R11-#REF!</f>
        <v>#REF!</v>
      </c>
      <c r="CB14" s="28"/>
      <c r="CC14" s="28" t="e">
        <f>'Aggregates (2024-25 prices)'!T11-#REF!</f>
        <v>#REF!</v>
      </c>
      <c r="CD14" s="28" t="e">
        <f>'Aggregates (2024-25 prices)'!U11-#REF!</f>
        <v>#REF!</v>
      </c>
      <c r="CE14" s="28" t="e">
        <f>'Aggregates (2024-25 prices)'!V11-#REF!</f>
        <v>#REF!</v>
      </c>
      <c r="CF14" s="28"/>
      <c r="CG14" s="28" t="e">
        <f>'Aggregates (2024-25 prices)'!X11-#REF!</f>
        <v>#REF!</v>
      </c>
      <c r="CH14" s="28" t="e">
        <f>'Aggregates (2024-25 prices)'!AA11-#REF!</f>
        <v>#REF!</v>
      </c>
      <c r="CI14" s="28" t="e">
        <f>'Aggregates (2024-25 prices)'!AB11-#REF!</f>
        <v>#VALUE!</v>
      </c>
      <c r="CJ14" s="28" t="e">
        <f>'Aggregates (2024-25 prices)'!AC11-#REF!</f>
        <v>#VALUE!</v>
      </c>
      <c r="CK14" s="28"/>
      <c r="CL14" s="28" t="e">
        <f>'Aggregates (2024-25 prices)'!AE11-#REF!</f>
        <v>#REF!</v>
      </c>
    </row>
    <row r="15" spans="2:90" s="20" customFormat="1">
      <c r="B15" s="29" t="s">
        <v>99</v>
      </c>
      <c r="C15" s="28">
        <v>0</v>
      </c>
      <c r="D15" s="28">
        <v>0</v>
      </c>
      <c r="E15" s="28">
        <v>0</v>
      </c>
      <c r="F15" s="28">
        <v>0</v>
      </c>
      <c r="G15" s="28">
        <v>0</v>
      </c>
      <c r="H15" s="28">
        <v>0</v>
      </c>
      <c r="I15" s="28">
        <v>0</v>
      </c>
      <c r="J15" s="28">
        <v>0</v>
      </c>
      <c r="K15" s="125" t="s">
        <v>116</v>
      </c>
      <c r="L15" s="28">
        <v>0</v>
      </c>
      <c r="M15" s="28" t="s">
        <v>116</v>
      </c>
      <c r="N15" s="28" t="s">
        <v>116</v>
      </c>
      <c r="O15" s="28" t="s">
        <v>116</v>
      </c>
      <c r="P15" s="28">
        <v>0</v>
      </c>
      <c r="Q15" s="28">
        <v>0</v>
      </c>
      <c r="R15" s="28">
        <v>0</v>
      </c>
      <c r="S15" s="28">
        <v>0</v>
      </c>
      <c r="T15" s="28">
        <v>0</v>
      </c>
      <c r="U15" s="28">
        <v>0</v>
      </c>
      <c r="V15" s="28">
        <v>0</v>
      </c>
      <c r="W15" s="28">
        <v>0</v>
      </c>
      <c r="X15" s="28">
        <v>0</v>
      </c>
      <c r="Y15" s="28">
        <v>0.29399999999999998</v>
      </c>
      <c r="Z15" s="28" t="s">
        <v>116</v>
      </c>
      <c r="AA15" s="28" t="s">
        <v>116</v>
      </c>
      <c r="AB15" s="28" t="s">
        <v>116</v>
      </c>
      <c r="AC15" s="28" t="s">
        <v>116</v>
      </c>
      <c r="AD15" s="28" t="s">
        <v>116</v>
      </c>
      <c r="AE15" s="28" t="s">
        <v>116</v>
      </c>
      <c r="AF15" s="28"/>
      <c r="AG15" s="29" t="s">
        <v>101</v>
      </c>
      <c r="AH15" s="28">
        <v>0</v>
      </c>
      <c r="AI15" s="28">
        <v>0</v>
      </c>
      <c r="AJ15" s="28">
        <v>0</v>
      </c>
      <c r="AK15" s="28">
        <v>0</v>
      </c>
      <c r="AL15" s="28">
        <v>0</v>
      </c>
      <c r="AM15" s="28">
        <v>0</v>
      </c>
      <c r="AN15" s="28">
        <v>0</v>
      </c>
      <c r="AO15" s="28">
        <v>0</v>
      </c>
      <c r="AP15" s="28" t="s">
        <v>116</v>
      </c>
      <c r="AQ15" s="28">
        <v>0</v>
      </c>
      <c r="AR15" s="28" t="s">
        <v>116</v>
      </c>
      <c r="AS15" s="28" t="s">
        <v>116</v>
      </c>
      <c r="AT15" s="28" t="s">
        <v>116</v>
      </c>
      <c r="AU15" s="28">
        <v>0</v>
      </c>
      <c r="AV15" s="28">
        <v>4.5080500894454385</v>
      </c>
      <c r="AW15" s="28">
        <v>0</v>
      </c>
      <c r="AX15" s="28">
        <v>0</v>
      </c>
      <c r="AY15" s="28">
        <v>0</v>
      </c>
      <c r="AZ15" s="28">
        <v>0</v>
      </c>
      <c r="BA15" s="28">
        <v>0</v>
      </c>
      <c r="BB15" s="28">
        <v>0</v>
      </c>
      <c r="BC15" s="28" t="s">
        <v>116</v>
      </c>
      <c r="BD15" s="28">
        <v>-0.55200613340148219</v>
      </c>
      <c r="BE15" s="28" t="s">
        <v>116</v>
      </c>
      <c r="BF15" s="28" t="s">
        <v>116</v>
      </c>
      <c r="BG15" s="28"/>
      <c r="BH15" s="28"/>
      <c r="BI15" s="28"/>
      <c r="BK15" s="29" t="s">
        <v>108</v>
      </c>
      <c r="BL15" s="28">
        <v>-5.8702247191035895E-2</v>
      </c>
      <c r="BM15" s="28">
        <v>-6.1724719101107439E-2</v>
      </c>
      <c r="BN15" s="28">
        <v>-4.9483146067416328E-2</v>
      </c>
      <c r="BO15" s="28">
        <v>-7.0674157303329821E-3</v>
      </c>
      <c r="BP15" s="28">
        <v>-5.1741573033723398E-3</v>
      </c>
      <c r="BQ15" s="28">
        <v>-1.2241573033712427E-2</v>
      </c>
      <c r="BR15" s="28">
        <v>-4.9050561797741921E-2</v>
      </c>
      <c r="BS15" s="28"/>
      <c r="BT15" s="28" t="e">
        <f>'Aggregates (2024-25 prices)'!K12-#REF!</f>
        <v>#VALUE!</v>
      </c>
      <c r="BU15" s="28" t="e">
        <f>'Aggregates (2024-25 prices)'!#REF!-#REF!</f>
        <v>#REF!</v>
      </c>
      <c r="BV15" s="28" t="e">
        <f>'Aggregates (2024-25 prices)'!L12-#REF!</f>
        <v>#REF!</v>
      </c>
      <c r="BW15" s="28" t="e">
        <f>'Aggregates (2024-25 prices)'!M12-#REF!</f>
        <v>#VALUE!</v>
      </c>
      <c r="BX15" s="28" t="e">
        <f>'Aggregates (2024-25 prices)'!N12-#REF!</f>
        <v>#VALUE!</v>
      </c>
      <c r="BY15" s="28"/>
      <c r="BZ15" s="28" t="e">
        <f>'Aggregates (2024-25 prices)'!Q12-#REF!</f>
        <v>#REF!</v>
      </c>
      <c r="CA15" s="28" t="e">
        <f>'Aggregates (2024-25 prices)'!R12-#REF!</f>
        <v>#REF!</v>
      </c>
      <c r="CB15" s="28"/>
      <c r="CC15" s="28" t="e">
        <f>'Aggregates (2024-25 prices)'!T12-#REF!</f>
        <v>#REF!</v>
      </c>
      <c r="CD15" s="28" t="e">
        <f>'Aggregates (2024-25 prices)'!U12-#REF!</f>
        <v>#REF!</v>
      </c>
      <c r="CE15" s="28" t="e">
        <f>'Aggregates (2024-25 prices)'!V12-#REF!</f>
        <v>#REF!</v>
      </c>
      <c r="CF15" s="28"/>
      <c r="CG15" s="28" t="e">
        <f>'Aggregates (2024-25 prices)'!X12-#REF!</f>
        <v>#REF!</v>
      </c>
      <c r="CH15" s="28" t="e">
        <f>'Aggregates (2024-25 prices)'!AA12-#REF!</f>
        <v>#REF!</v>
      </c>
      <c r="CI15" s="28" t="e">
        <f>'Aggregates (2024-25 prices)'!AB12-#REF!</f>
        <v>#VALUE!</v>
      </c>
      <c r="CJ15" s="28" t="e">
        <f>'Aggregates (2024-25 prices)'!AC12-#REF!</f>
        <v>#VALUE!</v>
      </c>
      <c r="CK15" s="28"/>
      <c r="CL15" s="28" t="e">
        <f>'Aggregates (2024-25 prices)'!AE12-#REF!</f>
        <v>#REF!</v>
      </c>
    </row>
    <row r="16" spans="2:90" s="20" customFormat="1">
      <c r="B16" s="29" t="s">
        <v>100</v>
      </c>
      <c r="C16" s="28">
        <v>0</v>
      </c>
      <c r="D16" s="28">
        <v>0</v>
      </c>
      <c r="E16" s="28">
        <v>0</v>
      </c>
      <c r="F16" s="28">
        <v>0</v>
      </c>
      <c r="G16" s="28">
        <v>0</v>
      </c>
      <c r="H16" s="28">
        <v>0</v>
      </c>
      <c r="I16" s="28">
        <v>0</v>
      </c>
      <c r="J16" s="28">
        <v>0</v>
      </c>
      <c r="K16" s="125" t="s">
        <v>116</v>
      </c>
      <c r="L16" s="28">
        <v>0</v>
      </c>
      <c r="M16" s="28" t="s">
        <v>116</v>
      </c>
      <c r="N16" s="28" t="s">
        <v>116</v>
      </c>
      <c r="O16" s="28" t="s">
        <v>116</v>
      </c>
      <c r="P16" s="28">
        <v>0</v>
      </c>
      <c r="Q16" s="28">
        <v>0</v>
      </c>
      <c r="R16" s="28">
        <v>0</v>
      </c>
      <c r="S16" s="28">
        <v>0</v>
      </c>
      <c r="T16" s="28">
        <v>0</v>
      </c>
      <c r="U16" s="28">
        <v>0</v>
      </c>
      <c r="V16" s="28">
        <v>0</v>
      </c>
      <c r="W16" s="28">
        <v>0</v>
      </c>
      <c r="X16" s="28">
        <v>0</v>
      </c>
      <c r="Y16" s="28">
        <v>0.113</v>
      </c>
      <c r="Z16" s="28" t="s">
        <v>116</v>
      </c>
      <c r="AA16" s="28" t="s">
        <v>116</v>
      </c>
      <c r="AB16" s="28" t="s">
        <v>116</v>
      </c>
      <c r="AC16" s="28" t="s">
        <v>116</v>
      </c>
      <c r="AD16" s="28" t="s">
        <v>116</v>
      </c>
      <c r="AE16" s="28" t="s">
        <v>116</v>
      </c>
      <c r="AF16" s="28"/>
      <c r="AG16" s="29" t="s">
        <v>102</v>
      </c>
      <c r="AH16" s="28">
        <v>0</v>
      </c>
      <c r="AI16" s="28">
        <v>0</v>
      </c>
      <c r="AJ16" s="28">
        <v>0</v>
      </c>
      <c r="AK16" s="28">
        <v>0</v>
      </c>
      <c r="AL16" s="28">
        <v>0</v>
      </c>
      <c r="AM16" s="28">
        <v>0</v>
      </c>
      <c r="AN16" s="28">
        <v>0</v>
      </c>
      <c r="AO16" s="28">
        <v>0</v>
      </c>
      <c r="AP16" s="28" t="s">
        <v>116</v>
      </c>
      <c r="AQ16" s="28">
        <v>0</v>
      </c>
      <c r="AR16" s="28" t="s">
        <v>116</v>
      </c>
      <c r="AS16" s="28" t="s">
        <v>116</v>
      </c>
      <c r="AT16" s="28" t="s">
        <v>116</v>
      </c>
      <c r="AU16" s="28">
        <v>0</v>
      </c>
      <c r="AV16" s="28">
        <v>3.8630668116695821</v>
      </c>
      <c r="AW16" s="28">
        <v>0</v>
      </c>
      <c r="AX16" s="28">
        <v>0</v>
      </c>
      <c r="AY16" s="28">
        <v>0</v>
      </c>
      <c r="AZ16" s="28">
        <v>0</v>
      </c>
      <c r="BA16" s="28">
        <v>0</v>
      </c>
      <c r="BB16" s="28">
        <v>0</v>
      </c>
      <c r="BC16" s="28" t="s">
        <v>116</v>
      </c>
      <c r="BD16" s="28">
        <v>0.15130739042035085</v>
      </c>
      <c r="BE16" s="28" t="s">
        <v>116</v>
      </c>
      <c r="BF16" s="28" t="s">
        <v>116</v>
      </c>
      <c r="BG16" s="28"/>
      <c r="BH16" s="28"/>
      <c r="BI16" s="28"/>
      <c r="BK16" s="29" t="s">
        <v>109</v>
      </c>
      <c r="BL16" s="28">
        <v>-6.0747252747262337E-2</v>
      </c>
      <c r="BM16" s="28">
        <v>-6.5489010988983409E-2</v>
      </c>
      <c r="BN16" s="28">
        <v>-5.0274725274732646E-2</v>
      </c>
      <c r="BO16" s="28">
        <v>-9.7087912087943096E-3</v>
      </c>
      <c r="BP16" s="28">
        <v>-5.5054945054919813E-3</v>
      </c>
      <c r="BQ16" s="28">
        <v>-1.5214285714293396E-2</v>
      </c>
      <c r="BR16" s="28">
        <v>-5.0329670329631426E-2</v>
      </c>
      <c r="BS16" s="28"/>
      <c r="BT16" s="28" t="e">
        <f>'Aggregates (2024-25 prices)'!K13-#REF!</f>
        <v>#VALUE!</v>
      </c>
      <c r="BU16" s="28" t="e">
        <f>'Aggregates (2024-25 prices)'!#REF!-#REF!</f>
        <v>#REF!</v>
      </c>
      <c r="BV16" s="28" t="e">
        <f>'Aggregates (2024-25 prices)'!L13-#REF!</f>
        <v>#REF!</v>
      </c>
      <c r="BW16" s="28" t="e">
        <f>'Aggregates (2024-25 prices)'!M13-#REF!</f>
        <v>#VALUE!</v>
      </c>
      <c r="BX16" s="28" t="e">
        <f>'Aggregates (2024-25 prices)'!N13-#REF!</f>
        <v>#VALUE!</v>
      </c>
      <c r="BY16" s="28"/>
      <c r="BZ16" s="28" t="e">
        <f>'Aggregates (2024-25 prices)'!Q13-#REF!</f>
        <v>#REF!</v>
      </c>
      <c r="CA16" s="28" t="e">
        <f>'Aggregates (2024-25 prices)'!R13-#REF!</f>
        <v>#REF!</v>
      </c>
      <c r="CB16" s="28"/>
      <c r="CC16" s="28" t="e">
        <f>'Aggregates (2024-25 prices)'!T13-#REF!</f>
        <v>#REF!</v>
      </c>
      <c r="CD16" s="28" t="e">
        <f>'Aggregates (2024-25 prices)'!U13-#REF!</f>
        <v>#REF!</v>
      </c>
      <c r="CE16" s="28" t="e">
        <f>'Aggregates (2024-25 prices)'!V13-#REF!</f>
        <v>#REF!</v>
      </c>
      <c r="CF16" s="28"/>
      <c r="CG16" s="28" t="e">
        <f>'Aggregates (2024-25 prices)'!X13-#REF!</f>
        <v>#REF!</v>
      </c>
      <c r="CH16" s="28" t="e">
        <f>'Aggregates (2024-25 prices)'!AA13-#REF!</f>
        <v>#REF!</v>
      </c>
      <c r="CI16" s="28" t="e">
        <f>'Aggregates (2024-25 prices)'!AB13-#REF!</f>
        <v>#VALUE!</v>
      </c>
      <c r="CJ16" s="28" t="e">
        <f>'Aggregates (2024-25 prices)'!AC13-#REF!</f>
        <v>#VALUE!</v>
      </c>
      <c r="CK16" s="28"/>
      <c r="CL16" s="28" t="e">
        <f>'Aggregates (2024-25 prices)'!AE13-#REF!</f>
        <v>#REF!</v>
      </c>
    </row>
    <row r="17" spans="1:90" s="20" customFormat="1">
      <c r="B17" s="29" t="s">
        <v>101</v>
      </c>
      <c r="C17" s="28">
        <v>0</v>
      </c>
      <c r="D17" s="28">
        <v>0</v>
      </c>
      <c r="E17" s="28">
        <v>0</v>
      </c>
      <c r="F17" s="28">
        <v>0</v>
      </c>
      <c r="G17" s="28">
        <v>0</v>
      </c>
      <c r="H17" s="28">
        <v>0</v>
      </c>
      <c r="I17" s="28">
        <v>0</v>
      </c>
      <c r="J17" s="28">
        <v>0</v>
      </c>
      <c r="K17" s="125" t="s">
        <v>116</v>
      </c>
      <c r="L17" s="28">
        <v>0</v>
      </c>
      <c r="M17" s="28" t="s">
        <v>116</v>
      </c>
      <c r="N17" s="28" t="s">
        <v>116</v>
      </c>
      <c r="O17" s="28" t="s">
        <v>116</v>
      </c>
      <c r="P17" s="28">
        <v>0</v>
      </c>
      <c r="Q17" s="28">
        <v>0</v>
      </c>
      <c r="R17" s="28">
        <v>0</v>
      </c>
      <c r="S17" s="28">
        <v>0</v>
      </c>
      <c r="T17" s="28">
        <v>0</v>
      </c>
      <c r="U17" s="28">
        <v>0</v>
      </c>
      <c r="V17" s="28">
        <v>0</v>
      </c>
      <c r="W17" s="28">
        <v>0</v>
      </c>
      <c r="X17" s="28">
        <v>0</v>
      </c>
      <c r="Y17" s="28">
        <v>-0.108</v>
      </c>
      <c r="Z17" s="28" t="s">
        <v>116</v>
      </c>
      <c r="AA17" s="28" t="s">
        <v>116</v>
      </c>
      <c r="AB17" s="28" t="s">
        <v>116</v>
      </c>
      <c r="AC17" s="28" t="s">
        <v>116</v>
      </c>
      <c r="AD17" s="28" t="s">
        <v>116</v>
      </c>
      <c r="AE17" s="28" t="s">
        <v>116</v>
      </c>
      <c r="AF17" s="28"/>
      <c r="AG17" s="29" t="s">
        <v>103</v>
      </c>
      <c r="AH17" s="28">
        <v>0</v>
      </c>
      <c r="AI17" s="28">
        <v>0</v>
      </c>
      <c r="AJ17" s="28">
        <v>0</v>
      </c>
      <c r="AK17" s="28">
        <v>0</v>
      </c>
      <c r="AL17" s="28">
        <v>0</v>
      </c>
      <c r="AM17" s="28">
        <v>0</v>
      </c>
      <c r="AN17" s="28">
        <v>0</v>
      </c>
      <c r="AO17" s="28">
        <v>0</v>
      </c>
      <c r="AP17" s="28" t="s">
        <v>116</v>
      </c>
      <c r="AQ17" s="28">
        <v>0</v>
      </c>
      <c r="AR17" s="28" t="s">
        <v>116</v>
      </c>
      <c r="AS17" s="28" t="s">
        <v>116</v>
      </c>
      <c r="AT17" s="28" t="s">
        <v>116</v>
      </c>
      <c r="AU17" s="28">
        <v>0</v>
      </c>
      <c r="AV17" s="28">
        <v>3.9379527979021294</v>
      </c>
      <c r="AW17" s="28">
        <v>0</v>
      </c>
      <c r="AX17" s="28">
        <v>0</v>
      </c>
      <c r="AY17" s="28">
        <v>0</v>
      </c>
      <c r="AZ17" s="28">
        <v>0</v>
      </c>
      <c r="BA17" s="28">
        <v>0</v>
      </c>
      <c r="BB17" s="28">
        <v>0</v>
      </c>
      <c r="BC17" s="28" t="s">
        <v>116</v>
      </c>
      <c r="BD17" s="28">
        <v>-0.43557491444064184</v>
      </c>
      <c r="BE17" s="28" t="s">
        <v>116</v>
      </c>
      <c r="BF17" s="28" t="s">
        <v>116</v>
      </c>
      <c r="BG17" s="28"/>
      <c r="BH17" s="28"/>
      <c r="BI17" s="28"/>
      <c r="BK17" s="29" t="s">
        <v>110</v>
      </c>
      <c r="BL17" s="28">
        <v>-6.4510526315757488E-2</v>
      </c>
      <c r="BM17" s="28">
        <v>-6.7936842105211781E-2</v>
      </c>
      <c r="BN17" s="28">
        <v>-5.1178947368413219E-2</v>
      </c>
      <c r="BO17" s="28">
        <v>-1.1031578947367393E-2</v>
      </c>
      <c r="BP17" s="28">
        <v>-5.7263157894738015E-3</v>
      </c>
      <c r="BQ17" s="28">
        <v>-1.6757894736841195E-2</v>
      </c>
      <c r="BR17" s="28">
        <v>-5.3352631578945875E-2</v>
      </c>
      <c r="BS17" s="28"/>
      <c r="BT17" s="28" t="e">
        <f>'Aggregates (2024-25 prices)'!K14-#REF!</f>
        <v>#VALUE!</v>
      </c>
      <c r="BU17" s="28" t="e">
        <f>'Aggregates (2024-25 prices)'!#REF!-#REF!</f>
        <v>#REF!</v>
      </c>
      <c r="BV17" s="28" t="e">
        <f>'Aggregates (2024-25 prices)'!L14-#REF!</f>
        <v>#REF!</v>
      </c>
      <c r="BW17" s="28" t="e">
        <f>'Aggregates (2024-25 prices)'!M14-#REF!</f>
        <v>#VALUE!</v>
      </c>
      <c r="BX17" s="28" t="e">
        <f>'Aggregates (2024-25 prices)'!N14-#REF!</f>
        <v>#VALUE!</v>
      </c>
      <c r="BY17" s="28"/>
      <c r="BZ17" s="28" t="e">
        <f>'Aggregates (2024-25 prices)'!Q14-#REF!</f>
        <v>#REF!</v>
      </c>
      <c r="CA17" s="28" t="e">
        <f>'Aggregates (2024-25 prices)'!R14-#REF!</f>
        <v>#REF!</v>
      </c>
      <c r="CB17" s="28"/>
      <c r="CC17" s="28" t="e">
        <f>'Aggregates (2024-25 prices)'!T14-#REF!</f>
        <v>#REF!</v>
      </c>
      <c r="CD17" s="28" t="e">
        <f>'Aggregates (2024-25 prices)'!U14-#REF!</f>
        <v>#REF!</v>
      </c>
      <c r="CE17" s="28" t="e">
        <f>'Aggregates (2024-25 prices)'!V14-#REF!</f>
        <v>#REF!</v>
      </c>
      <c r="CF17" s="28"/>
      <c r="CG17" s="28" t="e">
        <f>'Aggregates (2024-25 prices)'!X14-#REF!</f>
        <v>#REF!</v>
      </c>
      <c r="CH17" s="28" t="e">
        <f>'Aggregates (2024-25 prices)'!AA14-#REF!</f>
        <v>#REF!</v>
      </c>
      <c r="CI17" s="28" t="e">
        <f>'Aggregates (2024-25 prices)'!AB14-#REF!</f>
        <v>#VALUE!</v>
      </c>
      <c r="CJ17" s="28" t="e">
        <f>'Aggregates (2024-25 prices)'!AC14-#REF!</f>
        <v>#VALUE!</v>
      </c>
      <c r="CK17" s="28"/>
      <c r="CL17" s="28" t="e">
        <f>'Aggregates (2024-25 prices)'!AE14-#REF!</f>
        <v>#REF!</v>
      </c>
    </row>
    <row r="18" spans="1:90" s="20" customFormat="1">
      <c r="B18" s="29" t="s">
        <v>102</v>
      </c>
      <c r="C18" s="28">
        <v>0</v>
      </c>
      <c r="D18" s="28">
        <v>0</v>
      </c>
      <c r="E18" s="28">
        <v>0</v>
      </c>
      <c r="F18" s="28">
        <v>0</v>
      </c>
      <c r="G18" s="28">
        <v>0</v>
      </c>
      <c r="H18" s="28">
        <v>0</v>
      </c>
      <c r="I18" s="28">
        <v>0</v>
      </c>
      <c r="J18" s="28">
        <v>0</v>
      </c>
      <c r="K18" s="125" t="s">
        <v>116</v>
      </c>
      <c r="L18" s="28">
        <v>0</v>
      </c>
      <c r="M18" s="28" t="s">
        <v>116</v>
      </c>
      <c r="N18" s="28" t="s">
        <v>116</v>
      </c>
      <c r="O18" s="28" t="s">
        <v>116</v>
      </c>
      <c r="P18" s="28">
        <v>0</v>
      </c>
      <c r="Q18" s="28">
        <v>0</v>
      </c>
      <c r="R18" s="28">
        <v>0</v>
      </c>
      <c r="S18" s="28">
        <v>0</v>
      </c>
      <c r="T18" s="28">
        <v>0</v>
      </c>
      <c r="U18" s="28">
        <v>0</v>
      </c>
      <c r="V18" s="28">
        <v>0</v>
      </c>
      <c r="W18" s="28">
        <v>0</v>
      </c>
      <c r="X18" s="28">
        <v>0</v>
      </c>
      <c r="Y18" s="28">
        <v>3.2000000000000001E-2</v>
      </c>
      <c r="Z18" s="28" t="s">
        <v>116</v>
      </c>
      <c r="AA18" s="28" t="s">
        <v>116</v>
      </c>
      <c r="AB18" s="28" t="s">
        <v>116</v>
      </c>
      <c r="AC18" s="28" t="s">
        <v>116</v>
      </c>
      <c r="AD18" s="28">
        <v>21.795999999999999</v>
      </c>
      <c r="AE18" s="28" t="s">
        <v>116</v>
      </c>
      <c r="AF18" s="28"/>
      <c r="AG18" s="29" t="s">
        <v>104</v>
      </c>
      <c r="AH18" s="28">
        <v>0</v>
      </c>
      <c r="AI18" s="28">
        <v>0</v>
      </c>
      <c r="AJ18" s="28">
        <v>0</v>
      </c>
      <c r="AK18" s="28">
        <v>0</v>
      </c>
      <c r="AL18" s="28">
        <v>0</v>
      </c>
      <c r="AM18" s="28">
        <v>0</v>
      </c>
      <c r="AN18" s="28">
        <v>0</v>
      </c>
      <c r="AO18" s="28">
        <v>0</v>
      </c>
      <c r="AP18" s="28" t="s">
        <v>116</v>
      </c>
      <c r="AQ18" s="28">
        <v>0</v>
      </c>
      <c r="AR18" s="28" t="s">
        <v>116</v>
      </c>
      <c r="AS18" s="28" t="s">
        <v>116</v>
      </c>
      <c r="AT18" s="28" t="s">
        <v>116</v>
      </c>
      <c r="AU18" s="28">
        <v>0</v>
      </c>
      <c r="AV18" s="28">
        <v>3.7727759914255095</v>
      </c>
      <c r="AW18" s="28">
        <v>0</v>
      </c>
      <c r="AX18" s="28">
        <v>0</v>
      </c>
      <c r="AY18" s="28">
        <v>0</v>
      </c>
      <c r="AZ18" s="28">
        <v>0</v>
      </c>
      <c r="BA18" s="28">
        <v>0</v>
      </c>
      <c r="BB18" s="28">
        <v>0</v>
      </c>
      <c r="BC18" s="28" t="s">
        <v>116</v>
      </c>
      <c r="BD18" s="28">
        <v>-0.72883172561629161</v>
      </c>
      <c r="BE18" s="28" t="s">
        <v>116</v>
      </c>
      <c r="BF18" s="28" t="s">
        <v>116</v>
      </c>
      <c r="BG18" s="28"/>
      <c r="BH18" s="28"/>
      <c r="BI18" s="28"/>
      <c r="BK18" s="31" t="s">
        <v>9</v>
      </c>
      <c r="BL18" s="28">
        <v>-6.9230000000004566E-2</v>
      </c>
      <c r="BM18" s="28">
        <v>-7.2084999999958654E-2</v>
      </c>
      <c r="BN18" s="28">
        <v>-5.4829999999981283E-2</v>
      </c>
      <c r="BO18" s="28">
        <v>-1.1254999999998461E-2</v>
      </c>
      <c r="BP18" s="28">
        <v>-6.0000000000002274E-3</v>
      </c>
      <c r="BQ18" s="28">
        <v>-1.7254999999991583E-2</v>
      </c>
      <c r="BR18" s="28">
        <v>-5.7489999999972952E-2</v>
      </c>
      <c r="BS18" s="28"/>
      <c r="BT18" s="28" t="e">
        <f>'Aggregates (2024-25 prices)'!K15-#REF!</f>
        <v>#VALUE!</v>
      </c>
      <c r="BU18" s="28" t="e">
        <f>'Aggregates (2024-25 prices)'!#REF!-#REF!</f>
        <v>#REF!</v>
      </c>
      <c r="BV18" s="28" t="e">
        <f>'Aggregates (2024-25 prices)'!L15-#REF!</f>
        <v>#REF!</v>
      </c>
      <c r="BW18" s="28" t="e">
        <f>'Aggregates (2024-25 prices)'!M15-#REF!</f>
        <v>#VALUE!</v>
      </c>
      <c r="BX18" s="28" t="e">
        <f>'Aggregates (2024-25 prices)'!N15-#REF!</f>
        <v>#VALUE!</v>
      </c>
      <c r="BY18" s="28"/>
      <c r="BZ18" s="28" t="e">
        <f>'Aggregates (2024-25 prices)'!Q15-#REF!</f>
        <v>#REF!</v>
      </c>
      <c r="CA18" s="28" t="e">
        <f>'Aggregates (2024-25 prices)'!R15-#REF!</f>
        <v>#REF!</v>
      </c>
      <c r="CB18" s="28"/>
      <c r="CC18" s="28" t="e">
        <f>'Aggregates (2024-25 prices)'!T15-#REF!</f>
        <v>#REF!</v>
      </c>
      <c r="CD18" s="28" t="e">
        <f>'Aggregates (2024-25 prices)'!U15-#REF!</f>
        <v>#REF!</v>
      </c>
      <c r="CE18" s="28" t="e">
        <f>'Aggregates (2024-25 prices)'!V15-#REF!</f>
        <v>#REF!</v>
      </c>
      <c r="CF18" s="28"/>
      <c r="CG18" s="28" t="e">
        <f>'Aggregates (2024-25 prices)'!X15-#REF!</f>
        <v>#REF!</v>
      </c>
      <c r="CH18" s="28" t="e">
        <f>'Aggregates (2024-25 prices)'!AA15-#REF!</f>
        <v>#REF!</v>
      </c>
      <c r="CI18" s="28" t="e">
        <f>'Aggregates (2024-25 prices)'!AB15-#REF!</f>
        <v>#VALUE!</v>
      </c>
      <c r="CJ18" s="28" t="e">
        <f>'Aggregates (2024-25 prices)'!AC15-#REF!</f>
        <v>#VALUE!</v>
      </c>
      <c r="CK18" s="28"/>
      <c r="CL18" s="28" t="e">
        <f>'Aggregates (2024-25 prices)'!AE15-#REF!</f>
        <v>#REF!</v>
      </c>
    </row>
    <row r="19" spans="1:90" s="20" customFormat="1">
      <c r="B19" s="29" t="s">
        <v>103</v>
      </c>
      <c r="C19" s="28">
        <v>0</v>
      </c>
      <c r="D19" s="28">
        <v>0</v>
      </c>
      <c r="E19" s="28">
        <v>0</v>
      </c>
      <c r="F19" s="28">
        <v>0</v>
      </c>
      <c r="G19" s="28">
        <v>0</v>
      </c>
      <c r="H19" s="28">
        <v>0</v>
      </c>
      <c r="I19" s="28">
        <v>0</v>
      </c>
      <c r="J19" s="28">
        <v>0</v>
      </c>
      <c r="K19" s="125" t="s">
        <v>116</v>
      </c>
      <c r="L19" s="28">
        <v>0</v>
      </c>
      <c r="M19" s="28" t="s">
        <v>116</v>
      </c>
      <c r="N19" s="28" t="s">
        <v>116</v>
      </c>
      <c r="O19" s="28" t="s">
        <v>116</v>
      </c>
      <c r="P19" s="28">
        <v>0</v>
      </c>
      <c r="Q19" s="28">
        <v>0</v>
      </c>
      <c r="R19" s="28">
        <v>0</v>
      </c>
      <c r="S19" s="28">
        <v>0</v>
      </c>
      <c r="T19" s="28">
        <v>0</v>
      </c>
      <c r="U19" s="28">
        <v>0</v>
      </c>
      <c r="V19" s="28">
        <v>0</v>
      </c>
      <c r="W19" s="28">
        <v>0</v>
      </c>
      <c r="X19" s="28">
        <v>0</v>
      </c>
      <c r="Y19" s="28">
        <v>-9.8000000000000004E-2</v>
      </c>
      <c r="Z19" s="28" t="s">
        <v>116</v>
      </c>
      <c r="AA19" s="28" t="s">
        <v>116</v>
      </c>
      <c r="AB19" s="28" t="s">
        <v>116</v>
      </c>
      <c r="AC19" s="28" t="s">
        <v>116</v>
      </c>
      <c r="AD19" s="28">
        <v>22.995999999999999</v>
      </c>
      <c r="AE19" s="28" t="s">
        <v>116</v>
      </c>
      <c r="AF19" s="28"/>
      <c r="AG19" s="29" t="s">
        <v>105</v>
      </c>
      <c r="AH19" s="28">
        <v>0</v>
      </c>
      <c r="AI19" s="28">
        <v>0</v>
      </c>
      <c r="AJ19" s="28">
        <v>0</v>
      </c>
      <c r="AK19" s="28">
        <v>0</v>
      </c>
      <c r="AL19" s="28">
        <v>0</v>
      </c>
      <c r="AM19" s="28">
        <v>0</v>
      </c>
      <c r="AN19" s="28">
        <v>0</v>
      </c>
      <c r="AO19" s="28">
        <v>0</v>
      </c>
      <c r="AP19" s="28" t="s">
        <v>116</v>
      </c>
      <c r="AQ19" s="28">
        <v>0</v>
      </c>
      <c r="AR19" s="28" t="s">
        <v>116</v>
      </c>
      <c r="AS19" s="28" t="s">
        <v>116</v>
      </c>
      <c r="AT19" s="28" t="s">
        <v>116</v>
      </c>
      <c r="AU19" s="28">
        <v>0</v>
      </c>
      <c r="AV19" s="28">
        <v>1.8301021639449764</v>
      </c>
      <c r="AW19" s="28">
        <v>0</v>
      </c>
      <c r="AX19" s="28">
        <v>0</v>
      </c>
      <c r="AY19" s="28">
        <v>0</v>
      </c>
      <c r="AZ19" s="28">
        <v>0</v>
      </c>
      <c r="BA19" s="28">
        <v>0</v>
      </c>
      <c r="BB19" s="28">
        <v>0</v>
      </c>
      <c r="BC19" s="28" t="s">
        <v>116</v>
      </c>
      <c r="BD19" s="28">
        <v>0.22926554581288713</v>
      </c>
      <c r="BE19" s="28" t="s">
        <v>116</v>
      </c>
      <c r="BF19" s="28" t="s">
        <v>116</v>
      </c>
      <c r="BG19" s="28"/>
      <c r="BH19" s="28"/>
      <c r="BI19" s="28"/>
      <c r="BK19" s="31" t="s">
        <v>10</v>
      </c>
      <c r="BL19" s="28">
        <v>-7.1604761904779934E-2</v>
      </c>
      <c r="BM19" s="28">
        <v>-7.6161904761931964E-2</v>
      </c>
      <c r="BN19" s="28">
        <v>-5.6942857142871617E-2</v>
      </c>
      <c r="BO19" s="28">
        <v>-1.2842857142857156E-2</v>
      </c>
      <c r="BP19" s="28">
        <v>-6.3761904761925337E-3</v>
      </c>
      <c r="BQ19" s="28">
        <v>-1.9219047619060348E-2</v>
      </c>
      <c r="BR19" s="28">
        <v>-5.9719047619125831E-2</v>
      </c>
      <c r="BS19" s="28"/>
      <c r="BT19" s="28" t="e">
        <f>'Aggregates (2024-25 prices)'!K16-#REF!</f>
        <v>#VALUE!</v>
      </c>
      <c r="BU19" s="28" t="e">
        <f>'Aggregates (2024-25 prices)'!#REF!-#REF!</f>
        <v>#REF!</v>
      </c>
      <c r="BV19" s="28" t="e">
        <f>'Aggregates (2024-25 prices)'!L16-#REF!</f>
        <v>#REF!</v>
      </c>
      <c r="BW19" s="28" t="e">
        <f>'Aggregates (2024-25 prices)'!M16-#REF!</f>
        <v>#VALUE!</v>
      </c>
      <c r="BX19" s="28" t="e">
        <f>'Aggregates (2024-25 prices)'!N16-#REF!</f>
        <v>#VALUE!</v>
      </c>
      <c r="BY19" s="28"/>
      <c r="BZ19" s="28" t="e">
        <f>'Aggregates (2024-25 prices)'!Q16-#REF!</f>
        <v>#REF!</v>
      </c>
      <c r="CA19" s="28" t="e">
        <f>'Aggregates (2024-25 prices)'!R16-#REF!</f>
        <v>#REF!</v>
      </c>
      <c r="CB19" s="28"/>
      <c r="CC19" s="28" t="e">
        <f>'Aggregates (2024-25 prices)'!T16-#REF!</f>
        <v>#REF!</v>
      </c>
      <c r="CD19" s="28" t="e">
        <f>'Aggregates (2024-25 prices)'!U16-#REF!</f>
        <v>#REF!</v>
      </c>
      <c r="CE19" s="28" t="e">
        <f>'Aggregates (2024-25 prices)'!V16-#REF!</f>
        <v>#REF!</v>
      </c>
      <c r="CF19" s="28"/>
      <c r="CG19" s="28" t="e">
        <f>'Aggregates (2024-25 prices)'!X16-#REF!</f>
        <v>#REF!</v>
      </c>
      <c r="CH19" s="28" t="e">
        <f>'Aggregates (2024-25 prices)'!AA16-#REF!</f>
        <v>#REF!</v>
      </c>
      <c r="CI19" s="28" t="e">
        <f>'Aggregates (2024-25 prices)'!AB16-#REF!</f>
        <v>#VALUE!</v>
      </c>
      <c r="CJ19" s="28" t="e">
        <f>'Aggregates (2024-25 prices)'!AC16-#REF!</f>
        <v>#VALUE!</v>
      </c>
      <c r="CK19" s="28"/>
      <c r="CL19" s="28" t="e">
        <f>'Aggregates (2024-25 prices)'!AE16-#REF!</f>
        <v>#REF!</v>
      </c>
    </row>
    <row r="20" spans="1:90" s="20" customFormat="1">
      <c r="B20" s="29" t="s">
        <v>104</v>
      </c>
      <c r="C20" s="28">
        <v>0</v>
      </c>
      <c r="D20" s="28">
        <v>0</v>
      </c>
      <c r="E20" s="28">
        <v>0</v>
      </c>
      <c r="F20" s="28">
        <v>0</v>
      </c>
      <c r="G20" s="28">
        <v>0</v>
      </c>
      <c r="H20" s="28">
        <v>0</v>
      </c>
      <c r="I20" s="28">
        <v>0</v>
      </c>
      <c r="J20" s="28">
        <v>0</v>
      </c>
      <c r="K20" s="125" t="s">
        <v>116</v>
      </c>
      <c r="L20" s="28">
        <v>0</v>
      </c>
      <c r="M20" s="28" t="s">
        <v>116</v>
      </c>
      <c r="N20" s="28" t="s">
        <v>116</v>
      </c>
      <c r="O20" s="28" t="s">
        <v>116</v>
      </c>
      <c r="P20" s="28">
        <v>0</v>
      </c>
      <c r="Q20" s="28">
        <v>0</v>
      </c>
      <c r="R20" s="28">
        <v>0</v>
      </c>
      <c r="S20" s="28">
        <v>0</v>
      </c>
      <c r="T20" s="28">
        <v>0</v>
      </c>
      <c r="U20" s="28">
        <v>0</v>
      </c>
      <c r="V20" s="28">
        <v>0</v>
      </c>
      <c r="W20" s="28">
        <v>0</v>
      </c>
      <c r="X20" s="28">
        <v>0</v>
      </c>
      <c r="Y20" s="28">
        <v>-0.17</v>
      </c>
      <c r="Z20" s="28" t="s">
        <v>116</v>
      </c>
      <c r="AA20" s="28" t="s">
        <v>116</v>
      </c>
      <c r="AB20" s="28" t="s">
        <v>116</v>
      </c>
      <c r="AC20" s="28" t="s">
        <v>116</v>
      </c>
      <c r="AD20" s="28">
        <v>23.946999999999999</v>
      </c>
      <c r="AE20" s="28" t="s">
        <v>116</v>
      </c>
      <c r="AF20" s="28"/>
      <c r="AG20" s="29" t="s">
        <v>106</v>
      </c>
      <c r="AH20" s="28">
        <v>0</v>
      </c>
      <c r="AI20" s="28">
        <v>0</v>
      </c>
      <c r="AJ20" s="28">
        <v>0</v>
      </c>
      <c r="AK20" s="28">
        <v>0</v>
      </c>
      <c r="AL20" s="28">
        <v>0</v>
      </c>
      <c r="AM20" s="28">
        <v>0</v>
      </c>
      <c r="AN20" s="28">
        <v>0</v>
      </c>
      <c r="AO20" s="28">
        <v>0</v>
      </c>
      <c r="AP20" s="28" t="s">
        <v>116</v>
      </c>
      <c r="AQ20" s="28">
        <v>0</v>
      </c>
      <c r="AR20" s="28" t="s">
        <v>116</v>
      </c>
      <c r="AS20" s="28" t="s">
        <v>116</v>
      </c>
      <c r="AT20" s="28" t="s">
        <v>116</v>
      </c>
      <c r="AU20" s="28">
        <v>0</v>
      </c>
      <c r="AV20" s="28">
        <v>1.5171999399128737</v>
      </c>
      <c r="AW20" s="28">
        <v>0</v>
      </c>
      <c r="AX20" s="28">
        <v>0</v>
      </c>
      <c r="AY20" s="28">
        <v>0</v>
      </c>
      <c r="AZ20" s="28">
        <v>0</v>
      </c>
      <c r="BA20" s="28">
        <v>0</v>
      </c>
      <c r="BB20" s="28">
        <v>0</v>
      </c>
      <c r="BC20" s="28" t="s">
        <v>116</v>
      </c>
      <c r="BD20" s="28">
        <v>0.63091482649842279</v>
      </c>
      <c r="BE20" s="28" t="s">
        <v>116</v>
      </c>
      <c r="BF20" s="28" t="s">
        <v>116</v>
      </c>
      <c r="BG20" s="28"/>
      <c r="BH20" s="28"/>
      <c r="BI20" s="28"/>
      <c r="BK20" s="31" t="s">
        <v>11</v>
      </c>
      <c r="BL20" s="28">
        <v>-7.6566820276411818E-2</v>
      </c>
      <c r="BM20" s="28">
        <v>-8.4110599078314863E-2</v>
      </c>
      <c r="BN20" s="28">
        <v>-6.1838709677374482E-2</v>
      </c>
      <c r="BO20" s="28">
        <v>-1.5603686635955683E-2</v>
      </c>
      <c r="BP20" s="28">
        <v>-6.6682027649740405E-3</v>
      </c>
      <c r="BQ20" s="28">
        <v>-2.2271889400911959E-2</v>
      </c>
      <c r="BR20" s="28">
        <v>-6.3875576036821258E-2</v>
      </c>
      <c r="BS20" s="28"/>
      <c r="BT20" s="28" t="e">
        <f>'Aggregates (2024-25 prices)'!K17-#REF!</f>
        <v>#VALUE!</v>
      </c>
      <c r="BU20" s="28" t="e">
        <f>'Aggregates (2024-25 prices)'!#REF!-#REF!</f>
        <v>#REF!</v>
      </c>
      <c r="BV20" s="28" t="e">
        <f>'Aggregates (2024-25 prices)'!L17-#REF!</f>
        <v>#REF!</v>
      </c>
      <c r="BW20" s="28" t="e">
        <f>'Aggregates (2024-25 prices)'!M17-#REF!</f>
        <v>#VALUE!</v>
      </c>
      <c r="BX20" s="28" t="e">
        <f>'Aggregates (2024-25 prices)'!N17-#REF!</f>
        <v>#VALUE!</v>
      </c>
      <c r="BY20" s="28"/>
      <c r="BZ20" s="28" t="e">
        <f>'Aggregates (2024-25 prices)'!Q17-#REF!</f>
        <v>#REF!</v>
      </c>
      <c r="CA20" s="28" t="e">
        <f>'Aggregates (2024-25 prices)'!R17-#REF!</f>
        <v>#REF!</v>
      </c>
      <c r="CB20" s="28"/>
      <c r="CC20" s="28" t="e">
        <f>'Aggregates (2024-25 prices)'!T17-#REF!</f>
        <v>#REF!</v>
      </c>
      <c r="CD20" s="28" t="e">
        <f>'Aggregates (2024-25 prices)'!U17-#REF!</f>
        <v>#REF!</v>
      </c>
      <c r="CE20" s="28" t="e">
        <f>'Aggregates (2024-25 prices)'!V17-#REF!</f>
        <v>#REF!</v>
      </c>
      <c r="CF20" s="28"/>
      <c r="CG20" s="28" t="e">
        <f>'Aggregates (2024-25 prices)'!X17-#REF!</f>
        <v>#REF!</v>
      </c>
      <c r="CH20" s="28" t="e">
        <f>'Aggregates (2024-25 prices)'!AA17-#REF!</f>
        <v>#REF!</v>
      </c>
      <c r="CI20" s="28" t="e">
        <f>'Aggregates (2024-25 prices)'!AB17-#REF!</f>
        <v>#VALUE!</v>
      </c>
      <c r="CJ20" s="28" t="e">
        <f>'Aggregates (2024-25 prices)'!AC17-#REF!</f>
        <v>#VALUE!</v>
      </c>
      <c r="CK20" s="28"/>
      <c r="CL20" s="28" t="e">
        <f>'Aggregates (2024-25 prices)'!AE17-#REF!</f>
        <v>#REF!</v>
      </c>
    </row>
    <row r="21" spans="1:90" s="20" customFormat="1">
      <c r="B21" s="29" t="s">
        <v>105</v>
      </c>
      <c r="C21" s="28">
        <v>0</v>
      </c>
      <c r="D21" s="28">
        <v>0</v>
      </c>
      <c r="E21" s="28">
        <v>0</v>
      </c>
      <c r="F21" s="28">
        <v>0</v>
      </c>
      <c r="G21" s="28">
        <v>0</v>
      </c>
      <c r="H21" s="28">
        <v>0</v>
      </c>
      <c r="I21" s="28">
        <v>0</v>
      </c>
      <c r="J21" s="28">
        <v>0</v>
      </c>
      <c r="K21" s="125" t="s">
        <v>116</v>
      </c>
      <c r="L21" s="28">
        <v>0</v>
      </c>
      <c r="M21" s="28" t="s">
        <v>116</v>
      </c>
      <c r="N21" s="28" t="s">
        <v>116</v>
      </c>
      <c r="O21" s="28" t="s">
        <v>116</v>
      </c>
      <c r="P21" s="28">
        <v>0</v>
      </c>
      <c r="Q21" s="28">
        <v>0</v>
      </c>
      <c r="R21" s="28">
        <v>0</v>
      </c>
      <c r="S21" s="28">
        <v>0</v>
      </c>
      <c r="T21" s="28">
        <v>0</v>
      </c>
      <c r="U21" s="28">
        <v>0</v>
      </c>
      <c r="V21" s="28">
        <v>0</v>
      </c>
      <c r="W21" s="28">
        <v>0</v>
      </c>
      <c r="X21" s="28">
        <v>0</v>
      </c>
      <c r="Y21" s="28">
        <v>5.7000000000000002E-2</v>
      </c>
      <c r="Z21" s="28" t="s">
        <v>116</v>
      </c>
      <c r="AA21" s="28" t="s">
        <v>116</v>
      </c>
      <c r="AB21" s="28" t="s">
        <v>116</v>
      </c>
      <c r="AC21" s="28" t="s">
        <v>116</v>
      </c>
      <c r="AD21" s="28">
        <v>25.777999999999999</v>
      </c>
      <c r="AE21" s="28" t="s">
        <v>116</v>
      </c>
      <c r="AF21" s="28"/>
      <c r="AG21" s="29" t="s">
        <v>107</v>
      </c>
      <c r="AH21" s="28">
        <v>0</v>
      </c>
      <c r="AI21" s="28">
        <v>0</v>
      </c>
      <c r="AJ21" s="28">
        <v>0</v>
      </c>
      <c r="AK21" s="28">
        <v>0</v>
      </c>
      <c r="AL21" s="28">
        <v>0</v>
      </c>
      <c r="AM21" s="28">
        <v>0</v>
      </c>
      <c r="AN21" s="28">
        <v>0</v>
      </c>
      <c r="AO21" s="28">
        <v>0</v>
      </c>
      <c r="AP21" s="28" t="s">
        <v>116</v>
      </c>
      <c r="AQ21" s="28">
        <v>0</v>
      </c>
      <c r="AR21" s="28" t="s">
        <v>116</v>
      </c>
      <c r="AS21" s="28" t="s">
        <v>116</v>
      </c>
      <c r="AT21" s="28" t="s">
        <v>116</v>
      </c>
      <c r="AU21" s="28">
        <v>0</v>
      </c>
      <c r="AV21" s="28">
        <v>2.2362059158134242</v>
      </c>
      <c r="AW21" s="28">
        <v>0</v>
      </c>
      <c r="AX21" s="28">
        <v>0</v>
      </c>
      <c r="AY21" s="28">
        <v>0</v>
      </c>
      <c r="AZ21" s="28">
        <v>0</v>
      </c>
      <c r="BA21" s="28">
        <v>0</v>
      </c>
      <c r="BB21" s="28">
        <v>0</v>
      </c>
      <c r="BC21" s="28" t="s">
        <v>116</v>
      </c>
      <c r="BD21" s="28">
        <v>0.16709328782707622</v>
      </c>
      <c r="BE21" s="28" t="s">
        <v>116</v>
      </c>
      <c r="BF21" s="28" t="s">
        <v>116</v>
      </c>
      <c r="BG21" s="28"/>
      <c r="BH21" s="28"/>
      <c r="BI21" s="28"/>
      <c r="BK21" s="31" t="s">
        <v>12</v>
      </c>
      <c r="BL21" s="28">
        <v>-8.4438053097301236E-2</v>
      </c>
      <c r="BM21" s="28">
        <v>-8.5632743362793917E-2</v>
      </c>
      <c r="BN21" s="28">
        <v>-6.4004424778715929E-2</v>
      </c>
      <c r="BO21" s="28">
        <v>-1.4300884955758875E-2</v>
      </c>
      <c r="BP21" s="28">
        <v>-7.3274336283191133E-3</v>
      </c>
      <c r="BQ21" s="28">
        <v>-2.1628318584063777E-2</v>
      </c>
      <c r="BR21" s="28">
        <v>-6.9973451327427938E-2</v>
      </c>
      <c r="BS21" s="28"/>
      <c r="BT21" s="28" t="e">
        <f>'Aggregates (2024-25 prices)'!K18-#REF!</f>
        <v>#VALUE!</v>
      </c>
      <c r="BU21" s="28" t="e">
        <f>'Aggregates (2024-25 prices)'!#REF!-#REF!</f>
        <v>#REF!</v>
      </c>
      <c r="BV21" s="28" t="e">
        <f>'Aggregates (2024-25 prices)'!L18-#REF!</f>
        <v>#REF!</v>
      </c>
      <c r="BW21" s="28" t="e">
        <f>'Aggregates (2024-25 prices)'!M18-#REF!</f>
        <v>#VALUE!</v>
      </c>
      <c r="BX21" s="28" t="e">
        <f>'Aggregates (2024-25 prices)'!N18-#REF!</f>
        <v>#VALUE!</v>
      </c>
      <c r="BY21" s="28"/>
      <c r="BZ21" s="28" t="e">
        <f>'Aggregates (2024-25 prices)'!Q18-#REF!</f>
        <v>#REF!</v>
      </c>
      <c r="CA21" s="28" t="e">
        <f>'Aggregates (2024-25 prices)'!R18-#REF!</f>
        <v>#REF!</v>
      </c>
      <c r="CB21" s="28"/>
      <c r="CC21" s="28" t="e">
        <f>'Aggregates (2024-25 prices)'!T18-#REF!</f>
        <v>#REF!</v>
      </c>
      <c r="CD21" s="28" t="e">
        <f>'Aggregates (2024-25 prices)'!U18-#REF!</f>
        <v>#REF!</v>
      </c>
      <c r="CE21" s="28" t="e">
        <f>'Aggregates (2024-25 prices)'!V18-#REF!</f>
        <v>#REF!</v>
      </c>
      <c r="CF21" s="28"/>
      <c r="CG21" s="28" t="e">
        <f>'Aggregates (2024-25 prices)'!X18-#REF!</f>
        <v>#REF!</v>
      </c>
      <c r="CH21" s="28" t="e">
        <f>'Aggregates (2024-25 prices)'!AA18-#REF!</f>
        <v>#REF!</v>
      </c>
      <c r="CI21" s="28" t="e">
        <f>'Aggregates (2024-25 prices)'!AB18-#REF!</f>
        <v>#VALUE!</v>
      </c>
      <c r="CJ21" s="28" t="e">
        <f>'Aggregates (2024-25 prices)'!AC18-#REF!</f>
        <v>#VALUE!</v>
      </c>
      <c r="CK21" s="28"/>
      <c r="CL21" s="28" t="e">
        <f>'Aggregates (2024-25 prices)'!AE18-#REF!</f>
        <v>#REF!</v>
      </c>
    </row>
    <row r="22" spans="1:90" s="20" customFormat="1">
      <c r="B22" s="29" t="s">
        <v>106</v>
      </c>
      <c r="C22" s="28">
        <v>0</v>
      </c>
      <c r="D22" s="28">
        <v>0</v>
      </c>
      <c r="E22" s="28">
        <v>0</v>
      </c>
      <c r="F22" s="28">
        <v>0</v>
      </c>
      <c r="G22" s="28">
        <v>0</v>
      </c>
      <c r="H22" s="28">
        <v>0</v>
      </c>
      <c r="I22" s="28">
        <v>0</v>
      </c>
      <c r="J22" s="28">
        <v>0</v>
      </c>
      <c r="K22" s="125" t="s">
        <v>116</v>
      </c>
      <c r="L22" s="28">
        <v>0</v>
      </c>
      <c r="M22" s="28" t="s">
        <v>116</v>
      </c>
      <c r="N22" s="28" t="s">
        <v>116</v>
      </c>
      <c r="O22" s="28" t="s">
        <v>116</v>
      </c>
      <c r="P22" s="28">
        <v>0</v>
      </c>
      <c r="Q22" s="28">
        <v>0</v>
      </c>
      <c r="R22" s="28">
        <v>0</v>
      </c>
      <c r="S22" s="28">
        <v>0</v>
      </c>
      <c r="T22" s="28">
        <v>0</v>
      </c>
      <c r="U22" s="28">
        <v>0</v>
      </c>
      <c r="V22" s="28">
        <v>0</v>
      </c>
      <c r="W22" s="28">
        <v>0</v>
      </c>
      <c r="X22" s="28">
        <v>0</v>
      </c>
      <c r="Y22" s="28">
        <v>0.16800000000000001</v>
      </c>
      <c r="Z22" s="28" t="s">
        <v>116</v>
      </c>
      <c r="AA22" s="28" t="s">
        <v>116</v>
      </c>
      <c r="AB22" s="28" t="s">
        <v>116</v>
      </c>
      <c r="AC22" s="28" t="s">
        <v>116</v>
      </c>
      <c r="AD22" s="28">
        <v>27.568999999999999</v>
      </c>
      <c r="AE22" s="28" t="s">
        <v>116</v>
      </c>
      <c r="AF22" s="28"/>
      <c r="AG22" s="29" t="s">
        <v>108</v>
      </c>
      <c r="AH22" s="28">
        <v>0</v>
      </c>
      <c r="AI22" s="28">
        <v>0</v>
      </c>
      <c r="AJ22" s="28">
        <v>0</v>
      </c>
      <c r="AK22" s="28">
        <v>0</v>
      </c>
      <c r="AL22" s="28">
        <v>0</v>
      </c>
      <c r="AM22" s="28">
        <v>0</v>
      </c>
      <c r="AN22" s="28">
        <v>0</v>
      </c>
      <c r="AO22" s="28">
        <v>0</v>
      </c>
      <c r="AP22" s="28" t="s">
        <v>116</v>
      </c>
      <c r="AQ22" s="28">
        <v>0</v>
      </c>
      <c r="AR22" s="28" t="s">
        <v>116</v>
      </c>
      <c r="AS22" s="28" t="s">
        <v>116</v>
      </c>
      <c r="AT22" s="28" t="s">
        <v>116</v>
      </c>
      <c r="AU22" s="28">
        <v>0</v>
      </c>
      <c r="AV22" s="28">
        <v>2.445652173913043</v>
      </c>
      <c r="AW22" s="28">
        <v>0</v>
      </c>
      <c r="AX22" s="28">
        <v>0</v>
      </c>
      <c r="AY22" s="28">
        <v>0</v>
      </c>
      <c r="AZ22" s="28">
        <v>0</v>
      </c>
      <c r="BA22" s="28">
        <v>0</v>
      </c>
      <c r="BB22" s="28">
        <v>0</v>
      </c>
      <c r="BC22" s="28" t="s">
        <v>116</v>
      </c>
      <c r="BD22" s="28">
        <v>0.22758152173913043</v>
      </c>
      <c r="BE22" s="28" t="s">
        <v>116</v>
      </c>
      <c r="BF22" s="28" t="s">
        <v>116</v>
      </c>
      <c r="BG22" s="28"/>
      <c r="BH22" s="28"/>
      <c r="BI22" s="28"/>
      <c r="BK22" s="31" t="s">
        <v>13</v>
      </c>
      <c r="BL22" s="28">
        <v>-8.7567901234535839E-2</v>
      </c>
      <c r="BM22" s="28">
        <v>-8.3979423868242975E-2</v>
      </c>
      <c r="BN22" s="28">
        <v>-6.3395061728328983E-2</v>
      </c>
      <c r="BO22" s="28">
        <v>-1.290946502057011E-2</v>
      </c>
      <c r="BP22" s="28">
        <v>-7.6748971193296711E-3</v>
      </c>
      <c r="BQ22" s="28">
        <v>-2.058436213988557E-2</v>
      </c>
      <c r="BR22" s="28">
        <v>-7.3510288065733675E-2</v>
      </c>
      <c r="BS22" s="28"/>
      <c r="BT22" s="28" t="e">
        <f>'Aggregates (2024-25 prices)'!K19-#REF!</f>
        <v>#VALUE!</v>
      </c>
      <c r="BU22" s="28" t="e">
        <f>'Aggregates (2024-25 prices)'!#REF!-#REF!</f>
        <v>#REF!</v>
      </c>
      <c r="BV22" s="28" t="e">
        <f>'Aggregates (2024-25 prices)'!L19-#REF!</f>
        <v>#REF!</v>
      </c>
      <c r="BW22" s="28" t="e">
        <f>'Aggregates (2024-25 prices)'!M19-#REF!</f>
        <v>#VALUE!</v>
      </c>
      <c r="BX22" s="28" t="e">
        <f>'Aggregates (2024-25 prices)'!N19-#REF!</f>
        <v>#VALUE!</v>
      </c>
      <c r="BY22" s="28"/>
      <c r="BZ22" s="28" t="e">
        <f>'Aggregates (2024-25 prices)'!Q19-#REF!</f>
        <v>#REF!</v>
      </c>
      <c r="CA22" s="28" t="e">
        <f>'Aggregates (2024-25 prices)'!R19-#REF!</f>
        <v>#REF!</v>
      </c>
      <c r="CB22" s="28"/>
      <c r="CC22" s="28" t="e">
        <f>'Aggregates (2024-25 prices)'!T19-#REF!</f>
        <v>#REF!</v>
      </c>
      <c r="CD22" s="28" t="e">
        <f>'Aggregates (2024-25 prices)'!U19-#REF!</f>
        <v>#REF!</v>
      </c>
      <c r="CE22" s="28" t="e">
        <f>'Aggregates (2024-25 prices)'!V19-#REF!</f>
        <v>#REF!</v>
      </c>
      <c r="CF22" s="28"/>
      <c r="CG22" s="28" t="e">
        <f>'Aggregates (2024-25 prices)'!X19-#REF!</f>
        <v>#REF!</v>
      </c>
      <c r="CH22" s="28" t="e">
        <f>'Aggregates (2024-25 prices)'!AA19-#REF!</f>
        <v>#REF!</v>
      </c>
      <c r="CI22" s="28" t="e">
        <f>'Aggregates (2024-25 prices)'!AB19-#REF!</f>
        <v>#VALUE!</v>
      </c>
      <c r="CJ22" s="28" t="e">
        <f>'Aggregates (2024-25 prices)'!AC19-#REF!</f>
        <v>#VALUE!</v>
      </c>
      <c r="CK22" s="28"/>
      <c r="CL22" s="28" t="e">
        <f>'Aggregates (2024-25 prices)'!AE19-#REF!</f>
        <v>#REF!</v>
      </c>
    </row>
    <row r="23" spans="1:90" s="20" customFormat="1">
      <c r="B23" s="29" t="s">
        <v>107</v>
      </c>
      <c r="C23" s="28">
        <v>0</v>
      </c>
      <c r="D23" s="28">
        <v>0</v>
      </c>
      <c r="E23" s="28">
        <v>0</v>
      </c>
      <c r="F23" s="28">
        <v>0</v>
      </c>
      <c r="G23" s="28">
        <v>0</v>
      </c>
      <c r="H23" s="28">
        <v>0</v>
      </c>
      <c r="I23" s="28">
        <v>0</v>
      </c>
      <c r="J23" s="28">
        <v>0</v>
      </c>
      <c r="K23" s="125" t="s">
        <v>116</v>
      </c>
      <c r="L23" s="28">
        <v>0</v>
      </c>
      <c r="M23" s="28" t="s">
        <v>116</v>
      </c>
      <c r="N23" s="28" t="s">
        <v>116</v>
      </c>
      <c r="O23" s="28" t="s">
        <v>116</v>
      </c>
      <c r="P23" s="28">
        <v>0</v>
      </c>
      <c r="Q23" s="28">
        <v>0</v>
      </c>
      <c r="R23" s="28">
        <v>0</v>
      </c>
      <c r="S23" s="28">
        <v>0</v>
      </c>
      <c r="T23" s="28">
        <v>0</v>
      </c>
      <c r="U23" s="28">
        <v>0</v>
      </c>
      <c r="V23" s="28">
        <v>0</v>
      </c>
      <c r="W23" s="28">
        <v>0</v>
      </c>
      <c r="X23" s="28">
        <v>0</v>
      </c>
      <c r="Y23" s="28">
        <v>4.7E-2</v>
      </c>
      <c r="Z23" s="28" t="s">
        <v>116</v>
      </c>
      <c r="AA23" s="28" t="s">
        <v>116</v>
      </c>
      <c r="AB23" s="28" t="s">
        <v>116</v>
      </c>
      <c r="AC23" s="28" t="s">
        <v>116</v>
      </c>
      <c r="AD23" s="28">
        <v>28.832000000000001</v>
      </c>
      <c r="AE23" s="28" t="s">
        <v>116</v>
      </c>
      <c r="AF23" s="28"/>
      <c r="AG23" s="29" t="s">
        <v>109</v>
      </c>
      <c r="AH23" s="28">
        <v>0</v>
      </c>
      <c r="AI23" s="28">
        <v>0</v>
      </c>
      <c r="AJ23" s="28">
        <v>0</v>
      </c>
      <c r="AK23" s="28">
        <v>0</v>
      </c>
      <c r="AL23" s="28">
        <v>0</v>
      </c>
      <c r="AM23" s="28">
        <v>0</v>
      </c>
      <c r="AN23" s="28">
        <v>0</v>
      </c>
      <c r="AO23" s="28">
        <v>0</v>
      </c>
      <c r="AP23" s="28" t="s">
        <v>116</v>
      </c>
      <c r="AQ23" s="28">
        <v>0</v>
      </c>
      <c r="AR23" s="28" t="s">
        <v>116</v>
      </c>
      <c r="AS23" s="28" t="s">
        <v>116</v>
      </c>
      <c r="AT23" s="28" t="s">
        <v>116</v>
      </c>
      <c r="AU23" s="28">
        <v>0</v>
      </c>
      <c r="AV23" s="28">
        <v>2.8327014069501457</v>
      </c>
      <c r="AW23" s="28">
        <v>0</v>
      </c>
      <c r="AX23" s="28">
        <v>0</v>
      </c>
      <c r="AY23" s="28">
        <v>0</v>
      </c>
      <c r="AZ23" s="28">
        <v>0</v>
      </c>
      <c r="BA23" s="28">
        <v>0</v>
      </c>
      <c r="BB23" s="28">
        <v>0</v>
      </c>
      <c r="BC23" s="28" t="s">
        <v>116</v>
      </c>
      <c r="BD23" s="28">
        <v>2.4222103844828125</v>
      </c>
      <c r="BE23" s="28" t="s">
        <v>116</v>
      </c>
      <c r="BF23" s="28" t="s">
        <v>116</v>
      </c>
      <c r="BG23" s="28"/>
      <c r="BH23" s="28"/>
      <c r="BI23" s="28"/>
      <c r="BK23" s="33" t="s">
        <v>14</v>
      </c>
      <c r="BL23" s="28">
        <v>-8.6580524344526566E-2</v>
      </c>
      <c r="BM23" s="28">
        <v>-8.5370786516818953E-2</v>
      </c>
      <c r="BN23" s="28">
        <v>-6.3857677902547039E-2</v>
      </c>
      <c r="BO23" s="28">
        <v>-1.3573033707857007E-2</v>
      </c>
      <c r="BP23" s="28">
        <v>-7.9400749063651688E-3</v>
      </c>
      <c r="BQ23" s="28">
        <v>-2.1513108614229282E-2</v>
      </c>
      <c r="BR23" s="28">
        <v>-7.287265917602781E-2</v>
      </c>
      <c r="BS23" s="28"/>
      <c r="BT23" s="28" t="e">
        <f>'Aggregates (2024-25 prices)'!K20-#REF!</f>
        <v>#VALUE!</v>
      </c>
      <c r="BU23" s="28" t="e">
        <f>'Aggregates (2024-25 prices)'!#REF!-#REF!</f>
        <v>#REF!</v>
      </c>
      <c r="BV23" s="28" t="e">
        <f>'Aggregates (2024-25 prices)'!L20-#REF!</f>
        <v>#REF!</v>
      </c>
      <c r="BW23" s="28" t="e">
        <f>'Aggregates (2024-25 prices)'!M20-#REF!</f>
        <v>#VALUE!</v>
      </c>
      <c r="BX23" s="28" t="e">
        <f>'Aggregates (2024-25 prices)'!N20-#REF!</f>
        <v>#VALUE!</v>
      </c>
      <c r="BY23" s="28"/>
      <c r="BZ23" s="28" t="e">
        <f>'Aggregates (2024-25 prices)'!Q20-#REF!</f>
        <v>#REF!</v>
      </c>
      <c r="CA23" s="28" t="e">
        <f>'Aggregates (2024-25 prices)'!R20-#REF!</f>
        <v>#REF!</v>
      </c>
      <c r="CB23" s="28"/>
      <c r="CC23" s="28" t="e">
        <f>'Aggregates (2024-25 prices)'!T20-#REF!</f>
        <v>#REF!</v>
      </c>
      <c r="CD23" s="28" t="e">
        <f>'Aggregates (2024-25 prices)'!U20-#REF!</f>
        <v>#REF!</v>
      </c>
      <c r="CE23" s="28" t="e">
        <f>'Aggregates (2024-25 prices)'!V20-#REF!</f>
        <v>#REF!</v>
      </c>
      <c r="CF23" s="28"/>
      <c r="CG23" s="28" t="e">
        <f>'Aggregates (2024-25 prices)'!X20-#REF!</f>
        <v>#REF!</v>
      </c>
      <c r="CH23" s="28" t="e">
        <f>'Aggregates (2024-25 prices)'!AA20-#REF!</f>
        <v>#REF!</v>
      </c>
      <c r="CI23" s="28" t="e">
        <f>'Aggregates (2024-25 prices)'!AB20-#REF!</f>
        <v>#VALUE!</v>
      </c>
      <c r="CJ23" s="28" t="e">
        <f>'Aggregates (2024-25 prices)'!AC20-#REF!</f>
        <v>#VALUE!</v>
      </c>
      <c r="CK23" s="28"/>
      <c r="CL23" s="28" t="e">
        <f>'Aggregates (2024-25 prices)'!AE20-#REF!</f>
        <v>#REF!</v>
      </c>
    </row>
    <row r="24" spans="1:90" s="20" customFormat="1">
      <c r="B24" s="29" t="s">
        <v>108</v>
      </c>
      <c r="C24" s="28">
        <v>0</v>
      </c>
      <c r="D24" s="28">
        <v>0</v>
      </c>
      <c r="E24" s="28">
        <v>0</v>
      </c>
      <c r="F24" s="28">
        <v>0</v>
      </c>
      <c r="G24" s="28">
        <v>0</v>
      </c>
      <c r="H24" s="28">
        <v>0</v>
      </c>
      <c r="I24" s="28">
        <v>0</v>
      </c>
      <c r="J24" s="28">
        <v>0</v>
      </c>
      <c r="K24" s="125" t="s">
        <v>116</v>
      </c>
      <c r="L24" s="28">
        <v>0</v>
      </c>
      <c r="M24" s="28" t="s">
        <v>116</v>
      </c>
      <c r="N24" s="28" t="s">
        <v>116</v>
      </c>
      <c r="O24" s="28" t="s">
        <v>116</v>
      </c>
      <c r="P24" s="28">
        <v>0</v>
      </c>
      <c r="Q24" s="28">
        <v>0</v>
      </c>
      <c r="R24" s="28">
        <v>0</v>
      </c>
      <c r="S24" s="28">
        <v>0</v>
      </c>
      <c r="T24" s="28">
        <v>0</v>
      </c>
      <c r="U24" s="28">
        <v>0</v>
      </c>
      <c r="V24" s="28">
        <v>0</v>
      </c>
      <c r="W24" s="28">
        <v>0</v>
      </c>
      <c r="X24" s="28">
        <v>0</v>
      </c>
      <c r="Y24" s="28">
        <v>6.7000000000000004E-2</v>
      </c>
      <c r="Z24" s="28" t="s">
        <v>116</v>
      </c>
      <c r="AA24" s="28" t="s">
        <v>116</v>
      </c>
      <c r="AB24" s="28" t="s">
        <v>116</v>
      </c>
      <c r="AC24" s="28" t="s">
        <v>116</v>
      </c>
      <c r="AD24" s="28">
        <v>30.376000000000001</v>
      </c>
      <c r="AE24" s="28" t="s">
        <v>116</v>
      </c>
      <c r="AF24" s="28"/>
      <c r="AG24" s="29" t="s">
        <v>110</v>
      </c>
      <c r="AH24" s="28">
        <v>0</v>
      </c>
      <c r="AI24" s="28">
        <v>0</v>
      </c>
      <c r="AJ24" s="28">
        <v>0</v>
      </c>
      <c r="AK24" s="28">
        <v>0</v>
      </c>
      <c r="AL24" s="28">
        <v>0</v>
      </c>
      <c r="AM24" s="28">
        <v>0</v>
      </c>
      <c r="AN24" s="28">
        <v>0</v>
      </c>
      <c r="AO24" s="28">
        <v>0</v>
      </c>
      <c r="AP24" s="28" t="s">
        <v>116</v>
      </c>
      <c r="AQ24" s="28">
        <v>0</v>
      </c>
      <c r="AR24" s="28" t="s">
        <v>116</v>
      </c>
      <c r="AS24" s="28" t="s">
        <v>116</v>
      </c>
      <c r="AT24" s="28" t="s">
        <v>116</v>
      </c>
      <c r="AU24" s="28">
        <v>0</v>
      </c>
      <c r="AV24" s="28">
        <v>4.1470554471358057</v>
      </c>
      <c r="AW24" s="28">
        <v>0</v>
      </c>
      <c r="AX24" s="28">
        <v>0</v>
      </c>
      <c r="AY24" s="28">
        <v>0</v>
      </c>
      <c r="AZ24" s="28">
        <v>0</v>
      </c>
      <c r="BA24" s="28">
        <v>0</v>
      </c>
      <c r="BB24" s="28">
        <v>0</v>
      </c>
      <c r="BC24" s="28" t="s">
        <v>116</v>
      </c>
      <c r="BD24" s="28">
        <v>8.8967971530249101E-2</v>
      </c>
      <c r="BE24" s="28" t="s">
        <v>116</v>
      </c>
      <c r="BF24" s="28" t="s">
        <v>116</v>
      </c>
      <c r="BG24" s="28"/>
      <c r="BH24" s="28"/>
      <c r="BI24" s="28"/>
      <c r="BK24" s="33" t="s">
        <v>15</v>
      </c>
      <c r="BL24" s="28">
        <v>-8.6341463414555619E-2</v>
      </c>
      <c r="BM24" s="28">
        <v>-8.8550522648063179E-2</v>
      </c>
      <c r="BN24" s="28">
        <v>-6.7926829268230904E-2</v>
      </c>
      <c r="BO24" s="28">
        <v>-1.2090592334480732E-2</v>
      </c>
      <c r="BP24" s="28">
        <v>-8.5331010452946998E-3</v>
      </c>
      <c r="BQ24" s="28">
        <v>-2.0623693379775432E-2</v>
      </c>
      <c r="BR24" s="28">
        <v>-7.2153310104454249E-2</v>
      </c>
      <c r="BS24" s="28"/>
      <c r="BT24" s="28" t="e">
        <f>'Aggregates (2024-25 prices)'!K21-#REF!</f>
        <v>#VALUE!</v>
      </c>
      <c r="BU24" s="28" t="e">
        <f>'Aggregates (2024-25 prices)'!#REF!-#REF!</f>
        <v>#REF!</v>
      </c>
      <c r="BV24" s="28" t="e">
        <f>'Aggregates (2024-25 prices)'!L21-#REF!</f>
        <v>#REF!</v>
      </c>
      <c r="BW24" s="28" t="e">
        <f>'Aggregates (2024-25 prices)'!M21-#REF!</f>
        <v>#VALUE!</v>
      </c>
      <c r="BX24" s="28" t="e">
        <f>'Aggregates (2024-25 prices)'!N21-#REF!</f>
        <v>#VALUE!</v>
      </c>
      <c r="BY24" s="28"/>
      <c r="BZ24" s="28" t="e">
        <f>'Aggregates (2024-25 prices)'!Q21-#REF!</f>
        <v>#REF!</v>
      </c>
      <c r="CA24" s="28" t="e">
        <f>'Aggregates (2024-25 prices)'!R21-#REF!</f>
        <v>#REF!</v>
      </c>
      <c r="CB24" s="28"/>
      <c r="CC24" s="28" t="e">
        <f>'Aggregates (2024-25 prices)'!T21-#REF!</f>
        <v>#REF!</v>
      </c>
      <c r="CD24" s="28" t="e">
        <f>'Aggregates (2024-25 prices)'!U21-#REF!</f>
        <v>#REF!</v>
      </c>
      <c r="CE24" s="28" t="e">
        <f>'Aggregates (2024-25 prices)'!V21-#REF!</f>
        <v>#REF!</v>
      </c>
      <c r="CF24" s="28"/>
      <c r="CG24" s="28" t="e">
        <f>'Aggregates (2024-25 prices)'!X21-#REF!</f>
        <v>#REF!</v>
      </c>
      <c r="CH24" s="28" t="e">
        <f>'Aggregates (2024-25 prices)'!AA21-#REF!</f>
        <v>#REF!</v>
      </c>
      <c r="CI24" s="28" t="e">
        <f>'Aggregates (2024-25 prices)'!AB21-#REF!</f>
        <v>#VALUE!</v>
      </c>
      <c r="CJ24" s="28" t="e">
        <f>'Aggregates (2024-25 prices)'!AC21-#REF!</f>
        <v>#VALUE!</v>
      </c>
      <c r="CK24" s="28"/>
      <c r="CL24" s="28" t="e">
        <f>'Aggregates (2024-25 prices)'!AE21-#REF!</f>
        <v>#REF!</v>
      </c>
    </row>
    <row r="25" spans="1:90" s="20" customFormat="1">
      <c r="B25" s="29" t="s">
        <v>109</v>
      </c>
      <c r="C25" s="28">
        <v>0</v>
      </c>
      <c r="D25" s="28">
        <v>0</v>
      </c>
      <c r="E25" s="28">
        <v>0</v>
      </c>
      <c r="F25" s="28">
        <v>0</v>
      </c>
      <c r="G25" s="28">
        <v>0</v>
      </c>
      <c r="H25" s="28">
        <v>0</v>
      </c>
      <c r="I25" s="28">
        <v>0</v>
      </c>
      <c r="J25" s="28">
        <v>0</v>
      </c>
      <c r="K25" s="125" t="s">
        <v>116</v>
      </c>
      <c r="L25" s="28">
        <v>0</v>
      </c>
      <c r="M25" s="28" t="s">
        <v>116</v>
      </c>
      <c r="N25" s="28" t="s">
        <v>116</v>
      </c>
      <c r="O25" s="28" t="s">
        <v>116</v>
      </c>
      <c r="P25" s="28">
        <v>0</v>
      </c>
      <c r="Q25" s="28">
        <v>0</v>
      </c>
      <c r="R25" s="28">
        <v>0</v>
      </c>
      <c r="S25" s="28">
        <v>0</v>
      </c>
      <c r="T25" s="28">
        <v>0</v>
      </c>
      <c r="U25" s="28">
        <v>0</v>
      </c>
      <c r="V25" s="28">
        <v>0</v>
      </c>
      <c r="W25" s="28">
        <v>0</v>
      </c>
      <c r="X25" s="28">
        <v>0</v>
      </c>
      <c r="Y25" s="28">
        <v>0.77300000000000002</v>
      </c>
      <c r="Z25" s="28" t="s">
        <v>116</v>
      </c>
      <c r="AA25" s="28" t="s">
        <v>116</v>
      </c>
      <c r="AB25" s="28" t="s">
        <v>116</v>
      </c>
      <c r="AC25" s="28" t="s">
        <v>116</v>
      </c>
      <c r="AD25" s="28">
        <v>33.329000000000001</v>
      </c>
      <c r="AE25" s="28" t="s">
        <v>116</v>
      </c>
      <c r="AF25" s="28"/>
      <c r="AG25" s="31" t="s">
        <v>9</v>
      </c>
      <c r="AH25" s="28">
        <v>0</v>
      </c>
      <c r="AI25" s="28">
        <v>0</v>
      </c>
      <c r="AJ25" s="28">
        <v>0</v>
      </c>
      <c r="AK25" s="28">
        <v>0</v>
      </c>
      <c r="AL25" s="28">
        <v>0</v>
      </c>
      <c r="AM25" s="28">
        <v>0</v>
      </c>
      <c r="AN25" s="28">
        <v>0</v>
      </c>
      <c r="AO25" s="28">
        <v>0</v>
      </c>
      <c r="AP25" s="28" t="s">
        <v>116</v>
      </c>
      <c r="AQ25" s="28">
        <v>0</v>
      </c>
      <c r="AR25" s="28" t="s">
        <v>116</v>
      </c>
      <c r="AS25" s="28" t="s">
        <v>116</v>
      </c>
      <c r="AT25" s="28" t="s">
        <v>116</v>
      </c>
      <c r="AU25" s="28">
        <v>0</v>
      </c>
      <c r="AV25" s="28">
        <v>4.4858615257269498</v>
      </c>
      <c r="AW25" s="28">
        <v>0</v>
      </c>
      <c r="AX25" s="28">
        <v>0</v>
      </c>
      <c r="AY25" s="28">
        <v>0</v>
      </c>
      <c r="AZ25" s="28">
        <v>0</v>
      </c>
      <c r="BA25" s="28">
        <v>0</v>
      </c>
      <c r="BB25" s="28">
        <v>0</v>
      </c>
      <c r="BC25" s="28" t="s">
        <v>116</v>
      </c>
      <c r="BD25" s="28">
        <v>1.2202611412245334</v>
      </c>
      <c r="BE25" s="28" t="s">
        <v>116</v>
      </c>
      <c r="BF25" s="28" t="s">
        <v>116</v>
      </c>
      <c r="BG25" s="28"/>
      <c r="BH25" s="28"/>
      <c r="BI25" s="28"/>
      <c r="BK25" s="33" t="s">
        <v>16</v>
      </c>
      <c r="BL25" s="28">
        <v>-8.5012820512758935E-2</v>
      </c>
      <c r="BM25" s="28">
        <v>-9.114423076920275E-2</v>
      </c>
      <c r="BN25" s="28">
        <v>-7.0628205128230093E-2</v>
      </c>
      <c r="BO25" s="28">
        <v>-1.1647435897430114E-2</v>
      </c>
      <c r="BP25" s="28">
        <v>-8.8685897435851757E-3</v>
      </c>
      <c r="BQ25" s="28">
        <v>-2.051602564101529E-2</v>
      </c>
      <c r="BR25" s="28">
        <v>-7.0682692307684647E-2</v>
      </c>
      <c r="BS25" s="28"/>
      <c r="BT25" s="28" t="e">
        <f>'Aggregates (2024-25 prices)'!K22-#REF!</f>
        <v>#VALUE!</v>
      </c>
      <c r="BU25" s="28" t="e">
        <f>'Aggregates (2024-25 prices)'!#REF!-#REF!</f>
        <v>#REF!</v>
      </c>
      <c r="BV25" s="28" t="e">
        <f>'Aggregates (2024-25 prices)'!L22-#REF!</f>
        <v>#REF!</v>
      </c>
      <c r="BW25" s="28" t="e">
        <f>'Aggregates (2024-25 prices)'!M22-#REF!</f>
        <v>#VALUE!</v>
      </c>
      <c r="BX25" s="28" t="e">
        <f>'Aggregates (2024-25 prices)'!N22-#REF!</f>
        <v>#VALUE!</v>
      </c>
      <c r="BY25" s="28"/>
      <c r="BZ25" s="28" t="e">
        <f>'Aggregates (2024-25 prices)'!Q22-#REF!</f>
        <v>#REF!</v>
      </c>
      <c r="CA25" s="28" t="e">
        <f>'Aggregates (2024-25 prices)'!R22-#REF!</f>
        <v>#REF!</v>
      </c>
      <c r="CB25" s="28"/>
      <c r="CC25" s="28" t="e">
        <f>'Aggregates (2024-25 prices)'!T22-#REF!</f>
        <v>#REF!</v>
      </c>
      <c r="CD25" s="28" t="e">
        <f>'Aggregates (2024-25 prices)'!U22-#REF!</f>
        <v>#REF!</v>
      </c>
      <c r="CE25" s="28" t="e">
        <f>'Aggregates (2024-25 prices)'!V22-#REF!</f>
        <v>#REF!</v>
      </c>
      <c r="CF25" s="28"/>
      <c r="CG25" s="28" t="e">
        <f>'Aggregates (2024-25 prices)'!X22-#REF!</f>
        <v>#REF!</v>
      </c>
      <c r="CH25" s="28" t="e">
        <f>'Aggregates (2024-25 prices)'!AA22-#REF!</f>
        <v>#REF!</v>
      </c>
      <c r="CI25" s="28" t="e">
        <f>'Aggregates (2024-25 prices)'!AB22-#REF!</f>
        <v>#VALUE!</v>
      </c>
      <c r="CJ25" s="28" t="e">
        <f>'Aggregates (2024-25 prices)'!AC22-#REF!</f>
        <v>#VALUE!</v>
      </c>
      <c r="CK25" s="28"/>
      <c r="CL25" s="28" t="e">
        <f>'Aggregates (2024-25 prices)'!AE22-#REF!</f>
        <v>#REF!</v>
      </c>
    </row>
    <row r="26" spans="1:90" s="20" customFormat="1">
      <c r="B26" s="29" t="s">
        <v>110</v>
      </c>
      <c r="C26" s="28">
        <v>0</v>
      </c>
      <c r="D26" s="28">
        <v>0</v>
      </c>
      <c r="E26" s="28">
        <v>0</v>
      </c>
      <c r="F26" s="28">
        <v>0</v>
      </c>
      <c r="G26" s="28">
        <v>0</v>
      </c>
      <c r="H26" s="28">
        <v>0</v>
      </c>
      <c r="I26" s="28">
        <v>0</v>
      </c>
      <c r="J26" s="28">
        <v>0</v>
      </c>
      <c r="K26" s="125" t="s">
        <v>116</v>
      </c>
      <c r="L26" s="28">
        <v>0</v>
      </c>
      <c r="M26" s="28" t="s">
        <v>116</v>
      </c>
      <c r="N26" s="28" t="s">
        <v>116</v>
      </c>
      <c r="O26" s="28" t="s">
        <v>116</v>
      </c>
      <c r="P26" s="28">
        <v>0</v>
      </c>
      <c r="Q26" s="28">
        <v>0</v>
      </c>
      <c r="R26" s="28">
        <v>0</v>
      </c>
      <c r="S26" s="28">
        <v>0</v>
      </c>
      <c r="T26" s="28">
        <v>0</v>
      </c>
      <c r="U26" s="28">
        <v>0</v>
      </c>
      <c r="V26" s="28">
        <v>0</v>
      </c>
      <c r="W26" s="28">
        <v>0</v>
      </c>
      <c r="X26" s="28">
        <v>0</v>
      </c>
      <c r="Y26" s="28">
        <v>3.1E-2</v>
      </c>
      <c r="Z26" s="28" t="s">
        <v>116</v>
      </c>
      <c r="AA26" s="28" t="s">
        <v>116</v>
      </c>
      <c r="AB26" s="28" t="s">
        <v>116</v>
      </c>
      <c r="AC26" s="28" t="s">
        <v>116</v>
      </c>
      <c r="AD26" s="28">
        <v>36.152999999999999</v>
      </c>
      <c r="AE26" s="28" t="s">
        <v>116</v>
      </c>
      <c r="AF26" s="28"/>
      <c r="AG26" s="31" t="s">
        <v>10</v>
      </c>
      <c r="AH26" s="28">
        <v>0</v>
      </c>
      <c r="AI26" s="28">
        <v>0</v>
      </c>
      <c r="AJ26" s="28">
        <v>0</v>
      </c>
      <c r="AK26" s="28">
        <v>0</v>
      </c>
      <c r="AL26" s="28">
        <v>0</v>
      </c>
      <c r="AM26" s="28">
        <v>0</v>
      </c>
      <c r="AN26" s="28">
        <v>0</v>
      </c>
      <c r="AO26" s="28">
        <v>0</v>
      </c>
      <c r="AP26" s="28" t="s">
        <v>116</v>
      </c>
      <c r="AQ26" s="28">
        <v>0</v>
      </c>
      <c r="AR26" s="28" t="s">
        <v>116</v>
      </c>
      <c r="AS26" s="28" t="s">
        <v>116</v>
      </c>
      <c r="AT26" s="28" t="s">
        <v>116</v>
      </c>
      <c r="AU26" s="28">
        <v>0</v>
      </c>
      <c r="AV26" s="28">
        <v>4.3566438819199274</v>
      </c>
      <c r="AW26" s="28">
        <v>0</v>
      </c>
      <c r="AX26" s="28">
        <v>0</v>
      </c>
      <c r="AY26" s="28">
        <v>0</v>
      </c>
      <c r="AZ26" s="28">
        <v>0</v>
      </c>
      <c r="BA26" s="28">
        <v>0</v>
      </c>
      <c r="BB26" s="28">
        <v>0</v>
      </c>
      <c r="BC26" s="28" t="s">
        <v>116</v>
      </c>
      <c r="BD26" s="28">
        <v>8.0122186334159601E-2</v>
      </c>
      <c r="BE26" s="28" t="s">
        <v>116</v>
      </c>
      <c r="BF26" s="28" t="s">
        <v>116</v>
      </c>
      <c r="BG26" s="28"/>
      <c r="BH26" s="28"/>
      <c r="BI26" s="28"/>
      <c r="BK26" s="33" t="s">
        <v>17</v>
      </c>
      <c r="BL26" s="28">
        <v>-8.8158823529397523E-2</v>
      </c>
      <c r="BM26" s="28">
        <v>-9.8108823529457823E-2</v>
      </c>
      <c r="BN26" s="28">
        <v>-7.5541176470608207E-2</v>
      </c>
      <c r="BO26" s="28">
        <v>-1.2779411764704207E-2</v>
      </c>
      <c r="BP26" s="28">
        <v>-9.788235294116987E-3</v>
      </c>
      <c r="BQ26" s="28">
        <v>-2.2567647058806983E-2</v>
      </c>
      <c r="BR26" s="28">
        <v>-7.2611764705868609E-2</v>
      </c>
      <c r="BS26" s="28"/>
      <c r="BT26" s="28" t="e">
        <f>'Aggregates (2024-25 prices)'!K23-#REF!</f>
        <v>#VALUE!</v>
      </c>
      <c r="BU26" s="28" t="e">
        <f>'Aggregates (2024-25 prices)'!#REF!-#REF!</f>
        <v>#REF!</v>
      </c>
      <c r="BV26" s="28" t="e">
        <f>'Aggregates (2024-25 prices)'!L23-#REF!</f>
        <v>#REF!</v>
      </c>
      <c r="BW26" s="28" t="e">
        <f>'Aggregates (2024-25 prices)'!M23-#REF!</f>
        <v>#VALUE!</v>
      </c>
      <c r="BX26" s="28" t="e">
        <f>'Aggregates (2024-25 prices)'!N23-#REF!</f>
        <v>#VALUE!</v>
      </c>
      <c r="BY26" s="28"/>
      <c r="BZ26" s="28" t="e">
        <f>'Aggregates (2024-25 prices)'!Q23-#REF!</f>
        <v>#REF!</v>
      </c>
      <c r="CA26" s="28" t="e">
        <f>'Aggregates (2024-25 prices)'!R23-#REF!</f>
        <v>#REF!</v>
      </c>
      <c r="CB26" s="28"/>
      <c r="CC26" s="28" t="e">
        <f>'Aggregates (2024-25 prices)'!T23-#REF!</f>
        <v>#REF!</v>
      </c>
      <c r="CD26" s="28" t="e">
        <f>'Aggregates (2024-25 prices)'!U23-#REF!</f>
        <v>#REF!</v>
      </c>
      <c r="CE26" s="28" t="e">
        <f>'Aggregates (2024-25 prices)'!V23-#REF!</f>
        <v>#REF!</v>
      </c>
      <c r="CF26" s="28"/>
      <c r="CG26" s="28" t="e">
        <f>'Aggregates (2024-25 prices)'!X23-#REF!</f>
        <v>#REF!</v>
      </c>
      <c r="CH26" s="28" t="e">
        <f>'Aggregates (2024-25 prices)'!AA23-#REF!</f>
        <v>#REF!</v>
      </c>
      <c r="CI26" s="28" t="e">
        <f>'Aggregates (2024-25 prices)'!AB23-#REF!</f>
        <v>#VALUE!</v>
      </c>
      <c r="CJ26" s="28" t="e">
        <f>'Aggregates (2024-25 prices)'!AC23-#REF!</f>
        <v>#VALUE!</v>
      </c>
      <c r="CK26" s="28"/>
      <c r="CL26" s="28" t="e">
        <f>'Aggregates (2024-25 prices)'!AE23-#REF!</f>
        <v>#REF!</v>
      </c>
    </row>
    <row r="27" spans="1:90" s="30" customFormat="1" ht="15.75" customHeight="1">
      <c r="B27" s="31" t="s">
        <v>9</v>
      </c>
      <c r="C27" s="28">
        <v>0</v>
      </c>
      <c r="D27" s="28">
        <v>0</v>
      </c>
      <c r="E27" s="28">
        <v>0</v>
      </c>
      <c r="F27" s="28">
        <v>0</v>
      </c>
      <c r="G27" s="28">
        <v>0</v>
      </c>
      <c r="H27" s="28">
        <v>0</v>
      </c>
      <c r="I27" s="28">
        <v>0</v>
      </c>
      <c r="J27" s="28">
        <v>0</v>
      </c>
      <c r="K27" s="125" t="s">
        <v>116</v>
      </c>
      <c r="L27" s="28">
        <v>0</v>
      </c>
      <c r="M27" s="28" t="s">
        <v>116</v>
      </c>
      <c r="N27" s="28" t="s">
        <v>116</v>
      </c>
      <c r="O27" s="28" t="s">
        <v>116</v>
      </c>
      <c r="P27" s="28">
        <v>0</v>
      </c>
      <c r="Q27" s="28">
        <v>0</v>
      </c>
      <c r="R27" s="28">
        <v>0</v>
      </c>
      <c r="S27" s="28">
        <v>0</v>
      </c>
      <c r="T27" s="28">
        <v>0</v>
      </c>
      <c r="U27" s="28">
        <v>0</v>
      </c>
      <c r="V27" s="28">
        <v>0</v>
      </c>
      <c r="W27" s="28">
        <v>0</v>
      </c>
      <c r="X27" s="28">
        <v>0</v>
      </c>
      <c r="Y27" s="28">
        <v>0.45700000000000002</v>
      </c>
      <c r="Z27" s="28" t="s">
        <v>116</v>
      </c>
      <c r="AA27" s="28" t="s">
        <v>116</v>
      </c>
      <c r="AB27" s="28" t="s">
        <v>116</v>
      </c>
      <c r="AC27" s="28" t="s">
        <v>116</v>
      </c>
      <c r="AD27" s="28">
        <v>38.744</v>
      </c>
      <c r="AE27" s="28" t="s">
        <v>116</v>
      </c>
      <c r="AF27" s="28"/>
      <c r="AG27" s="31" t="s">
        <v>11</v>
      </c>
      <c r="AH27" s="28">
        <v>0</v>
      </c>
      <c r="AI27" s="28">
        <v>0</v>
      </c>
      <c r="AJ27" s="28">
        <v>0</v>
      </c>
      <c r="AK27" s="28">
        <v>0</v>
      </c>
      <c r="AL27" s="28">
        <v>0</v>
      </c>
      <c r="AM27" s="28">
        <v>0</v>
      </c>
      <c r="AN27" s="28">
        <v>0</v>
      </c>
      <c r="AO27" s="28">
        <v>0</v>
      </c>
      <c r="AP27" s="28" t="s">
        <v>116</v>
      </c>
      <c r="AQ27" s="28">
        <v>0</v>
      </c>
      <c r="AR27" s="28" t="s">
        <v>116</v>
      </c>
      <c r="AS27" s="28" t="s">
        <v>116</v>
      </c>
      <c r="AT27" s="28" t="s">
        <v>116</v>
      </c>
      <c r="AU27" s="28">
        <v>0</v>
      </c>
      <c r="AV27" s="28">
        <v>4.1154877876605962</v>
      </c>
      <c r="AW27" s="28">
        <v>0</v>
      </c>
      <c r="AX27" s="28">
        <v>0</v>
      </c>
      <c r="AY27" s="28">
        <v>0</v>
      </c>
      <c r="AZ27" s="28">
        <v>0</v>
      </c>
      <c r="BA27" s="28">
        <v>0</v>
      </c>
      <c r="BB27" s="28">
        <v>0</v>
      </c>
      <c r="BC27" s="28" t="s">
        <v>116</v>
      </c>
      <c r="BD27" s="28">
        <v>1.4847757541531368</v>
      </c>
      <c r="BE27" s="28" t="s">
        <v>116</v>
      </c>
      <c r="BF27" s="28" t="s">
        <v>116</v>
      </c>
      <c r="BG27" s="28"/>
      <c r="BH27" s="28"/>
      <c r="BI27" s="28"/>
      <c r="BK27" s="33" t="s">
        <v>18</v>
      </c>
      <c r="BL27" s="28">
        <v>-9.3879901960747247E-2</v>
      </c>
      <c r="BM27" s="28">
        <v>-0.10758578431358501</v>
      </c>
      <c r="BN27" s="28">
        <v>-8.3674019607713035E-2</v>
      </c>
      <c r="BO27" s="28">
        <v>-1.32990196078282E-2</v>
      </c>
      <c r="BP27" s="28">
        <v>-1.0612745098022458E-2</v>
      </c>
      <c r="BQ27" s="28">
        <v>-2.3911764705871974E-2</v>
      </c>
      <c r="BR27" s="28">
        <v>-7.8191176470454593E-2</v>
      </c>
      <c r="BS27" s="28"/>
      <c r="BT27" s="28" t="e">
        <f>'Aggregates (2024-25 prices)'!K24-#REF!</f>
        <v>#VALUE!</v>
      </c>
      <c r="BU27" s="28" t="e">
        <f>'Aggregates (2024-25 prices)'!#REF!-#REF!</f>
        <v>#REF!</v>
      </c>
      <c r="BV27" s="28" t="e">
        <f>'Aggregates (2024-25 prices)'!L24-#REF!</f>
        <v>#REF!</v>
      </c>
      <c r="BW27" s="28" t="e">
        <f>'Aggregates (2024-25 prices)'!M24-#REF!</f>
        <v>#VALUE!</v>
      </c>
      <c r="BX27" s="28" t="e">
        <f>'Aggregates (2024-25 prices)'!N24-#REF!</f>
        <v>#VALUE!</v>
      </c>
      <c r="BY27" s="28"/>
      <c r="BZ27" s="28" t="e">
        <f>'Aggregates (2024-25 prices)'!Q24-#REF!</f>
        <v>#REF!</v>
      </c>
      <c r="CA27" s="28" t="e">
        <f>'Aggregates (2024-25 prices)'!R24-#REF!</f>
        <v>#REF!</v>
      </c>
      <c r="CB27" s="28"/>
      <c r="CC27" s="28" t="e">
        <f>'Aggregates (2024-25 prices)'!T24-#REF!</f>
        <v>#REF!</v>
      </c>
      <c r="CD27" s="28" t="e">
        <f>'Aggregates (2024-25 prices)'!U24-#REF!</f>
        <v>#REF!</v>
      </c>
      <c r="CE27" s="28" t="e">
        <f>'Aggregates (2024-25 prices)'!V24-#REF!</f>
        <v>#REF!</v>
      </c>
      <c r="CF27" s="28"/>
      <c r="CG27" s="28" t="e">
        <f>'Aggregates (2024-25 prices)'!X24-#REF!</f>
        <v>#REF!</v>
      </c>
      <c r="CH27" s="28" t="e">
        <f>'Aggregates (2024-25 prices)'!AA24-#REF!</f>
        <v>#REF!</v>
      </c>
      <c r="CI27" s="28" t="e">
        <f>'Aggregates (2024-25 prices)'!AB24-#REF!</f>
        <v>#VALUE!</v>
      </c>
      <c r="CJ27" s="28" t="e">
        <f>'Aggregates (2024-25 prices)'!AC24-#REF!</f>
        <v>#REF!</v>
      </c>
      <c r="CK27" s="28"/>
      <c r="CL27" s="28" t="e">
        <f>'Aggregates (2024-25 prices)'!AE24-#REF!</f>
        <v>#REF!</v>
      </c>
    </row>
    <row r="28" spans="1:90" s="30" customFormat="1" ht="15.75" customHeight="1">
      <c r="B28" s="31" t="s">
        <v>10</v>
      </c>
      <c r="C28" s="28">
        <v>0</v>
      </c>
      <c r="D28" s="28">
        <v>0</v>
      </c>
      <c r="E28" s="28">
        <v>0</v>
      </c>
      <c r="F28" s="28">
        <v>0</v>
      </c>
      <c r="G28" s="28">
        <v>0</v>
      </c>
      <c r="H28" s="28">
        <v>0</v>
      </c>
      <c r="I28" s="28">
        <v>0</v>
      </c>
      <c r="J28" s="28">
        <v>0</v>
      </c>
      <c r="K28" s="125" t="s">
        <v>116</v>
      </c>
      <c r="L28" s="28">
        <v>0</v>
      </c>
      <c r="M28" s="28" t="s">
        <v>116</v>
      </c>
      <c r="N28" s="28" t="s">
        <v>116</v>
      </c>
      <c r="O28" s="28" t="s">
        <v>116</v>
      </c>
      <c r="P28" s="28">
        <v>0</v>
      </c>
      <c r="Q28" s="28">
        <v>0</v>
      </c>
      <c r="R28" s="28">
        <v>0</v>
      </c>
      <c r="S28" s="28">
        <v>0</v>
      </c>
      <c r="T28" s="28">
        <v>0</v>
      </c>
      <c r="U28" s="28">
        <v>0</v>
      </c>
      <c r="V28" s="28">
        <v>0</v>
      </c>
      <c r="W28" s="28">
        <v>0</v>
      </c>
      <c r="X28" s="28">
        <v>0</v>
      </c>
      <c r="Y28" s="28">
        <v>3.2000000000000001E-2</v>
      </c>
      <c r="Z28" s="28" t="s">
        <v>116</v>
      </c>
      <c r="AA28" s="28" t="s">
        <v>116</v>
      </c>
      <c r="AB28" s="28" t="s">
        <v>116</v>
      </c>
      <c r="AC28" s="28" t="s">
        <v>116</v>
      </c>
      <c r="AD28" s="28">
        <v>41.139000000000003</v>
      </c>
      <c r="AE28" s="28" t="s">
        <v>116</v>
      </c>
      <c r="AF28" s="28"/>
      <c r="AG28" s="31" t="s">
        <v>12</v>
      </c>
      <c r="AH28" s="28">
        <v>0</v>
      </c>
      <c r="AI28" s="28">
        <v>0</v>
      </c>
      <c r="AJ28" s="28">
        <v>0</v>
      </c>
      <c r="AK28" s="28">
        <v>0</v>
      </c>
      <c r="AL28" s="28">
        <v>0</v>
      </c>
      <c r="AM28" s="28">
        <v>0</v>
      </c>
      <c r="AN28" s="28">
        <v>0</v>
      </c>
      <c r="AO28" s="28">
        <v>0</v>
      </c>
      <c r="AP28" s="28" t="s">
        <v>116</v>
      </c>
      <c r="AQ28" s="28">
        <v>0</v>
      </c>
      <c r="AR28" s="28" t="s">
        <v>116</v>
      </c>
      <c r="AS28" s="28" t="s">
        <v>116</v>
      </c>
      <c r="AT28" s="28" t="s">
        <v>116</v>
      </c>
      <c r="AU28" s="28">
        <v>0</v>
      </c>
      <c r="AV28" s="28">
        <v>6.3354223258400539</v>
      </c>
      <c r="AW28" s="28">
        <v>0</v>
      </c>
      <c r="AX28" s="28">
        <v>0</v>
      </c>
      <c r="AY28" s="28">
        <v>0</v>
      </c>
      <c r="AZ28" s="28">
        <v>0</v>
      </c>
      <c r="BA28" s="28">
        <v>0</v>
      </c>
      <c r="BB28" s="28">
        <v>0</v>
      </c>
      <c r="BC28" s="28" t="s">
        <v>116</v>
      </c>
      <c r="BD28" s="28">
        <v>-0.66947575556648764</v>
      </c>
      <c r="BE28" s="28" t="s">
        <v>116</v>
      </c>
      <c r="BF28" s="28" t="s">
        <v>116</v>
      </c>
      <c r="BG28" s="28"/>
      <c r="BH28" s="28"/>
      <c r="BI28" s="28"/>
      <c r="BK28" s="33" t="s">
        <v>19</v>
      </c>
      <c r="BL28" s="28">
        <v>-9.5625246548195264E-2</v>
      </c>
      <c r="BM28" s="28">
        <v>-0.11071597633133479</v>
      </c>
      <c r="BN28" s="28">
        <v>-8.6627218934836492E-2</v>
      </c>
      <c r="BO28" s="28">
        <v>-1.3254437869818503E-2</v>
      </c>
      <c r="BP28" s="28">
        <v>-1.0834319526615843E-2</v>
      </c>
      <c r="BQ28" s="28">
        <v>-2.408875739641303E-2</v>
      </c>
      <c r="BR28" s="28">
        <v>-7.9499013806582752E-2</v>
      </c>
      <c r="BS28" s="28"/>
      <c r="BT28" s="28" t="e">
        <f>'Aggregates (2024-25 prices)'!K25-#REF!</f>
        <v>#REF!</v>
      </c>
      <c r="BU28" s="28" t="e">
        <f>'Aggregates (2024-25 prices)'!#REF!-#REF!</f>
        <v>#REF!</v>
      </c>
      <c r="BV28" s="28" t="e">
        <f>'Aggregates (2024-25 prices)'!L25-#REF!</f>
        <v>#REF!</v>
      </c>
      <c r="BW28" s="28" t="e">
        <f>'Aggregates (2024-25 prices)'!M25-#REF!</f>
        <v>#REF!</v>
      </c>
      <c r="BX28" s="28" t="e">
        <f>'Aggregates (2024-25 prices)'!N25-#REF!</f>
        <v>#REF!</v>
      </c>
      <c r="BY28" s="28"/>
      <c r="BZ28" s="28" t="e">
        <f>'Aggregates (2024-25 prices)'!Q25-#REF!</f>
        <v>#REF!</v>
      </c>
      <c r="CA28" s="28" t="e">
        <f>'Aggregates (2024-25 prices)'!R25-#REF!</f>
        <v>#REF!</v>
      </c>
      <c r="CB28" s="28"/>
      <c r="CC28" s="28" t="e">
        <f>'Aggregates (2024-25 prices)'!T25-#REF!</f>
        <v>#REF!</v>
      </c>
      <c r="CD28" s="28" t="e">
        <f>'Aggregates (2024-25 prices)'!U25-#REF!</f>
        <v>#REF!</v>
      </c>
      <c r="CE28" s="28" t="e">
        <f>'Aggregates (2024-25 prices)'!V25-#REF!</f>
        <v>#REF!</v>
      </c>
      <c r="CF28" s="28"/>
      <c r="CG28" s="28" t="e">
        <f>'Aggregates (2024-25 prices)'!X25-#REF!</f>
        <v>#REF!</v>
      </c>
      <c r="CH28" s="28" t="e">
        <f>'Aggregates (2024-25 prices)'!AA25-#REF!</f>
        <v>#REF!</v>
      </c>
      <c r="CI28" s="28" t="e">
        <f>'Aggregates (2024-25 prices)'!AB25-#REF!</f>
        <v>#REF!</v>
      </c>
      <c r="CJ28" s="28" t="e">
        <f>'Aggregates (2024-25 prices)'!AC25-#REF!</f>
        <v>#REF!</v>
      </c>
      <c r="CK28" s="28"/>
      <c r="CL28" s="28" t="e">
        <f>'Aggregates (2024-25 prices)'!AE25-#REF!</f>
        <v>#REF!</v>
      </c>
    </row>
    <row r="29" spans="1:90" s="30" customFormat="1" ht="15.75" customHeight="1">
      <c r="B29" s="31" t="s">
        <v>11</v>
      </c>
      <c r="C29" s="28">
        <v>0</v>
      </c>
      <c r="D29" s="28">
        <v>0</v>
      </c>
      <c r="E29" s="28">
        <v>0</v>
      </c>
      <c r="F29" s="28">
        <v>0</v>
      </c>
      <c r="G29" s="28">
        <v>0</v>
      </c>
      <c r="H29" s="28">
        <v>0</v>
      </c>
      <c r="I29" s="28">
        <v>0</v>
      </c>
      <c r="J29" s="28">
        <v>0</v>
      </c>
      <c r="K29" s="125" t="s">
        <v>116</v>
      </c>
      <c r="L29" s="28">
        <v>0</v>
      </c>
      <c r="M29" s="28" t="s">
        <v>116</v>
      </c>
      <c r="N29" s="28" t="s">
        <v>116</v>
      </c>
      <c r="O29" s="28" t="s">
        <v>116</v>
      </c>
      <c r="P29" s="28">
        <v>0</v>
      </c>
      <c r="Q29" s="28">
        <v>0</v>
      </c>
      <c r="R29" s="28">
        <v>0</v>
      </c>
      <c r="S29" s="28">
        <v>0</v>
      </c>
      <c r="T29" s="28">
        <v>0</v>
      </c>
      <c r="U29" s="28">
        <v>0</v>
      </c>
      <c r="V29" s="28">
        <v>0</v>
      </c>
      <c r="W29" s="28">
        <v>0</v>
      </c>
      <c r="X29" s="28">
        <v>0</v>
      </c>
      <c r="Y29" s="28">
        <v>0.63100000000000001</v>
      </c>
      <c r="Z29" s="28" t="s">
        <v>116</v>
      </c>
      <c r="AA29" s="28" t="s">
        <v>116</v>
      </c>
      <c r="AB29" s="28" t="s">
        <v>116</v>
      </c>
      <c r="AC29" s="28" t="s">
        <v>116</v>
      </c>
      <c r="AD29" s="28">
        <v>44.377000000000002</v>
      </c>
      <c r="AE29" s="28" t="s">
        <v>116</v>
      </c>
      <c r="AF29" s="28"/>
      <c r="AG29" s="31" t="s">
        <v>13</v>
      </c>
      <c r="AH29" s="28">
        <v>0</v>
      </c>
      <c r="AI29" s="28">
        <v>0</v>
      </c>
      <c r="AJ29" s="28">
        <v>0</v>
      </c>
      <c r="AK29" s="28">
        <v>0</v>
      </c>
      <c r="AL29" s="28">
        <v>0</v>
      </c>
      <c r="AM29" s="28">
        <v>0</v>
      </c>
      <c r="AN29" s="28">
        <v>0</v>
      </c>
      <c r="AO29" s="28">
        <v>0</v>
      </c>
      <c r="AP29" s="28" t="s">
        <v>116</v>
      </c>
      <c r="AQ29" s="28">
        <v>0</v>
      </c>
      <c r="AR29" s="28" t="s">
        <v>116</v>
      </c>
      <c r="AS29" s="28" t="s">
        <v>116</v>
      </c>
      <c r="AT29" s="28" t="s">
        <v>116</v>
      </c>
      <c r="AU29" s="28">
        <v>0</v>
      </c>
      <c r="AV29" s="28">
        <v>7.8864539481449416</v>
      </c>
      <c r="AW29" s="28">
        <v>0</v>
      </c>
      <c r="AX29" s="28">
        <v>0</v>
      </c>
      <c r="AY29" s="28">
        <v>0</v>
      </c>
      <c r="AZ29" s="28">
        <v>0</v>
      </c>
      <c r="BA29" s="28">
        <v>0</v>
      </c>
      <c r="BB29" s="28">
        <v>0</v>
      </c>
      <c r="BC29" s="28" t="s">
        <v>116</v>
      </c>
      <c r="BD29" s="28">
        <v>-0.37179840264389974</v>
      </c>
      <c r="BE29" s="28" t="s">
        <v>116</v>
      </c>
      <c r="BF29" s="28" t="s">
        <v>116</v>
      </c>
      <c r="BG29" s="28"/>
      <c r="BH29" s="28"/>
      <c r="BI29" s="28"/>
      <c r="BK29" s="33" t="s">
        <v>20</v>
      </c>
      <c r="BL29" s="28">
        <v>-9.8837370242165434E-2</v>
      </c>
      <c r="BM29" s="28">
        <v>-0.11095501730108026</v>
      </c>
      <c r="BN29" s="28">
        <v>-8.8695501730057913E-2</v>
      </c>
      <c r="BO29" s="28">
        <v>-1.1070934256053988E-2</v>
      </c>
      <c r="BP29" s="28">
        <v>-1.1188581314883095E-2</v>
      </c>
      <c r="BQ29" s="28">
        <v>-2.2259515570908661E-2</v>
      </c>
      <c r="BR29" s="28">
        <v>-8.0524221453288192E-2</v>
      </c>
      <c r="BS29" s="28"/>
      <c r="BT29" s="28" t="e">
        <f>'Aggregates (2024-25 prices)'!K26-#REF!</f>
        <v>#REF!</v>
      </c>
      <c r="BU29" s="28" t="e">
        <f>'Aggregates (2024-25 prices)'!#REF!-#REF!</f>
        <v>#REF!</v>
      </c>
      <c r="BV29" s="28" t="e">
        <f>'Aggregates (2024-25 prices)'!L26-#REF!</f>
        <v>#REF!</v>
      </c>
      <c r="BW29" s="28" t="e">
        <f>'Aggregates (2024-25 prices)'!M26-#REF!</f>
        <v>#REF!</v>
      </c>
      <c r="BX29" s="28" t="e">
        <f>'Aggregates (2024-25 prices)'!N26-#REF!</f>
        <v>#REF!</v>
      </c>
      <c r="BY29" s="28"/>
      <c r="BZ29" s="28" t="e">
        <f>'Aggregates (2024-25 prices)'!Q26-#REF!</f>
        <v>#REF!</v>
      </c>
      <c r="CA29" s="28" t="e">
        <f>'Aggregates (2024-25 prices)'!R26-#REF!</f>
        <v>#REF!</v>
      </c>
      <c r="CB29" s="28"/>
      <c r="CC29" s="28" t="e">
        <f>'Aggregates (2024-25 prices)'!T26-#REF!</f>
        <v>#REF!</v>
      </c>
      <c r="CD29" s="28" t="e">
        <f>'Aggregates (2024-25 prices)'!U26-#REF!</f>
        <v>#REF!</v>
      </c>
      <c r="CE29" s="28" t="e">
        <f>'Aggregates (2024-25 prices)'!V26-#REF!</f>
        <v>#REF!</v>
      </c>
      <c r="CF29" s="28"/>
      <c r="CG29" s="28" t="e">
        <f>'Aggregates (2024-25 prices)'!X26-#REF!</f>
        <v>#REF!</v>
      </c>
      <c r="CH29" s="28" t="e">
        <f>'Aggregates (2024-25 prices)'!AA26-#REF!</f>
        <v>#REF!</v>
      </c>
      <c r="CI29" s="28" t="e">
        <f>'Aggregates (2024-25 prices)'!AB26-#REF!</f>
        <v>#REF!</v>
      </c>
      <c r="CJ29" s="28" t="e">
        <f>'Aggregates (2024-25 prices)'!AC26-#REF!</f>
        <v>#REF!</v>
      </c>
      <c r="CK29" s="28"/>
      <c r="CL29" s="28" t="e">
        <f>'Aggregates (2024-25 prices)'!AE26-#REF!</f>
        <v>#REF!</v>
      </c>
    </row>
    <row r="30" spans="1:90" s="30" customFormat="1" ht="15.75" customHeight="1">
      <c r="B30" s="31" t="s">
        <v>12</v>
      </c>
      <c r="C30" s="28">
        <v>0</v>
      </c>
      <c r="D30" s="28">
        <v>0</v>
      </c>
      <c r="E30" s="28">
        <v>0</v>
      </c>
      <c r="F30" s="28">
        <v>0</v>
      </c>
      <c r="G30" s="28">
        <v>0</v>
      </c>
      <c r="H30" s="28">
        <v>0</v>
      </c>
      <c r="I30" s="28">
        <v>0</v>
      </c>
      <c r="J30" s="28">
        <v>0</v>
      </c>
      <c r="K30" s="125" t="s">
        <v>116</v>
      </c>
      <c r="L30" s="28">
        <v>0</v>
      </c>
      <c r="M30" s="28" t="s">
        <v>116</v>
      </c>
      <c r="N30" s="28" t="s">
        <v>116</v>
      </c>
      <c r="O30" s="28" t="s">
        <v>116</v>
      </c>
      <c r="P30" s="28">
        <v>0</v>
      </c>
      <c r="Q30" s="28">
        <v>0</v>
      </c>
      <c r="R30" s="28">
        <v>0</v>
      </c>
      <c r="S30" s="28">
        <v>0</v>
      </c>
      <c r="T30" s="28">
        <v>0</v>
      </c>
      <c r="U30" s="28">
        <v>0</v>
      </c>
      <c r="V30" s="28">
        <v>0</v>
      </c>
      <c r="W30" s="28">
        <v>0</v>
      </c>
      <c r="X30" s="28">
        <v>0</v>
      </c>
      <c r="Y30" s="28">
        <v>-0.313</v>
      </c>
      <c r="Z30" s="28" t="s">
        <v>116</v>
      </c>
      <c r="AA30" s="28" t="s">
        <v>116</v>
      </c>
      <c r="AB30" s="28" t="s">
        <v>116</v>
      </c>
      <c r="AC30" s="28" t="s">
        <v>116</v>
      </c>
      <c r="AD30" s="28">
        <v>48.686</v>
      </c>
      <c r="AE30" s="28" t="s">
        <v>116</v>
      </c>
      <c r="AF30" s="28"/>
      <c r="AG30" s="33" t="s">
        <v>14</v>
      </c>
      <c r="AH30" s="28">
        <v>0</v>
      </c>
      <c r="AI30" s="28">
        <v>0</v>
      </c>
      <c r="AJ30" s="28">
        <v>0</v>
      </c>
      <c r="AK30" s="28">
        <v>0</v>
      </c>
      <c r="AL30" s="28">
        <v>0</v>
      </c>
      <c r="AM30" s="28">
        <v>0</v>
      </c>
      <c r="AN30" s="28">
        <v>0</v>
      </c>
      <c r="AO30" s="28">
        <v>0</v>
      </c>
      <c r="AP30" s="28" t="s">
        <v>116</v>
      </c>
      <c r="AQ30" s="28">
        <v>0</v>
      </c>
      <c r="AR30" s="28" t="s">
        <v>116</v>
      </c>
      <c r="AS30" s="28" t="s">
        <v>116</v>
      </c>
      <c r="AT30" s="28" t="s">
        <v>116</v>
      </c>
      <c r="AU30" s="28">
        <v>0</v>
      </c>
      <c r="AV30" s="28">
        <v>6.8407917085514232</v>
      </c>
      <c r="AW30" s="28">
        <v>0</v>
      </c>
      <c r="AX30" s="28">
        <v>0</v>
      </c>
      <c r="AY30" s="28">
        <v>0</v>
      </c>
      <c r="AZ30" s="28">
        <v>0</v>
      </c>
      <c r="BA30" s="28">
        <v>0</v>
      </c>
      <c r="BB30" s="28">
        <v>0</v>
      </c>
      <c r="BC30" s="28" t="s">
        <v>116</v>
      </c>
      <c r="BD30" s="28">
        <v>-1.9203438594058722</v>
      </c>
      <c r="BE30" s="28" t="s">
        <v>116</v>
      </c>
      <c r="BF30" s="28" t="s">
        <v>116</v>
      </c>
      <c r="BG30" s="28"/>
      <c r="BH30" s="28"/>
      <c r="BI30" s="28"/>
      <c r="BK30" s="33" t="s">
        <v>21</v>
      </c>
      <c r="BL30" s="28">
        <v>-9.6898176291745131E-2</v>
      </c>
      <c r="BM30" s="28">
        <v>-0.1066610942248758</v>
      </c>
      <c r="BN30" s="28">
        <v>-8.7469604863201766E-2</v>
      </c>
      <c r="BO30" s="28">
        <v>-7.9528875379963893E-3</v>
      </c>
      <c r="BP30" s="28">
        <v>-1.1238601823706063E-2</v>
      </c>
      <c r="BQ30" s="28">
        <v>-1.9191489361688241E-2</v>
      </c>
      <c r="BR30" s="28">
        <v>-7.9811550151873689E-2</v>
      </c>
      <c r="BS30" s="28"/>
      <c r="BT30" s="28" t="e">
        <f>'Aggregates (2024-25 prices)'!K27-#REF!</f>
        <v>#REF!</v>
      </c>
      <c r="BU30" s="28" t="e">
        <f>'Aggregates (2024-25 prices)'!#REF!-#REF!</f>
        <v>#REF!</v>
      </c>
      <c r="BV30" s="28" t="e">
        <f>'Aggregates (2024-25 prices)'!L27-#REF!</f>
        <v>#REF!</v>
      </c>
      <c r="BW30" s="28" t="e">
        <f>'Aggregates (2024-25 prices)'!M27-#REF!</f>
        <v>#REF!</v>
      </c>
      <c r="BX30" s="28" t="e">
        <f>'Aggregates (2024-25 prices)'!N27-#REF!</f>
        <v>#REF!</v>
      </c>
      <c r="BY30" s="28"/>
      <c r="BZ30" s="28" t="e">
        <f>'Aggregates (2024-25 prices)'!Q27-#REF!</f>
        <v>#REF!</v>
      </c>
      <c r="CA30" s="28" t="e">
        <f>'Aggregates (2024-25 prices)'!R27-#REF!</f>
        <v>#REF!</v>
      </c>
      <c r="CB30" s="28"/>
      <c r="CC30" s="28" t="e">
        <f>'Aggregates (2024-25 prices)'!T27-#REF!</f>
        <v>#REF!</v>
      </c>
      <c r="CD30" s="28" t="e">
        <f>'Aggregates (2024-25 prices)'!U27-#REF!</f>
        <v>#REF!</v>
      </c>
      <c r="CE30" s="28" t="e">
        <f>'Aggregates (2024-25 prices)'!V27-#REF!</f>
        <v>#REF!</v>
      </c>
      <c r="CF30" s="28"/>
      <c r="CG30" s="28" t="e">
        <f>'Aggregates (2024-25 prices)'!X27-#REF!</f>
        <v>#REF!</v>
      </c>
      <c r="CH30" s="28" t="e">
        <f>'Aggregates (2024-25 prices)'!AA27-#REF!</f>
        <v>#REF!</v>
      </c>
      <c r="CI30" s="28" t="e">
        <f>'Aggregates (2024-25 prices)'!AB27-#REF!</f>
        <v>#REF!</v>
      </c>
      <c r="CJ30" s="28" t="e">
        <f>'Aggregates (2024-25 prices)'!AC27-#REF!</f>
        <v>#REF!</v>
      </c>
      <c r="CK30" s="28"/>
      <c r="CL30" s="28" t="e">
        <f>'Aggregates (2024-25 prices)'!AE27-#REF!</f>
        <v>#REF!</v>
      </c>
    </row>
    <row r="31" spans="1:90" s="30" customFormat="1" ht="15.75" customHeight="1">
      <c r="B31" s="31" t="s">
        <v>13</v>
      </c>
      <c r="C31" s="28">
        <v>0</v>
      </c>
      <c r="D31" s="28">
        <v>0</v>
      </c>
      <c r="E31" s="28">
        <v>0</v>
      </c>
      <c r="F31" s="28">
        <v>0</v>
      </c>
      <c r="G31" s="28">
        <v>0</v>
      </c>
      <c r="H31" s="28">
        <v>0</v>
      </c>
      <c r="I31" s="28">
        <v>0</v>
      </c>
      <c r="J31" s="28">
        <v>0</v>
      </c>
      <c r="K31" s="125" t="s">
        <v>116</v>
      </c>
      <c r="L31" s="28">
        <v>0</v>
      </c>
      <c r="M31" s="28" t="s">
        <v>116</v>
      </c>
      <c r="N31" s="28" t="s">
        <v>116</v>
      </c>
      <c r="O31" s="28" t="s">
        <v>116</v>
      </c>
      <c r="P31" s="28">
        <v>0</v>
      </c>
      <c r="Q31" s="28">
        <v>0</v>
      </c>
      <c r="R31" s="28">
        <v>0</v>
      </c>
      <c r="S31" s="28">
        <v>0</v>
      </c>
      <c r="T31" s="28">
        <v>0</v>
      </c>
      <c r="U31" s="28">
        <v>0</v>
      </c>
      <c r="V31" s="28">
        <v>0</v>
      </c>
      <c r="W31" s="28">
        <v>0</v>
      </c>
      <c r="X31" s="28">
        <v>0</v>
      </c>
      <c r="Y31" s="28">
        <v>-0.189</v>
      </c>
      <c r="Z31" s="28" t="s">
        <v>116</v>
      </c>
      <c r="AA31" s="28" t="s">
        <v>116</v>
      </c>
      <c r="AB31" s="28" t="s">
        <v>116</v>
      </c>
      <c r="AC31" s="28" t="s">
        <v>116</v>
      </c>
      <c r="AD31" s="28">
        <v>54.079000000000001</v>
      </c>
      <c r="AE31" s="28" t="s">
        <v>116</v>
      </c>
      <c r="AF31" s="28"/>
      <c r="AG31" s="33" t="s">
        <v>15</v>
      </c>
      <c r="AH31" s="28">
        <v>0</v>
      </c>
      <c r="AI31" s="28">
        <v>0</v>
      </c>
      <c r="AJ31" s="28">
        <v>0</v>
      </c>
      <c r="AK31" s="28">
        <v>0</v>
      </c>
      <c r="AL31" s="28">
        <v>0</v>
      </c>
      <c r="AM31" s="28">
        <v>0</v>
      </c>
      <c r="AN31" s="28">
        <v>0</v>
      </c>
      <c r="AO31" s="28">
        <v>0</v>
      </c>
      <c r="AP31" s="28" t="s">
        <v>116</v>
      </c>
      <c r="AQ31" s="28">
        <v>0</v>
      </c>
      <c r="AR31" s="28" t="s">
        <v>116</v>
      </c>
      <c r="AS31" s="28" t="s">
        <v>116</v>
      </c>
      <c r="AT31" s="28" t="s">
        <v>116</v>
      </c>
      <c r="AU31" s="28">
        <v>0</v>
      </c>
      <c r="AV31" s="28">
        <v>4.3943784185815886</v>
      </c>
      <c r="AW31" s="28">
        <v>0</v>
      </c>
      <c r="AX31" s="28">
        <v>0</v>
      </c>
      <c r="AY31" s="28">
        <v>0</v>
      </c>
      <c r="AZ31" s="28">
        <v>0</v>
      </c>
      <c r="BA31" s="28">
        <v>0</v>
      </c>
      <c r="BB31" s="28">
        <v>0</v>
      </c>
      <c r="BC31" s="28" t="s">
        <v>116</v>
      </c>
      <c r="BD31" s="28">
        <v>-0.63064598602352129</v>
      </c>
      <c r="BE31" s="28" t="s">
        <v>116</v>
      </c>
      <c r="BF31" s="28" t="s">
        <v>116</v>
      </c>
      <c r="BG31" s="28"/>
      <c r="BH31" s="28"/>
      <c r="BI31" s="28"/>
      <c r="BK31" s="33" t="s">
        <v>22</v>
      </c>
      <c r="BL31" s="28">
        <v>-9.6840381991739832E-2</v>
      </c>
      <c r="BM31" s="28">
        <v>-0.10868894952244545</v>
      </c>
      <c r="BN31" s="28">
        <v>-9.0137789904360943E-2</v>
      </c>
      <c r="BO31" s="28">
        <v>-7.1527967257694058E-3</v>
      </c>
      <c r="BP31" s="28">
        <v>-1.139836289221563E-2</v>
      </c>
      <c r="BQ31" s="28">
        <v>-1.8551159617985036E-2</v>
      </c>
      <c r="BR31" s="28">
        <v>-7.9716234652039475E-2</v>
      </c>
      <c r="BS31" s="28"/>
      <c r="BT31" s="28" t="e">
        <f>'Aggregates (2024-25 prices)'!K28-#REF!</f>
        <v>#REF!</v>
      </c>
      <c r="BU31" s="28" t="e">
        <f>'Aggregates (2024-25 prices)'!#REF!-#REF!</f>
        <v>#REF!</v>
      </c>
      <c r="BV31" s="28" t="e">
        <f>'Aggregates (2024-25 prices)'!L28-#REF!</f>
        <v>#REF!</v>
      </c>
      <c r="BW31" s="28" t="e">
        <f>'Aggregates (2024-25 prices)'!M28-#REF!</f>
        <v>#REF!</v>
      </c>
      <c r="BX31" s="28" t="e">
        <f>'Aggregates (2024-25 prices)'!N28-#REF!</f>
        <v>#REF!</v>
      </c>
      <c r="BY31" s="28"/>
      <c r="BZ31" s="28" t="e">
        <f>'Aggregates (2024-25 prices)'!Q28-#REF!</f>
        <v>#REF!</v>
      </c>
      <c r="CA31" s="28" t="e">
        <f>'Aggregates (2024-25 prices)'!R28-#REF!</f>
        <v>#REF!</v>
      </c>
      <c r="CB31" s="28"/>
      <c r="CC31" s="28" t="e">
        <f>'Aggregates (2024-25 prices)'!T28-#REF!</f>
        <v>#REF!</v>
      </c>
      <c r="CD31" s="28" t="e">
        <f>'Aggregates (2024-25 prices)'!U28-#REF!</f>
        <v>#REF!</v>
      </c>
      <c r="CE31" s="28" t="e">
        <f>'Aggregates (2024-25 prices)'!V28-#REF!</f>
        <v>#REF!</v>
      </c>
      <c r="CF31" s="28"/>
      <c r="CG31" s="28" t="e">
        <f>'Aggregates (2024-25 prices)'!X28-#REF!</f>
        <v>#REF!</v>
      </c>
      <c r="CH31" s="28" t="e">
        <f>'Aggregates (2024-25 prices)'!AA28-#REF!</f>
        <v>#REF!</v>
      </c>
      <c r="CI31" s="28" t="e">
        <f>'Aggregates (2024-25 prices)'!AB28-#REF!</f>
        <v>#REF!</v>
      </c>
      <c r="CJ31" s="28" t="e">
        <f>'Aggregates (2024-25 prices)'!AC28-#REF!</f>
        <v>#REF!</v>
      </c>
      <c r="CK31" s="28"/>
      <c r="CL31" s="28" t="e">
        <f>'Aggregates (2024-25 prices)'!AE28-#REF!</f>
        <v>#REF!</v>
      </c>
    </row>
    <row r="32" spans="1:90">
      <c r="A32" s="32"/>
      <c r="B32" s="33" t="s">
        <v>14</v>
      </c>
      <c r="C32" s="28">
        <v>0</v>
      </c>
      <c r="D32" s="28">
        <v>0</v>
      </c>
      <c r="E32" s="28">
        <v>0</v>
      </c>
      <c r="F32" s="28">
        <v>0</v>
      </c>
      <c r="G32" s="28">
        <v>0</v>
      </c>
      <c r="H32" s="28">
        <v>0</v>
      </c>
      <c r="I32" s="28">
        <v>0</v>
      </c>
      <c r="J32" s="28">
        <v>0</v>
      </c>
      <c r="K32" s="125" t="s">
        <v>116</v>
      </c>
      <c r="L32" s="28">
        <v>0</v>
      </c>
      <c r="M32" s="28" t="s">
        <v>116</v>
      </c>
      <c r="N32" s="28" t="s">
        <v>116</v>
      </c>
      <c r="O32" s="28" t="s">
        <v>116</v>
      </c>
      <c r="P32" s="28">
        <v>0</v>
      </c>
      <c r="Q32" s="28">
        <v>0</v>
      </c>
      <c r="R32" s="28">
        <v>0</v>
      </c>
      <c r="S32" s="28">
        <v>0</v>
      </c>
      <c r="T32" s="28">
        <v>0</v>
      </c>
      <c r="U32" s="28">
        <v>0</v>
      </c>
      <c r="V32" s="28">
        <v>0</v>
      </c>
      <c r="W32" s="28">
        <v>0</v>
      </c>
      <c r="X32" s="28">
        <v>0</v>
      </c>
      <c r="Y32" s="28">
        <v>-1.1080000000000001</v>
      </c>
      <c r="Z32" s="28" t="s">
        <v>116</v>
      </c>
      <c r="AA32" s="28" t="s">
        <v>116</v>
      </c>
      <c r="AB32" s="28" t="s">
        <v>116</v>
      </c>
      <c r="AC32" s="28" t="s">
        <v>116</v>
      </c>
      <c r="AD32" s="28">
        <v>61.131</v>
      </c>
      <c r="AE32" s="28" t="s">
        <v>116</v>
      </c>
      <c r="AF32" s="28"/>
      <c r="AG32" s="33" t="s">
        <v>16</v>
      </c>
      <c r="AH32" s="28">
        <v>0</v>
      </c>
      <c r="AI32" s="28">
        <v>0</v>
      </c>
      <c r="AJ32" s="28">
        <v>0</v>
      </c>
      <c r="AK32" s="28">
        <v>0</v>
      </c>
      <c r="AL32" s="28">
        <v>0</v>
      </c>
      <c r="AM32" s="28">
        <v>0</v>
      </c>
      <c r="AN32" s="28">
        <v>0</v>
      </c>
      <c r="AO32" s="28">
        <v>0</v>
      </c>
      <c r="AP32" s="28" t="s">
        <v>116</v>
      </c>
      <c r="AQ32" s="28">
        <v>0</v>
      </c>
      <c r="AR32" s="28" t="s">
        <v>116</v>
      </c>
      <c r="AS32" s="28" t="s">
        <v>116</v>
      </c>
      <c r="AT32" s="28" t="s">
        <v>116</v>
      </c>
      <c r="AU32" s="28">
        <v>0</v>
      </c>
      <c r="AV32" s="28">
        <v>2.3306203702449793</v>
      </c>
      <c r="AW32" s="28">
        <v>0</v>
      </c>
      <c r="AX32" s="28">
        <v>0</v>
      </c>
      <c r="AY32" s="28">
        <v>0</v>
      </c>
      <c r="AZ32" s="28">
        <v>0</v>
      </c>
      <c r="BA32" s="28">
        <v>0</v>
      </c>
      <c r="BB32" s="28">
        <v>0</v>
      </c>
      <c r="BC32" s="28" t="s">
        <v>116</v>
      </c>
      <c r="BD32" s="28">
        <v>1.9676882033503516</v>
      </c>
      <c r="BE32" s="28" t="s">
        <v>116</v>
      </c>
      <c r="BF32" s="28" t="s">
        <v>116</v>
      </c>
      <c r="BG32" s="28"/>
      <c r="BH32" s="28"/>
      <c r="BI32" s="28"/>
      <c r="BK32" s="33" t="s">
        <v>23</v>
      </c>
      <c r="BL32" s="28">
        <v>-0.10114002333716599</v>
      </c>
      <c r="BM32" s="28">
        <v>-0.11111201866975762</v>
      </c>
      <c r="BN32" s="28">
        <v>-9.2754959159776718E-2</v>
      </c>
      <c r="BO32" s="28">
        <v>-6.8564760793456969E-3</v>
      </c>
      <c r="BP32" s="28">
        <v>-1.1500583430567701E-2</v>
      </c>
      <c r="BQ32" s="28">
        <v>-1.8357059509909845E-2</v>
      </c>
      <c r="BR32" s="28">
        <v>-8.4647607934641655E-2</v>
      </c>
      <c r="BS32" s="28"/>
      <c r="BT32" s="28" t="e">
        <f>'Aggregates (2024-25 prices)'!K29-#REF!</f>
        <v>#REF!</v>
      </c>
      <c r="BU32" s="28" t="e">
        <f>'Aggregates (2024-25 prices)'!#REF!-#REF!</f>
        <v>#REF!</v>
      </c>
      <c r="BV32" s="28" t="e">
        <f>'Aggregates (2024-25 prices)'!L29-#REF!</f>
        <v>#REF!</v>
      </c>
      <c r="BW32" s="28" t="e">
        <f>'Aggregates (2024-25 prices)'!M29-#REF!</f>
        <v>#REF!</v>
      </c>
      <c r="BX32" s="28" t="e">
        <f>'Aggregates (2024-25 prices)'!N29-#REF!</f>
        <v>#REF!</v>
      </c>
      <c r="BY32" s="28"/>
      <c r="BZ32" s="28" t="e">
        <f>'Aggregates (2024-25 prices)'!Q29-#REF!</f>
        <v>#REF!</v>
      </c>
      <c r="CA32" s="28" t="e">
        <f>'Aggregates (2024-25 prices)'!R29-#REF!</f>
        <v>#REF!</v>
      </c>
      <c r="CB32" s="28"/>
      <c r="CC32" s="28" t="e">
        <f>'Aggregates (2024-25 prices)'!T29-#REF!</f>
        <v>#REF!</v>
      </c>
      <c r="CD32" s="28" t="e">
        <f>'Aggregates (2024-25 prices)'!U29-#REF!</f>
        <v>#REF!</v>
      </c>
      <c r="CE32" s="28" t="e">
        <f>'Aggregates (2024-25 prices)'!V29-#REF!</f>
        <v>#REF!</v>
      </c>
      <c r="CF32" s="28"/>
      <c r="CG32" s="28" t="e">
        <f>'Aggregates (2024-25 prices)'!X29-#REF!</f>
        <v>#REF!</v>
      </c>
      <c r="CH32" s="28" t="e">
        <f>'Aggregates (2024-25 prices)'!AA29-#REF!</f>
        <v>#REF!</v>
      </c>
      <c r="CI32" s="28" t="e">
        <f>'Aggregates (2024-25 prices)'!AB29-#REF!</f>
        <v>#REF!</v>
      </c>
      <c r="CJ32" s="28" t="e">
        <f>'Aggregates (2024-25 prices)'!AC29-#REF!</f>
        <v>#REF!</v>
      </c>
      <c r="CK32" s="28"/>
      <c r="CL32" s="28" t="e">
        <f>'Aggregates (2024-25 prices)'!AE29-#REF!</f>
        <v>#REF!</v>
      </c>
    </row>
    <row r="33" spans="1:90">
      <c r="A33" s="32"/>
      <c r="B33" s="33" t="s">
        <v>15</v>
      </c>
      <c r="C33" s="28">
        <v>0</v>
      </c>
      <c r="D33" s="28">
        <v>0</v>
      </c>
      <c r="E33" s="28">
        <v>0</v>
      </c>
      <c r="F33" s="28">
        <v>0</v>
      </c>
      <c r="G33" s="28">
        <v>0</v>
      </c>
      <c r="H33" s="28">
        <v>0</v>
      </c>
      <c r="I33" s="28">
        <v>0</v>
      </c>
      <c r="J33" s="28">
        <v>0</v>
      </c>
      <c r="K33" s="125" t="s">
        <v>116</v>
      </c>
      <c r="L33" s="28">
        <v>0</v>
      </c>
      <c r="M33" s="28" t="s">
        <v>116</v>
      </c>
      <c r="N33" s="28" t="s">
        <v>116</v>
      </c>
      <c r="O33" s="28" t="s">
        <v>116</v>
      </c>
      <c r="P33" s="28">
        <v>0</v>
      </c>
      <c r="Q33" s="28">
        <v>0</v>
      </c>
      <c r="R33" s="28">
        <v>0</v>
      </c>
      <c r="S33" s="28">
        <v>0</v>
      </c>
      <c r="T33" s="28">
        <v>0</v>
      </c>
      <c r="U33" s="28">
        <v>0</v>
      </c>
      <c r="V33" s="28">
        <v>0</v>
      </c>
      <c r="W33" s="28">
        <v>0</v>
      </c>
      <c r="X33" s="28">
        <v>0</v>
      </c>
      <c r="Y33" s="28">
        <v>-0.40699999999999997</v>
      </c>
      <c r="Z33" s="28" t="s">
        <v>116</v>
      </c>
      <c r="AA33" s="28" t="s">
        <v>116</v>
      </c>
      <c r="AB33" s="28" t="s">
        <v>116</v>
      </c>
      <c r="AC33" s="28" t="s">
        <v>116</v>
      </c>
      <c r="AD33" s="28">
        <v>68.070999999999998</v>
      </c>
      <c r="AE33" s="28" t="s">
        <v>116</v>
      </c>
      <c r="AF33" s="28"/>
      <c r="AG33" s="33" t="s">
        <v>17</v>
      </c>
      <c r="AH33" s="28">
        <v>0</v>
      </c>
      <c r="AI33" s="28">
        <v>0</v>
      </c>
      <c r="AJ33" s="28">
        <v>0</v>
      </c>
      <c r="AK33" s="28">
        <v>0</v>
      </c>
      <c r="AL33" s="28">
        <v>0</v>
      </c>
      <c r="AM33" s="28">
        <v>0</v>
      </c>
      <c r="AN33" s="28">
        <v>0</v>
      </c>
      <c r="AO33" s="28">
        <v>0</v>
      </c>
      <c r="AP33" s="28" t="s">
        <v>116</v>
      </c>
      <c r="AQ33" s="28">
        <v>0</v>
      </c>
      <c r="AR33" s="28" t="s">
        <v>116</v>
      </c>
      <c r="AS33" s="28" t="s">
        <v>116</v>
      </c>
      <c r="AT33" s="28" t="s">
        <v>116</v>
      </c>
      <c r="AU33" s="28">
        <v>0</v>
      </c>
      <c r="AV33" s="28">
        <v>1.1627204273783192</v>
      </c>
      <c r="AW33" s="28">
        <v>0</v>
      </c>
      <c r="AX33" s="28">
        <v>0</v>
      </c>
      <c r="AY33" s="28">
        <v>0</v>
      </c>
      <c r="AZ33" s="28">
        <v>0</v>
      </c>
      <c r="BA33" s="28">
        <v>0</v>
      </c>
      <c r="BB33" s="28">
        <v>0</v>
      </c>
      <c r="BC33" s="28" t="s">
        <v>116</v>
      </c>
      <c r="BD33" s="28">
        <v>3.6670413478854682</v>
      </c>
      <c r="BE33" s="28" t="s">
        <v>116</v>
      </c>
      <c r="BF33" s="28" t="s">
        <v>116</v>
      </c>
      <c r="BG33" s="28"/>
      <c r="BH33" s="28"/>
      <c r="BI33" s="28"/>
      <c r="BK33" s="33" t="s">
        <v>24</v>
      </c>
      <c r="BL33" s="28">
        <v>-0.10096470588229067</v>
      </c>
      <c r="BM33" s="28">
        <v>-0.11227549019599792</v>
      </c>
      <c r="BN33" s="28">
        <v>-9.4741176470506616E-2</v>
      </c>
      <c r="BO33" s="28">
        <v>-5.899999999993355E-3</v>
      </c>
      <c r="BP33" s="28">
        <v>-1.1634313725487289E-2</v>
      </c>
      <c r="BQ33" s="28">
        <v>-1.7534313725477091E-2</v>
      </c>
      <c r="BR33" s="28">
        <v>-8.4223529411701747E-2</v>
      </c>
      <c r="BS33" s="28"/>
      <c r="BT33" s="28" t="e">
        <f>'Aggregates (2024-25 prices)'!K30-#REF!</f>
        <v>#REF!</v>
      </c>
      <c r="BU33" s="28" t="e">
        <f>'Aggregates (2024-25 prices)'!#REF!-#REF!</f>
        <v>#REF!</v>
      </c>
      <c r="BV33" s="28" t="e">
        <f>'Aggregates (2024-25 prices)'!L30-#REF!</f>
        <v>#REF!</v>
      </c>
      <c r="BW33" s="28" t="e">
        <f>'Aggregates (2024-25 prices)'!M30-#REF!</f>
        <v>#REF!</v>
      </c>
      <c r="BX33" s="28" t="e">
        <f>'Aggregates (2024-25 prices)'!N30-#REF!</f>
        <v>#REF!</v>
      </c>
      <c r="BY33" s="28"/>
      <c r="BZ33" s="28" t="e">
        <f>'Aggregates (2024-25 prices)'!Q30-#REF!</f>
        <v>#REF!</v>
      </c>
      <c r="CA33" s="28" t="e">
        <f>'Aggregates (2024-25 prices)'!R30-#REF!</f>
        <v>#REF!</v>
      </c>
      <c r="CB33" s="28"/>
      <c r="CC33" s="28" t="e">
        <f>'Aggregates (2024-25 prices)'!T30-#REF!</f>
        <v>#REF!</v>
      </c>
      <c r="CD33" s="28" t="e">
        <f>'Aggregates (2024-25 prices)'!U30-#REF!</f>
        <v>#REF!</v>
      </c>
      <c r="CE33" s="28" t="e">
        <f>'Aggregates (2024-25 prices)'!V30-#REF!</f>
        <v>#REF!</v>
      </c>
      <c r="CF33" s="28"/>
      <c r="CG33" s="28" t="e">
        <f>'Aggregates (2024-25 prices)'!X30-#REF!</f>
        <v>#REF!</v>
      </c>
      <c r="CH33" s="28" t="e">
        <f>'Aggregates (2024-25 prices)'!AA30-#REF!</f>
        <v>#REF!</v>
      </c>
      <c r="CI33" s="28" t="e">
        <f>'Aggregates (2024-25 prices)'!AB30-#REF!</f>
        <v>#REF!</v>
      </c>
      <c r="CJ33" s="28" t="e">
        <f>'Aggregates (2024-25 prices)'!AC30-#REF!</f>
        <v>#REF!</v>
      </c>
      <c r="CK33" s="28"/>
      <c r="CL33" s="28" t="e">
        <f>'Aggregates (2024-25 prices)'!AE30-#REF!</f>
        <v>#REF!</v>
      </c>
    </row>
    <row r="34" spans="1:90">
      <c r="A34" s="32"/>
      <c r="B34" s="33" t="s">
        <v>16</v>
      </c>
      <c r="C34" s="28">
        <v>0</v>
      </c>
      <c r="D34" s="28">
        <v>0</v>
      </c>
      <c r="E34" s="28">
        <v>0</v>
      </c>
      <c r="F34" s="28">
        <v>0</v>
      </c>
      <c r="G34" s="28">
        <v>0</v>
      </c>
      <c r="H34" s="28">
        <v>0</v>
      </c>
      <c r="I34" s="28">
        <v>0</v>
      </c>
      <c r="J34" s="28">
        <v>0</v>
      </c>
      <c r="K34" s="125" t="s">
        <v>116</v>
      </c>
      <c r="L34" s="28">
        <v>0</v>
      </c>
      <c r="M34" s="28" t="s">
        <v>116</v>
      </c>
      <c r="N34" s="28" t="s">
        <v>116</v>
      </c>
      <c r="O34" s="28" t="s">
        <v>116</v>
      </c>
      <c r="P34" s="28">
        <v>0</v>
      </c>
      <c r="Q34" s="28">
        <v>0</v>
      </c>
      <c r="R34" s="28">
        <v>0</v>
      </c>
      <c r="S34" s="28">
        <v>0</v>
      </c>
      <c r="T34" s="28">
        <v>0</v>
      </c>
      <c r="U34" s="28">
        <v>0</v>
      </c>
      <c r="V34" s="28">
        <v>0</v>
      </c>
      <c r="W34" s="28">
        <v>0</v>
      </c>
      <c r="X34" s="28">
        <v>0</v>
      </c>
      <c r="Y34" s="28">
        <v>1.4530000000000001</v>
      </c>
      <c r="Z34" s="28" t="s">
        <v>116</v>
      </c>
      <c r="AA34" s="28" t="s">
        <v>116</v>
      </c>
      <c r="AB34" s="28" t="s">
        <v>116</v>
      </c>
      <c r="AC34" s="28" t="s">
        <v>116</v>
      </c>
      <c r="AD34" s="28">
        <v>79.12</v>
      </c>
      <c r="AE34" s="28">
        <v>-71.298313641958558</v>
      </c>
      <c r="AF34" s="28"/>
      <c r="AG34" s="33" t="s">
        <v>18</v>
      </c>
      <c r="AH34" s="28">
        <v>0</v>
      </c>
      <c r="AI34" s="28">
        <v>0</v>
      </c>
      <c r="AJ34" s="28">
        <v>0</v>
      </c>
      <c r="AK34" s="28">
        <v>0</v>
      </c>
      <c r="AL34" s="28">
        <v>0</v>
      </c>
      <c r="AM34" s="28">
        <v>0</v>
      </c>
      <c r="AN34" s="28">
        <v>0</v>
      </c>
      <c r="AO34" s="28">
        <v>0</v>
      </c>
      <c r="AP34" s="28" t="s">
        <v>116</v>
      </c>
      <c r="AQ34" s="28">
        <v>0</v>
      </c>
      <c r="AR34" s="28" t="s">
        <v>116</v>
      </c>
      <c r="AS34" s="28" t="s">
        <v>116</v>
      </c>
      <c r="AT34" s="28" t="s">
        <v>116</v>
      </c>
      <c r="AU34" s="28">
        <v>0</v>
      </c>
      <c r="AV34" s="28">
        <v>-0.16932037250481952</v>
      </c>
      <c r="AW34" s="28">
        <v>0</v>
      </c>
      <c r="AX34" s="28">
        <v>0</v>
      </c>
      <c r="AY34" s="28">
        <v>0</v>
      </c>
      <c r="AZ34" s="28">
        <v>0</v>
      </c>
      <c r="BA34" s="28">
        <v>0</v>
      </c>
      <c r="BB34" s="28">
        <v>0</v>
      </c>
      <c r="BC34" s="28">
        <v>0</v>
      </c>
      <c r="BD34" s="28">
        <v>3.4384275645406421</v>
      </c>
      <c r="BE34" s="28" t="s">
        <v>116</v>
      </c>
      <c r="BF34" s="28">
        <v>51.305092871204323</v>
      </c>
      <c r="BG34" s="28"/>
      <c r="BH34" s="28"/>
      <c r="BI34" s="28"/>
      <c r="BK34" s="33" t="s">
        <v>25</v>
      </c>
      <c r="BL34" s="28">
        <v>-0.10818278615784038</v>
      </c>
      <c r="BM34" s="28">
        <v>-0.11350576752420238</v>
      </c>
      <c r="BN34" s="28">
        <v>-9.8125110913770186E-2</v>
      </c>
      <c r="BO34" s="28">
        <v>-3.8757763975070247E-3</v>
      </c>
      <c r="BP34" s="28">
        <v>-1.1504880212939383E-2</v>
      </c>
      <c r="BQ34" s="28">
        <v>-1.5380656610446408E-2</v>
      </c>
      <c r="BR34" s="28">
        <v>-9.0044365572168772E-2</v>
      </c>
      <c r="BS34" s="28"/>
      <c r="BT34" s="28" t="e">
        <f>'Aggregates (2024-25 prices)'!K31-#REF!</f>
        <v>#REF!</v>
      </c>
      <c r="BU34" s="28" t="e">
        <f>'Aggregates (2024-25 prices)'!#REF!-#REF!</f>
        <v>#REF!</v>
      </c>
      <c r="BV34" s="28" t="e">
        <f>'Aggregates (2024-25 prices)'!L31-#REF!</f>
        <v>#REF!</v>
      </c>
      <c r="BW34" s="28" t="e">
        <f>'Aggregates (2024-25 prices)'!M31-#REF!</f>
        <v>#REF!</v>
      </c>
      <c r="BX34" s="28" t="e">
        <f>'Aggregates (2024-25 prices)'!N31-#REF!</f>
        <v>#REF!</v>
      </c>
      <c r="BY34" s="28"/>
      <c r="BZ34" s="28" t="e">
        <f>'Aggregates (2024-25 prices)'!Q31-#REF!</f>
        <v>#REF!</v>
      </c>
      <c r="CA34" s="28" t="e">
        <f>'Aggregates (2024-25 prices)'!R31-#REF!</f>
        <v>#REF!</v>
      </c>
      <c r="CB34" s="28"/>
      <c r="CC34" s="28" t="e">
        <f>'Aggregates (2024-25 prices)'!T31-#REF!</f>
        <v>#REF!</v>
      </c>
      <c r="CD34" s="28" t="e">
        <f>'Aggregates (2024-25 prices)'!U31-#REF!</f>
        <v>#REF!</v>
      </c>
      <c r="CE34" s="28" t="e">
        <f>'Aggregates (2024-25 prices)'!V31-#REF!</f>
        <v>#REF!</v>
      </c>
      <c r="CF34" s="28"/>
      <c r="CG34" s="28" t="e">
        <f>'Aggregates (2024-25 prices)'!X31-#REF!</f>
        <v>#REF!</v>
      </c>
      <c r="CH34" s="28" t="e">
        <f>'Aggregates (2024-25 prices)'!AA31-#REF!</f>
        <v>#REF!</v>
      </c>
      <c r="CI34" s="28" t="e">
        <f>'Aggregates (2024-25 prices)'!AB31-#REF!</f>
        <v>#REF!</v>
      </c>
      <c r="CJ34" s="28" t="e">
        <f>'Aggregates (2024-25 prices)'!AC31-#REF!</f>
        <v>#REF!</v>
      </c>
      <c r="CK34" s="28"/>
      <c r="CL34" s="28" t="e">
        <f>'Aggregates (2024-25 prices)'!AE31-#REF!</f>
        <v>#REF!</v>
      </c>
    </row>
    <row r="35" spans="1:90">
      <c r="A35" s="32"/>
      <c r="B35" s="33" t="s">
        <v>17</v>
      </c>
      <c r="C35" s="28">
        <v>0</v>
      </c>
      <c r="D35" s="28">
        <v>0</v>
      </c>
      <c r="E35" s="28">
        <v>0</v>
      </c>
      <c r="F35" s="28">
        <v>0</v>
      </c>
      <c r="G35" s="28">
        <v>0</v>
      </c>
      <c r="H35" s="28">
        <v>0</v>
      </c>
      <c r="I35" s="28">
        <v>0</v>
      </c>
      <c r="J35" s="28">
        <v>0</v>
      </c>
      <c r="K35" s="125" t="s">
        <v>116</v>
      </c>
      <c r="L35" s="28">
        <v>0</v>
      </c>
      <c r="M35" s="28" t="s">
        <v>116</v>
      </c>
      <c r="N35" s="28" t="s">
        <v>116</v>
      </c>
      <c r="O35" s="28" t="s">
        <v>116</v>
      </c>
      <c r="P35" s="28">
        <v>0</v>
      </c>
      <c r="Q35" s="28">
        <v>0</v>
      </c>
      <c r="R35" s="28">
        <v>0</v>
      </c>
      <c r="S35" s="28">
        <v>0</v>
      </c>
      <c r="T35" s="28">
        <v>0</v>
      </c>
      <c r="U35" s="28">
        <v>0</v>
      </c>
      <c r="V35" s="28">
        <v>0</v>
      </c>
      <c r="W35" s="28">
        <v>0</v>
      </c>
      <c r="X35" s="28">
        <v>0</v>
      </c>
      <c r="Y35" s="28">
        <v>3.0339999999999998</v>
      </c>
      <c r="Z35" s="28" t="s">
        <v>116</v>
      </c>
      <c r="AA35" s="28" t="s">
        <v>116</v>
      </c>
      <c r="AB35" s="28" t="s">
        <v>116</v>
      </c>
      <c r="AC35" s="28" t="s">
        <v>116</v>
      </c>
      <c r="AD35" s="28">
        <v>88.688999999999993</v>
      </c>
      <c r="AE35" s="28">
        <v>-76.197568405018956</v>
      </c>
      <c r="AF35" s="28"/>
      <c r="AG35" s="33" t="s">
        <v>19</v>
      </c>
      <c r="AH35" s="28">
        <v>0</v>
      </c>
      <c r="AI35" s="28">
        <v>0</v>
      </c>
      <c r="AJ35" s="28">
        <v>0</v>
      </c>
      <c r="AK35" s="28">
        <v>0</v>
      </c>
      <c r="AL35" s="28">
        <v>0</v>
      </c>
      <c r="AM35" s="28">
        <v>0</v>
      </c>
      <c r="AN35" s="28">
        <v>0</v>
      </c>
      <c r="AO35" s="28">
        <v>0</v>
      </c>
      <c r="AP35" s="28">
        <v>0</v>
      </c>
      <c r="AQ35" s="28">
        <v>0</v>
      </c>
      <c r="AR35" s="28">
        <v>0</v>
      </c>
      <c r="AS35" s="28">
        <v>-9.0936573278555564</v>
      </c>
      <c r="AT35" s="28">
        <v>-0.24757568507119121</v>
      </c>
      <c r="AU35" s="28">
        <v>0</v>
      </c>
      <c r="AV35" s="28">
        <v>-0.77146171693735499</v>
      </c>
      <c r="AW35" s="28">
        <v>0</v>
      </c>
      <c r="AX35" s="28">
        <v>0</v>
      </c>
      <c r="AY35" s="28">
        <v>0</v>
      </c>
      <c r="AZ35" s="28">
        <v>0</v>
      </c>
      <c r="BA35" s="28">
        <v>0</v>
      </c>
      <c r="BB35" s="28">
        <v>0</v>
      </c>
      <c r="BC35" s="28">
        <v>0</v>
      </c>
      <c r="BD35" s="28">
        <v>4.2177659927079878</v>
      </c>
      <c r="BE35" s="28">
        <v>3.9701903076367966</v>
      </c>
      <c r="BF35" s="28">
        <v>50.172356645674512</v>
      </c>
      <c r="BG35" s="28"/>
      <c r="BH35" s="28"/>
      <c r="BI35" s="28"/>
      <c r="BK35" s="33" t="s">
        <v>26</v>
      </c>
      <c r="BL35" s="28">
        <v>-0.10981735537177428</v>
      </c>
      <c r="BM35" s="28">
        <v>-0.11687685950403193</v>
      </c>
      <c r="BN35" s="28">
        <v>-0.10036033057849636</v>
      </c>
      <c r="BO35" s="28">
        <v>-5.2371900826386764E-3</v>
      </c>
      <c r="BP35" s="28">
        <v>-1.127933884296084E-2</v>
      </c>
      <c r="BQ35" s="28">
        <v>-1.6516528925606622E-2</v>
      </c>
      <c r="BR35" s="28">
        <v>-9.1257024793321762E-2</v>
      </c>
      <c r="BS35" s="28"/>
      <c r="BT35" s="28" t="e">
        <f>'Aggregates (2024-25 prices)'!K32-#REF!</f>
        <v>#REF!</v>
      </c>
      <c r="BU35" s="28" t="e">
        <f>'Aggregates (2024-25 prices)'!#REF!-#REF!</f>
        <v>#REF!</v>
      </c>
      <c r="BV35" s="28" t="e">
        <f>'Aggregates (2024-25 prices)'!L32-#REF!</f>
        <v>#REF!</v>
      </c>
      <c r="BW35" s="28" t="e">
        <f>'Aggregates (2024-25 prices)'!M32-#REF!</f>
        <v>#REF!</v>
      </c>
      <c r="BX35" s="28" t="e">
        <f>'Aggregates (2024-25 prices)'!N32-#REF!</f>
        <v>#REF!</v>
      </c>
      <c r="BY35" s="28"/>
      <c r="BZ35" s="28" t="e">
        <f>'Aggregates (2024-25 prices)'!Q32-#REF!</f>
        <v>#REF!</v>
      </c>
      <c r="CA35" s="28" t="e">
        <f>'Aggregates (2024-25 prices)'!R32-#REF!</f>
        <v>#REF!</v>
      </c>
      <c r="CB35" s="28"/>
      <c r="CC35" s="28" t="e">
        <f>'Aggregates (2024-25 prices)'!T32-#REF!</f>
        <v>#REF!</v>
      </c>
      <c r="CD35" s="28" t="e">
        <f>'Aggregates (2024-25 prices)'!U32-#REF!</f>
        <v>#REF!</v>
      </c>
      <c r="CE35" s="28" t="e">
        <f>'Aggregates (2024-25 prices)'!V32-#REF!</f>
        <v>#REF!</v>
      </c>
      <c r="CF35" s="28"/>
      <c r="CG35" s="28" t="e">
        <f>'Aggregates (2024-25 prices)'!X32-#REF!</f>
        <v>#REF!</v>
      </c>
      <c r="CH35" s="28" t="e">
        <f>'Aggregates (2024-25 prices)'!AA32-#REF!</f>
        <v>#REF!</v>
      </c>
      <c r="CI35" s="28" t="e">
        <f>'Aggregates (2024-25 prices)'!AB32-#REF!</f>
        <v>#REF!</v>
      </c>
      <c r="CJ35" s="28" t="e">
        <f>'Aggregates (2024-25 prices)'!AC32-#REF!</f>
        <v>#REF!</v>
      </c>
      <c r="CK35" s="28"/>
      <c r="CL35" s="28" t="e">
        <f>'Aggregates (2024-25 prices)'!AE32-#REF!</f>
        <v>#REF!</v>
      </c>
    </row>
    <row r="36" spans="1:90">
      <c r="B36" s="33" t="s">
        <v>18</v>
      </c>
      <c r="C36" s="28">
        <v>0</v>
      </c>
      <c r="D36" s="28">
        <v>0</v>
      </c>
      <c r="E36" s="28">
        <v>0</v>
      </c>
      <c r="F36" s="28">
        <v>0</v>
      </c>
      <c r="G36" s="28">
        <v>0</v>
      </c>
      <c r="H36" s="28">
        <v>0</v>
      </c>
      <c r="I36" s="28">
        <v>0</v>
      </c>
      <c r="J36" s="28">
        <v>0</v>
      </c>
      <c r="K36" s="125" t="s">
        <v>116</v>
      </c>
      <c r="L36" s="28">
        <v>0</v>
      </c>
      <c r="M36" s="28" t="s">
        <v>116</v>
      </c>
      <c r="N36" s="28" t="s">
        <v>116</v>
      </c>
      <c r="O36" s="28" t="s">
        <v>116</v>
      </c>
      <c r="P36" s="28">
        <v>0</v>
      </c>
      <c r="Q36" s="28">
        <v>0</v>
      </c>
      <c r="R36" s="28">
        <v>0</v>
      </c>
      <c r="S36" s="28">
        <v>0</v>
      </c>
      <c r="T36" s="28">
        <v>0</v>
      </c>
      <c r="U36" s="28">
        <v>0</v>
      </c>
      <c r="V36" s="28">
        <v>0</v>
      </c>
      <c r="W36" s="28">
        <v>0</v>
      </c>
      <c r="X36" s="28">
        <v>0</v>
      </c>
      <c r="Y36" s="28">
        <v>3.371</v>
      </c>
      <c r="Z36" s="28" t="s">
        <v>116</v>
      </c>
      <c r="AA36" s="28">
        <v>50.298999999999999</v>
      </c>
      <c r="AB36" s="28" t="s">
        <v>116</v>
      </c>
      <c r="AC36" s="28">
        <v>44.369</v>
      </c>
      <c r="AD36" s="28">
        <v>108.961</v>
      </c>
      <c r="AE36" s="28">
        <v>-95.494313641958556</v>
      </c>
      <c r="AF36" s="28"/>
      <c r="AG36" s="33" t="s">
        <v>20</v>
      </c>
      <c r="AH36" s="28">
        <v>0</v>
      </c>
      <c r="AI36" s="28">
        <v>0</v>
      </c>
      <c r="AJ36" s="28">
        <v>0</v>
      </c>
      <c r="AK36" s="28">
        <v>0</v>
      </c>
      <c r="AL36" s="28">
        <v>0</v>
      </c>
      <c r="AM36" s="28">
        <v>0</v>
      </c>
      <c r="AN36" s="28">
        <v>0</v>
      </c>
      <c r="AO36" s="28">
        <v>0</v>
      </c>
      <c r="AP36" s="28">
        <v>0</v>
      </c>
      <c r="AQ36" s="28">
        <v>0</v>
      </c>
      <c r="AR36" s="28">
        <v>0</v>
      </c>
      <c r="AS36" s="28">
        <v>-5.5789333225837856</v>
      </c>
      <c r="AT36" s="28">
        <v>-0.66723375410287655</v>
      </c>
      <c r="AU36" s="28">
        <v>0</v>
      </c>
      <c r="AV36" s="28">
        <v>-0.42646778934605928</v>
      </c>
      <c r="AW36" s="28">
        <v>0</v>
      </c>
      <c r="AX36" s="28">
        <v>0</v>
      </c>
      <c r="AY36" s="28">
        <v>0</v>
      </c>
      <c r="AZ36" s="28">
        <v>0</v>
      </c>
      <c r="BA36" s="28">
        <v>0</v>
      </c>
      <c r="BB36" s="28">
        <v>0</v>
      </c>
      <c r="BC36" s="28">
        <v>0</v>
      </c>
      <c r="BD36" s="28">
        <v>3.6232139458491646</v>
      </c>
      <c r="BE36" s="28">
        <v>2.9559801917462871</v>
      </c>
      <c r="BF36" s="28">
        <v>49.943255112326682</v>
      </c>
      <c r="BG36" s="28"/>
      <c r="BH36" s="28"/>
      <c r="BI36" s="28"/>
      <c r="BK36" s="33" t="s">
        <v>27</v>
      </c>
      <c r="BL36" s="28">
        <v>-0.11157142857138069</v>
      </c>
      <c r="BM36" s="28">
        <v>-0.12088634569852275</v>
      </c>
      <c r="BN36" s="28">
        <v>-0.10341515390683753</v>
      </c>
      <c r="BO36" s="28">
        <v>-6.1799526440431407E-3</v>
      </c>
      <c r="BP36" s="28">
        <v>-1.1291239147581678E-2</v>
      </c>
      <c r="BQ36" s="28">
        <v>-1.7471191791628371E-2</v>
      </c>
      <c r="BR36" s="28">
        <v>-9.3378058405619413E-2</v>
      </c>
      <c r="BS36" s="28"/>
      <c r="BT36" s="28" t="e">
        <f>'Aggregates (2024-25 prices)'!K33-#REF!</f>
        <v>#REF!</v>
      </c>
      <c r="BU36" s="28" t="e">
        <f>'Aggregates (2024-25 prices)'!#REF!-#REF!</f>
        <v>#REF!</v>
      </c>
      <c r="BV36" s="28" t="e">
        <f>'Aggregates (2024-25 prices)'!L33-#REF!</f>
        <v>#REF!</v>
      </c>
      <c r="BW36" s="28" t="e">
        <f>'Aggregates (2024-25 prices)'!M33-#REF!</f>
        <v>#REF!</v>
      </c>
      <c r="BX36" s="28" t="e">
        <f>'Aggregates (2024-25 prices)'!N33-#REF!</f>
        <v>#REF!</v>
      </c>
      <c r="BY36" s="28"/>
      <c r="BZ36" s="28" t="e">
        <f>'Aggregates (2024-25 prices)'!Q33-#REF!</f>
        <v>#REF!</v>
      </c>
      <c r="CA36" s="28" t="e">
        <f>'Aggregates (2024-25 prices)'!R33-#REF!</f>
        <v>#REF!</v>
      </c>
      <c r="CB36" s="28"/>
      <c r="CC36" s="28" t="e">
        <f>'Aggregates (2024-25 prices)'!T33-#REF!</f>
        <v>#REF!</v>
      </c>
      <c r="CD36" s="28" t="e">
        <f>'Aggregates (2024-25 prices)'!U33-#REF!</f>
        <v>#REF!</v>
      </c>
      <c r="CE36" s="28" t="e">
        <f>'Aggregates (2024-25 prices)'!V33-#REF!</f>
        <v>#REF!</v>
      </c>
      <c r="CF36" s="28"/>
      <c r="CG36" s="28" t="e">
        <f>'Aggregates (2024-25 prices)'!X33-#REF!</f>
        <v>#REF!</v>
      </c>
      <c r="CH36" s="28" t="e">
        <f>'Aggregates (2024-25 prices)'!AA33-#REF!</f>
        <v>#REF!</v>
      </c>
      <c r="CI36" s="28" t="e">
        <f>'Aggregates (2024-25 prices)'!AB33-#REF!</f>
        <v>#REF!</v>
      </c>
      <c r="CJ36" s="28" t="e">
        <f>'Aggregates (2024-25 prices)'!AC33-#REF!</f>
        <v>#REF!</v>
      </c>
      <c r="CK36" s="28"/>
      <c r="CL36" s="28" t="e">
        <f>'Aggregates (2024-25 prices)'!AE33-#REF!</f>
        <v>#REF!</v>
      </c>
    </row>
    <row r="37" spans="1:90">
      <c r="B37" s="33" t="s">
        <v>19</v>
      </c>
      <c r="C37" s="28">
        <v>0</v>
      </c>
      <c r="D37" s="28">
        <v>0</v>
      </c>
      <c r="E37" s="28">
        <v>0</v>
      </c>
      <c r="F37" s="28">
        <v>0</v>
      </c>
      <c r="G37" s="28">
        <v>0</v>
      </c>
      <c r="H37" s="28">
        <v>0</v>
      </c>
      <c r="I37" s="28">
        <v>0</v>
      </c>
      <c r="J37" s="28">
        <v>0</v>
      </c>
      <c r="K37" s="28">
        <v>0</v>
      </c>
      <c r="L37" s="28">
        <v>0</v>
      </c>
      <c r="M37" s="28">
        <v>-0.29877433674391263</v>
      </c>
      <c r="N37" s="28">
        <v>-10.675451326512174</v>
      </c>
      <c r="O37" s="28">
        <v>-0.29877433674391352</v>
      </c>
      <c r="P37" s="28">
        <v>0</v>
      </c>
      <c r="Q37" s="28">
        <v>0</v>
      </c>
      <c r="R37" s="28">
        <v>0</v>
      </c>
      <c r="S37" s="28">
        <v>0</v>
      </c>
      <c r="T37" s="28">
        <v>0</v>
      </c>
      <c r="U37" s="28">
        <v>0</v>
      </c>
      <c r="V37" s="28">
        <v>0</v>
      </c>
      <c r="W37" s="28">
        <v>0</v>
      </c>
      <c r="X37" s="28">
        <v>0</v>
      </c>
      <c r="Y37" s="28">
        <v>5.09</v>
      </c>
      <c r="Z37" s="28">
        <v>4.7912256632560863</v>
      </c>
      <c r="AA37" s="28">
        <v>60.548000000000002</v>
      </c>
      <c r="AB37" s="28">
        <v>-4.7912256632560863</v>
      </c>
      <c r="AC37" s="28">
        <v>55.042000000000002</v>
      </c>
      <c r="AD37" s="28">
        <v>130.97499999999999</v>
      </c>
      <c r="AE37" s="28">
        <v>-114.14056840501897</v>
      </c>
      <c r="AF37" s="28"/>
      <c r="AG37" s="33" t="s">
        <v>21</v>
      </c>
      <c r="AH37" s="28">
        <v>0</v>
      </c>
      <c r="AI37" s="28">
        <v>0</v>
      </c>
      <c r="AJ37" s="28">
        <v>0</v>
      </c>
      <c r="AK37" s="28">
        <v>0</v>
      </c>
      <c r="AL37" s="28">
        <v>0</v>
      </c>
      <c r="AM37" s="28">
        <v>0</v>
      </c>
      <c r="AN37" s="28">
        <v>0</v>
      </c>
      <c r="AO37" s="28">
        <v>0</v>
      </c>
      <c r="AP37" s="28">
        <v>0</v>
      </c>
      <c r="AQ37" s="28">
        <v>0</v>
      </c>
      <c r="AR37" s="28">
        <v>0</v>
      </c>
      <c r="AS37" s="28">
        <v>-3.8348077803776239</v>
      </c>
      <c r="AT37" s="28">
        <v>-0.36246399296970067</v>
      </c>
      <c r="AU37" s="28">
        <v>0</v>
      </c>
      <c r="AV37" s="28">
        <v>-0.71824004052538259</v>
      </c>
      <c r="AW37" s="28">
        <v>0</v>
      </c>
      <c r="AX37" s="28">
        <v>0</v>
      </c>
      <c r="AY37" s="28">
        <v>0</v>
      </c>
      <c r="AZ37" s="28">
        <v>0</v>
      </c>
      <c r="BA37" s="28">
        <v>0</v>
      </c>
      <c r="BB37" s="28">
        <v>0</v>
      </c>
      <c r="BC37" s="28">
        <v>0</v>
      </c>
      <c r="BD37" s="28">
        <v>3.2257480913268446</v>
      </c>
      <c r="BE37" s="28">
        <v>2.8632840983571457</v>
      </c>
      <c r="BF37" s="28">
        <v>48.852383881511507</v>
      </c>
      <c r="BG37" s="28"/>
      <c r="BH37" s="28"/>
      <c r="BI37" s="28"/>
      <c r="BK37" s="33" t="s">
        <v>28</v>
      </c>
      <c r="BL37" s="28">
        <v>-0.11279061102823107</v>
      </c>
      <c r="BM37" s="28">
        <v>-0.12213114754081289</v>
      </c>
      <c r="BN37" s="28">
        <v>-0.10567734724287448</v>
      </c>
      <c r="BO37" s="28">
        <v>-5.564828614001982E-3</v>
      </c>
      <c r="BP37" s="28">
        <v>-1.0888971684032356E-2</v>
      </c>
      <c r="BQ37" s="28">
        <v>-1.6453800298052101E-2</v>
      </c>
      <c r="BR37" s="28">
        <v>-9.6681818181764356E-2</v>
      </c>
      <c r="BS37" s="28"/>
      <c r="BT37" s="28" t="e">
        <f>'Aggregates (2024-25 prices)'!K34-#REF!</f>
        <v>#REF!</v>
      </c>
      <c r="BU37" s="28" t="e">
        <f>'Aggregates (2024-25 prices)'!#REF!-#REF!</f>
        <v>#REF!</v>
      </c>
      <c r="BV37" s="28" t="e">
        <f>'Aggregates (2024-25 prices)'!L34-#REF!</f>
        <v>#REF!</v>
      </c>
      <c r="BW37" s="28" t="e">
        <f>'Aggregates (2024-25 prices)'!M34-#REF!</f>
        <v>#REF!</v>
      </c>
      <c r="BX37" s="28" t="e">
        <f>'Aggregates (2024-25 prices)'!N34-#REF!</f>
        <v>#REF!</v>
      </c>
      <c r="BY37" s="28"/>
      <c r="BZ37" s="28" t="e">
        <f>'Aggregates (2024-25 prices)'!Q34-#REF!</f>
        <v>#REF!</v>
      </c>
      <c r="CA37" s="28" t="e">
        <f>'Aggregates (2024-25 prices)'!R34-#REF!</f>
        <v>#REF!</v>
      </c>
      <c r="CB37" s="28"/>
      <c r="CC37" s="28" t="e">
        <f>'Aggregates (2024-25 prices)'!T34-#REF!</f>
        <v>#REF!</v>
      </c>
      <c r="CD37" s="28" t="e">
        <f>'Aggregates (2024-25 prices)'!U34-#REF!</f>
        <v>#REF!</v>
      </c>
      <c r="CE37" s="28" t="e">
        <f>'Aggregates (2024-25 prices)'!V34-#REF!</f>
        <v>#REF!</v>
      </c>
      <c r="CF37" s="28"/>
      <c r="CG37" s="28" t="e">
        <f>'Aggregates (2024-25 prices)'!X34-#REF!</f>
        <v>#REF!</v>
      </c>
      <c r="CH37" s="28" t="e">
        <f>'Aggregates (2024-25 prices)'!AA34-#REF!</f>
        <v>#REF!</v>
      </c>
      <c r="CI37" s="28" t="e">
        <f>'Aggregates (2024-25 prices)'!AB34-#REF!</f>
        <v>#REF!</v>
      </c>
      <c r="CJ37" s="28" t="e">
        <f>'Aggregates (2024-25 prices)'!AC34-#REF!</f>
        <v>#REF!</v>
      </c>
      <c r="CK37" s="28"/>
      <c r="CL37" s="28" t="e">
        <f>'Aggregates (2024-25 prices)'!AE34-#REF!</f>
        <v>#REF!</v>
      </c>
    </row>
    <row r="38" spans="1:90">
      <c r="B38" s="33" t="s">
        <v>20</v>
      </c>
      <c r="C38" s="28">
        <v>0</v>
      </c>
      <c r="D38" s="28">
        <v>0</v>
      </c>
      <c r="E38" s="28">
        <v>0</v>
      </c>
      <c r="F38" s="28">
        <v>0</v>
      </c>
      <c r="G38" s="28">
        <v>0</v>
      </c>
      <c r="H38" s="28">
        <v>0</v>
      </c>
      <c r="I38" s="28">
        <v>0</v>
      </c>
      <c r="J38" s="28">
        <v>0</v>
      </c>
      <c r="K38" s="28">
        <v>0</v>
      </c>
      <c r="L38" s="28">
        <v>0</v>
      </c>
      <c r="M38" s="28">
        <v>-0.94655782058296456</v>
      </c>
      <c r="N38" s="28">
        <v>-6.9678843588340706</v>
      </c>
      <c r="O38" s="28">
        <v>-0.94655782058296456</v>
      </c>
      <c r="P38" s="28">
        <v>0</v>
      </c>
      <c r="Q38" s="28">
        <v>0</v>
      </c>
      <c r="R38" s="28">
        <v>0</v>
      </c>
      <c r="S38" s="28">
        <v>0</v>
      </c>
      <c r="T38" s="28">
        <v>0</v>
      </c>
      <c r="U38" s="28">
        <v>0</v>
      </c>
      <c r="V38" s="28">
        <v>0</v>
      </c>
      <c r="W38" s="28">
        <v>0</v>
      </c>
      <c r="X38" s="28">
        <v>0</v>
      </c>
      <c r="Y38" s="28">
        <v>5.14</v>
      </c>
      <c r="Z38" s="28">
        <v>4.1934421794170351</v>
      </c>
      <c r="AA38" s="28">
        <v>70.850999999999999</v>
      </c>
      <c r="AB38" s="28">
        <v>-4.1934421794170351</v>
      </c>
      <c r="AC38" s="28">
        <v>65.872</v>
      </c>
      <c r="AD38" s="28">
        <v>153.75700000000001</v>
      </c>
      <c r="AE38" s="28">
        <v>-138.75821929575204</v>
      </c>
      <c r="AF38" s="28"/>
      <c r="AG38" s="33" t="s">
        <v>22</v>
      </c>
      <c r="AH38" s="28">
        <v>0</v>
      </c>
      <c r="AI38" s="28">
        <v>0</v>
      </c>
      <c r="AJ38" s="28">
        <v>0</v>
      </c>
      <c r="AK38" s="28">
        <v>0</v>
      </c>
      <c r="AL38" s="28">
        <v>0</v>
      </c>
      <c r="AM38" s="28">
        <v>0</v>
      </c>
      <c r="AN38" s="28">
        <v>0</v>
      </c>
      <c r="AO38" s="28">
        <v>0</v>
      </c>
      <c r="AP38" s="28">
        <v>0</v>
      </c>
      <c r="AQ38" s="28">
        <v>0</v>
      </c>
      <c r="AR38" s="28">
        <v>0</v>
      </c>
      <c r="AS38" s="28">
        <v>-6.2652606911729141</v>
      </c>
      <c r="AT38" s="28">
        <v>0.68684943436393997</v>
      </c>
      <c r="AU38" s="28">
        <v>0</v>
      </c>
      <c r="AV38" s="28">
        <v>-1.7924656036161768</v>
      </c>
      <c r="AW38" s="28">
        <v>0</v>
      </c>
      <c r="AX38" s="28">
        <v>0</v>
      </c>
      <c r="AY38" s="28">
        <v>0</v>
      </c>
      <c r="AZ38" s="28">
        <v>0</v>
      </c>
      <c r="BA38" s="28">
        <v>0</v>
      </c>
      <c r="BB38" s="28">
        <v>0</v>
      </c>
      <c r="BC38" s="28">
        <v>0</v>
      </c>
      <c r="BD38" s="28">
        <v>3.7703227687917265</v>
      </c>
      <c r="BE38" s="28">
        <v>4.4571722031556664</v>
      </c>
      <c r="BF38" s="28">
        <v>46.603584931207223</v>
      </c>
      <c r="BG38" s="28"/>
      <c r="BH38" s="28"/>
      <c r="BI38" s="28"/>
      <c r="BK38" s="33" t="s">
        <v>29</v>
      </c>
      <c r="BL38" s="28">
        <v>-0.11474186704390377</v>
      </c>
      <c r="BM38" s="28">
        <v>-0.12113083451208695</v>
      </c>
      <c r="BN38" s="28">
        <v>-0.10647878359264951</v>
      </c>
      <c r="BO38" s="28">
        <v>-4.4773691654889092E-3</v>
      </c>
      <c r="BP38" s="28">
        <v>-1.0174681753895243E-2</v>
      </c>
      <c r="BQ38" s="28">
        <v>-1.4652050919380599E-2</v>
      </c>
      <c r="BR38" s="28">
        <v>-9.8003536067892583E-2</v>
      </c>
      <c r="BS38" s="28"/>
      <c r="BT38" s="28" t="e">
        <f>'Aggregates (2024-25 prices)'!K35-#REF!</f>
        <v>#REF!</v>
      </c>
      <c r="BU38" s="28" t="e">
        <f>'Aggregates (2024-25 prices)'!#REF!-#REF!</f>
        <v>#REF!</v>
      </c>
      <c r="BV38" s="28" t="e">
        <f>'Aggregates (2024-25 prices)'!L35-#REF!</f>
        <v>#REF!</v>
      </c>
      <c r="BW38" s="28" t="e">
        <f>'Aggregates (2024-25 prices)'!M35-#REF!</f>
        <v>#REF!</v>
      </c>
      <c r="BX38" s="28" t="e">
        <f>'Aggregates (2024-25 prices)'!N35-#REF!</f>
        <v>#REF!</v>
      </c>
      <c r="BY38" s="28"/>
      <c r="BZ38" s="28" t="e">
        <f>'Aggregates (2024-25 prices)'!Q35-#REF!</f>
        <v>#REF!</v>
      </c>
      <c r="CA38" s="28" t="e">
        <f>'Aggregates (2024-25 prices)'!R35-#REF!</f>
        <v>#REF!</v>
      </c>
      <c r="CB38" s="28"/>
      <c r="CC38" s="28" t="e">
        <f>'Aggregates (2024-25 prices)'!T35-#REF!</f>
        <v>#REF!</v>
      </c>
      <c r="CD38" s="28" t="e">
        <f>'Aggregates (2024-25 prices)'!U35-#REF!</f>
        <v>#REF!</v>
      </c>
      <c r="CE38" s="28" t="e">
        <f>'Aggregates (2024-25 prices)'!V35-#REF!</f>
        <v>#REF!</v>
      </c>
      <c r="CF38" s="28"/>
      <c r="CG38" s="28" t="e">
        <f>'Aggregates (2024-25 prices)'!X35-#REF!</f>
        <v>#REF!</v>
      </c>
      <c r="CH38" s="28" t="e">
        <f>'Aggregates (2024-25 prices)'!AA35-#REF!</f>
        <v>#REF!</v>
      </c>
      <c r="CI38" s="28" t="e">
        <f>'Aggregates (2024-25 prices)'!AB35-#REF!</f>
        <v>#REF!</v>
      </c>
      <c r="CJ38" s="28" t="e">
        <f>'Aggregates (2024-25 prices)'!AC35-#REF!</f>
        <v>#REF!</v>
      </c>
      <c r="CK38" s="28"/>
      <c r="CL38" s="28" t="e">
        <f>'Aggregates (2024-25 prices)'!AE35-#REF!</f>
        <v>#REF!</v>
      </c>
    </row>
    <row r="39" spans="1:90">
      <c r="B39" s="33" t="s">
        <v>21</v>
      </c>
      <c r="C39" s="28">
        <v>0</v>
      </c>
      <c r="D39" s="28">
        <v>0</v>
      </c>
      <c r="E39" s="28">
        <v>0</v>
      </c>
      <c r="F39" s="28">
        <v>0</v>
      </c>
      <c r="G39" s="28">
        <v>0</v>
      </c>
      <c r="H39" s="28">
        <v>0</v>
      </c>
      <c r="I39" s="28">
        <v>0</v>
      </c>
      <c r="J39" s="28">
        <v>0</v>
      </c>
      <c r="K39" s="28">
        <v>0</v>
      </c>
      <c r="L39" s="28">
        <v>0</v>
      </c>
      <c r="M39" s="28">
        <v>-0.60104504242221468</v>
      </c>
      <c r="N39" s="28">
        <v>-5.7579099151555688</v>
      </c>
      <c r="O39" s="28">
        <v>-0.6010450424222169</v>
      </c>
      <c r="P39" s="28">
        <v>0</v>
      </c>
      <c r="Q39" s="28">
        <v>0</v>
      </c>
      <c r="R39" s="28">
        <v>0</v>
      </c>
      <c r="S39" s="28">
        <v>0</v>
      </c>
      <c r="T39" s="28">
        <v>0</v>
      </c>
      <c r="U39" s="28">
        <v>0</v>
      </c>
      <c r="V39" s="28">
        <v>0</v>
      </c>
      <c r="W39" s="28">
        <v>0</v>
      </c>
      <c r="X39" s="28">
        <v>0</v>
      </c>
      <c r="Y39" s="28">
        <v>5.3490000000000002</v>
      </c>
      <c r="Z39" s="28">
        <v>4.747954957577786</v>
      </c>
      <c r="AA39" s="28">
        <v>81.007999999999996</v>
      </c>
      <c r="AB39" s="28">
        <v>-4.747954957577786</v>
      </c>
      <c r="AC39" s="28">
        <v>79.465000000000003</v>
      </c>
      <c r="AD39" s="28">
        <v>179.06800000000001</v>
      </c>
      <c r="AE39" s="28">
        <v>-167.55906365184157</v>
      </c>
      <c r="AF39" s="28"/>
      <c r="AG39" s="33" t="s">
        <v>23</v>
      </c>
      <c r="AH39" s="28">
        <v>0</v>
      </c>
      <c r="AI39" s="28">
        <v>0</v>
      </c>
      <c r="AJ39" s="28">
        <v>0</v>
      </c>
      <c r="AK39" s="28">
        <v>0</v>
      </c>
      <c r="AL39" s="28">
        <v>0</v>
      </c>
      <c r="AM39" s="28">
        <v>0</v>
      </c>
      <c r="AN39" s="28">
        <v>0</v>
      </c>
      <c r="AO39" s="28">
        <v>0</v>
      </c>
      <c r="AP39" s="28">
        <v>0</v>
      </c>
      <c r="AQ39" s="28">
        <v>0</v>
      </c>
      <c r="AR39" s="28">
        <v>0</v>
      </c>
      <c r="AS39" s="28">
        <v>-4.0140153942552006</v>
      </c>
      <c r="AT39" s="28">
        <v>0.26328316586886036</v>
      </c>
      <c r="AU39" s="28">
        <v>0</v>
      </c>
      <c r="AV39" s="28">
        <v>-1.1500292891354535</v>
      </c>
      <c r="AW39" s="28">
        <v>0</v>
      </c>
      <c r="AX39" s="28">
        <v>0</v>
      </c>
      <c r="AY39" s="28">
        <v>0</v>
      </c>
      <c r="AZ39" s="28">
        <v>0</v>
      </c>
      <c r="BA39" s="28">
        <v>0</v>
      </c>
      <c r="BB39" s="28">
        <v>0</v>
      </c>
      <c r="BC39" s="28">
        <v>0</v>
      </c>
      <c r="BD39" s="28">
        <v>2.6153475069777059</v>
      </c>
      <c r="BE39" s="28">
        <v>2.8786306728465654</v>
      </c>
      <c r="BF39" s="28">
        <v>43.68689914200062</v>
      </c>
      <c r="BG39" s="28"/>
      <c r="BH39" s="28"/>
      <c r="BI39" s="28"/>
      <c r="BK39" s="33" t="s">
        <v>30</v>
      </c>
      <c r="BL39" s="28">
        <v>-0.11574235214129658</v>
      </c>
      <c r="BM39" s="28">
        <v>-0.12168388851114287</v>
      </c>
      <c r="BN39" s="28">
        <v>-0.10801495581233667</v>
      </c>
      <c r="BO39" s="28">
        <v>-2.8871515975499307E-3</v>
      </c>
      <c r="BP39" s="28">
        <v>-1.0781781101286469E-2</v>
      </c>
      <c r="BQ39" s="28">
        <v>-1.3668932698827518E-2</v>
      </c>
      <c r="BR39" s="28">
        <v>-0.10059755268514436</v>
      </c>
      <c r="BS39" s="28"/>
      <c r="BT39" s="28" t="e">
        <f>'Aggregates (2024-25 prices)'!K36-#REF!</f>
        <v>#REF!</v>
      </c>
      <c r="BU39" s="28" t="e">
        <f>'Aggregates (2024-25 prices)'!#REF!-#REF!</f>
        <v>#REF!</v>
      </c>
      <c r="BV39" s="28" t="e">
        <f>'Aggregates (2024-25 prices)'!L36-#REF!</f>
        <v>#REF!</v>
      </c>
      <c r="BW39" s="28" t="e">
        <f>'Aggregates (2024-25 prices)'!M36-#REF!</f>
        <v>#REF!</v>
      </c>
      <c r="BX39" s="28" t="e">
        <f>'Aggregates (2024-25 prices)'!N36-#REF!</f>
        <v>#REF!</v>
      </c>
      <c r="BY39" s="28"/>
      <c r="BZ39" s="28" t="e">
        <f>'Aggregates (2024-25 prices)'!Q36-#REF!</f>
        <v>#REF!</v>
      </c>
      <c r="CA39" s="28" t="e">
        <f>'Aggregates (2024-25 prices)'!R36-#REF!</f>
        <v>#REF!</v>
      </c>
      <c r="CB39" s="28"/>
      <c r="CC39" s="28" t="e">
        <f>'Aggregates (2024-25 prices)'!T36-#REF!</f>
        <v>#REF!</v>
      </c>
      <c r="CD39" s="28" t="e">
        <f>'Aggregates (2024-25 prices)'!U36-#REF!</f>
        <v>#REF!</v>
      </c>
      <c r="CE39" s="28" t="e">
        <f>'Aggregates (2024-25 prices)'!V36-#REF!</f>
        <v>#REF!</v>
      </c>
      <c r="CF39" s="28"/>
      <c r="CG39" s="28" t="e">
        <f>'Aggregates (2024-25 prices)'!X36-#REF!</f>
        <v>#REF!</v>
      </c>
      <c r="CH39" s="28" t="e">
        <f>'Aggregates (2024-25 prices)'!AA36-#REF!</f>
        <v>#REF!</v>
      </c>
      <c r="CI39" s="28" t="e">
        <f>'Aggregates (2024-25 prices)'!AB36-#REF!</f>
        <v>#REF!</v>
      </c>
      <c r="CJ39" s="28" t="e">
        <f>'Aggregates (2024-25 prices)'!AC36-#REF!</f>
        <v>#REF!</v>
      </c>
      <c r="CK39" s="28"/>
      <c r="CL39" s="28" t="e">
        <f>'Aggregates (2024-25 prices)'!AE36-#REF!</f>
        <v>#REF!</v>
      </c>
    </row>
    <row r="40" spans="1:90">
      <c r="B40" s="33" t="s">
        <v>22</v>
      </c>
      <c r="C40" s="28">
        <v>0</v>
      </c>
      <c r="D40" s="28">
        <v>0</v>
      </c>
      <c r="E40" s="28">
        <v>0</v>
      </c>
      <c r="F40" s="28">
        <v>0</v>
      </c>
      <c r="G40" s="28">
        <v>0</v>
      </c>
      <c r="H40" s="28">
        <v>0</v>
      </c>
      <c r="I40" s="28">
        <v>0</v>
      </c>
      <c r="J40" s="28">
        <v>0</v>
      </c>
      <c r="K40" s="28">
        <v>0</v>
      </c>
      <c r="L40" s="28">
        <v>0</v>
      </c>
      <c r="M40" s="28">
        <v>1.3189294948317003</v>
      </c>
      <c r="N40" s="28">
        <v>-13.349858989663403</v>
      </c>
      <c r="O40" s="28">
        <v>1.3189294948317016</v>
      </c>
      <c r="P40" s="28">
        <v>0</v>
      </c>
      <c r="Q40" s="28">
        <v>0</v>
      </c>
      <c r="R40" s="28">
        <v>0</v>
      </c>
      <c r="S40" s="28">
        <v>0</v>
      </c>
      <c r="T40" s="28">
        <v>0</v>
      </c>
      <c r="U40" s="28">
        <v>0</v>
      </c>
      <c r="V40" s="28">
        <v>0</v>
      </c>
      <c r="W40" s="28">
        <v>0</v>
      </c>
      <c r="X40" s="28">
        <v>0</v>
      </c>
      <c r="Y40" s="28">
        <v>7.24</v>
      </c>
      <c r="Z40" s="28">
        <v>8.5589294948317018</v>
      </c>
      <c r="AA40" s="28">
        <v>89.491</v>
      </c>
      <c r="AB40" s="28">
        <v>-8.5589294948317018</v>
      </c>
      <c r="AC40" s="28">
        <v>95.295000000000016</v>
      </c>
      <c r="AD40" s="28">
        <v>209.684</v>
      </c>
      <c r="AE40" s="28">
        <v>-192.66564204746913</v>
      </c>
      <c r="AF40" s="28"/>
      <c r="AG40" s="33" t="s">
        <v>24</v>
      </c>
      <c r="AH40" s="28">
        <v>0</v>
      </c>
      <c r="AI40" s="28">
        <v>0</v>
      </c>
      <c r="AJ40" s="28">
        <v>0</v>
      </c>
      <c r="AK40" s="28">
        <v>0</v>
      </c>
      <c r="AL40" s="28">
        <v>0</v>
      </c>
      <c r="AM40" s="28">
        <v>0</v>
      </c>
      <c r="AN40" s="28">
        <v>0</v>
      </c>
      <c r="AO40" s="28">
        <v>0</v>
      </c>
      <c r="AP40" s="28">
        <v>0</v>
      </c>
      <c r="AQ40" s="28">
        <v>0</v>
      </c>
      <c r="AR40" s="28">
        <v>0</v>
      </c>
      <c r="AS40" s="28">
        <v>-3.4498787737481305</v>
      </c>
      <c r="AT40" s="28">
        <v>-1.4278960083135219</v>
      </c>
      <c r="AU40" s="28">
        <v>0</v>
      </c>
      <c r="AV40" s="28">
        <v>-2.0666696623827927</v>
      </c>
      <c r="AW40" s="28">
        <v>0</v>
      </c>
      <c r="AX40" s="28">
        <v>0</v>
      </c>
      <c r="AY40" s="28">
        <v>0</v>
      </c>
      <c r="AZ40" s="28">
        <v>0</v>
      </c>
      <c r="BA40" s="28">
        <v>0</v>
      </c>
      <c r="BB40" s="28">
        <v>0</v>
      </c>
      <c r="BC40" s="28">
        <v>0</v>
      </c>
      <c r="BD40" s="28">
        <v>3.3525808094424971</v>
      </c>
      <c r="BE40" s="28">
        <v>1.924684801128975</v>
      </c>
      <c r="BF40" s="28">
        <v>43.913079296605844</v>
      </c>
      <c r="BG40" s="28"/>
      <c r="BH40" s="28"/>
      <c r="BI40" s="28"/>
      <c r="BK40" s="33" t="s">
        <v>31</v>
      </c>
      <c r="BL40" s="28">
        <v>-0.11886191393693935</v>
      </c>
      <c r="BM40" s="28">
        <v>-0.12212074502235737</v>
      </c>
      <c r="BN40" s="28">
        <v>-0.10928644829795076</v>
      </c>
      <c r="BO40" s="28">
        <v>-9.6146435452659773E-4</v>
      </c>
      <c r="BP40" s="28">
        <v>-1.187283236993153E-2</v>
      </c>
      <c r="BQ40" s="28">
        <v>-1.2834296724449246E-2</v>
      </c>
      <c r="BR40" s="28">
        <v>-0.10404431599221198</v>
      </c>
      <c r="BS40" s="28"/>
      <c r="BT40" s="28" t="e">
        <f>'Aggregates (2024-25 prices)'!K37-#REF!</f>
        <v>#REF!</v>
      </c>
      <c r="BU40" s="28" t="e">
        <f>'Aggregates (2024-25 prices)'!#REF!-#REF!</f>
        <v>#REF!</v>
      </c>
      <c r="BV40" s="28" t="e">
        <f>'Aggregates (2024-25 prices)'!L37-#REF!</f>
        <v>#REF!</v>
      </c>
      <c r="BW40" s="28" t="e">
        <f>'Aggregates (2024-25 prices)'!M37-#REF!</f>
        <v>#REF!</v>
      </c>
      <c r="BX40" s="28" t="e">
        <f>'Aggregates (2024-25 prices)'!N37-#REF!</f>
        <v>#REF!</v>
      </c>
      <c r="BY40" s="28"/>
      <c r="BZ40" s="28" t="e">
        <f>'Aggregates (2024-25 prices)'!Q37-#REF!</f>
        <v>#REF!</v>
      </c>
      <c r="CA40" s="28" t="e">
        <f>'Aggregates (2024-25 prices)'!R37-#REF!</f>
        <v>#REF!</v>
      </c>
      <c r="CB40" s="28"/>
      <c r="CC40" s="28" t="e">
        <f>'Aggregates (2024-25 prices)'!T37-#REF!</f>
        <v>#REF!</v>
      </c>
      <c r="CD40" s="28" t="e">
        <f>'Aggregates (2024-25 prices)'!U37-#REF!</f>
        <v>#REF!</v>
      </c>
      <c r="CE40" s="28" t="e">
        <f>'Aggregates (2024-25 prices)'!V37-#REF!</f>
        <v>#REF!</v>
      </c>
      <c r="CF40" s="28"/>
      <c r="CG40" s="28" t="e">
        <f>'Aggregates (2024-25 prices)'!X37-#REF!</f>
        <v>#REF!</v>
      </c>
      <c r="CH40" s="28" t="e">
        <f>'Aggregates (2024-25 prices)'!AA37-#REF!</f>
        <v>#REF!</v>
      </c>
      <c r="CI40" s="28" t="e">
        <f>'Aggregates (2024-25 prices)'!AB37-#REF!</f>
        <v>#REF!</v>
      </c>
      <c r="CJ40" s="28" t="e">
        <f>'Aggregates (2024-25 prices)'!AC37-#REF!</f>
        <v>#REF!</v>
      </c>
      <c r="CK40" s="28"/>
      <c r="CL40" s="28" t="e">
        <f>'Aggregates (2024-25 prices)'!AE37-#REF!</f>
        <v>#REF!</v>
      </c>
    </row>
    <row r="41" spans="1:90">
      <c r="B41" s="33" t="s">
        <v>23</v>
      </c>
      <c r="C41" s="28">
        <v>0</v>
      </c>
      <c r="D41" s="28">
        <v>0</v>
      </c>
      <c r="E41" s="28">
        <v>0</v>
      </c>
      <c r="F41" s="28">
        <v>0</v>
      </c>
      <c r="G41" s="28">
        <v>0</v>
      </c>
      <c r="H41" s="28">
        <v>0</v>
      </c>
      <c r="I41" s="28">
        <v>0</v>
      </c>
      <c r="J41" s="28">
        <v>0</v>
      </c>
      <c r="K41" s="28">
        <v>0</v>
      </c>
      <c r="L41" s="28">
        <v>0</v>
      </c>
      <c r="M41" s="28">
        <v>0.61125926053441393</v>
      </c>
      <c r="N41" s="28">
        <v>-9.93051852106883</v>
      </c>
      <c r="O41" s="28">
        <v>0.61125926053441582</v>
      </c>
      <c r="P41" s="28">
        <v>0</v>
      </c>
      <c r="Q41" s="28">
        <v>0</v>
      </c>
      <c r="R41" s="28">
        <v>0</v>
      </c>
      <c r="S41" s="28">
        <v>0</v>
      </c>
      <c r="T41" s="28">
        <v>0</v>
      </c>
      <c r="U41" s="28">
        <v>0</v>
      </c>
      <c r="V41" s="28">
        <v>0</v>
      </c>
      <c r="W41" s="28">
        <v>0</v>
      </c>
      <c r="X41" s="28">
        <v>0</v>
      </c>
      <c r="Y41" s="28">
        <v>6.0720000000000001</v>
      </c>
      <c r="Z41" s="28">
        <v>6.6832592605344141</v>
      </c>
      <c r="AA41" s="28">
        <v>101.42699999999999</v>
      </c>
      <c r="AB41" s="28">
        <v>-6.6832592605344141</v>
      </c>
      <c r="AC41" s="28">
        <v>124.66900000000001</v>
      </c>
      <c r="AD41" s="28">
        <v>250.84700000000001</v>
      </c>
      <c r="AE41" s="28">
        <v>-232.63707116695176</v>
      </c>
      <c r="AF41" s="28"/>
      <c r="AG41" s="33" t="s">
        <v>25</v>
      </c>
      <c r="AH41" s="28">
        <v>0</v>
      </c>
      <c r="AI41" s="28">
        <v>0</v>
      </c>
      <c r="AJ41" s="28">
        <v>0</v>
      </c>
      <c r="AK41" s="28">
        <v>0</v>
      </c>
      <c r="AL41" s="28">
        <v>0</v>
      </c>
      <c r="AM41" s="28">
        <v>0</v>
      </c>
      <c r="AN41" s="28">
        <v>0</v>
      </c>
      <c r="AO41" s="28">
        <v>0</v>
      </c>
      <c r="AP41" s="28">
        <v>0</v>
      </c>
      <c r="AQ41" s="28">
        <v>0</v>
      </c>
      <c r="AR41" s="28">
        <v>0</v>
      </c>
      <c r="AS41" s="28">
        <v>2.0598468726984471</v>
      </c>
      <c r="AT41" s="28">
        <v>-2.1448263331964332</v>
      </c>
      <c r="AU41" s="28">
        <v>0</v>
      </c>
      <c r="AV41" s="28">
        <v>-0.54783201609571441</v>
      </c>
      <c r="AW41" s="28">
        <v>0</v>
      </c>
      <c r="AX41" s="28">
        <v>0</v>
      </c>
      <c r="AY41" s="28">
        <v>0</v>
      </c>
      <c r="AZ41" s="28">
        <v>0</v>
      </c>
      <c r="BA41" s="28">
        <v>0</v>
      </c>
      <c r="BB41" s="28">
        <v>0</v>
      </c>
      <c r="BC41" s="28">
        <v>0</v>
      </c>
      <c r="BD41" s="28">
        <v>2.7939096933685792</v>
      </c>
      <c r="BE41" s="28">
        <v>0.64908336017214552</v>
      </c>
      <c r="BF41" s="28">
        <v>42.096742230089447</v>
      </c>
      <c r="BG41" s="28"/>
      <c r="BH41" s="28"/>
      <c r="BI41" s="28"/>
      <c r="BK41" s="33" t="s">
        <v>32</v>
      </c>
      <c r="BL41" s="28">
        <v>-0.12180588942305803</v>
      </c>
      <c r="BM41" s="28">
        <v>-0.11848257211545388</v>
      </c>
      <c r="BN41" s="28">
        <v>-0.1064008413461579</v>
      </c>
      <c r="BO41" s="28">
        <v>-1.8930288461538325E-4</v>
      </c>
      <c r="BP41" s="28">
        <v>-1.1892427884617973E-2</v>
      </c>
      <c r="BQ41" s="28">
        <v>-1.2081730769232024E-2</v>
      </c>
      <c r="BR41" s="28">
        <v>-0.1067914663461238</v>
      </c>
      <c r="BS41" s="28"/>
      <c r="BT41" s="28" t="e">
        <f>'Aggregates (2024-25 prices)'!K38-#REF!</f>
        <v>#REF!</v>
      </c>
      <c r="BU41" s="28" t="e">
        <f>'Aggregates (2024-25 prices)'!#REF!-#REF!</f>
        <v>#REF!</v>
      </c>
      <c r="BV41" s="28" t="e">
        <f>'Aggregates (2024-25 prices)'!L38-#REF!</f>
        <v>#REF!</v>
      </c>
      <c r="BW41" s="28" t="e">
        <f>'Aggregates (2024-25 prices)'!M38-#REF!</f>
        <v>#REF!</v>
      </c>
      <c r="BX41" s="28" t="e">
        <f>'Aggregates (2024-25 prices)'!N38-#REF!</f>
        <v>#REF!</v>
      </c>
      <c r="BY41" s="28"/>
      <c r="BZ41" s="28" t="e">
        <f>'Aggregates (2024-25 prices)'!Q38-#REF!</f>
        <v>#REF!</v>
      </c>
      <c r="CA41" s="28" t="e">
        <f>'Aggregates (2024-25 prices)'!R38-#REF!</f>
        <v>#REF!</v>
      </c>
      <c r="CB41" s="28"/>
      <c r="CC41" s="28" t="e">
        <f>'Aggregates (2024-25 prices)'!T38-#REF!</f>
        <v>#REF!</v>
      </c>
      <c r="CD41" s="28" t="e">
        <f>'Aggregates (2024-25 prices)'!U38-#REF!</f>
        <v>#REF!</v>
      </c>
      <c r="CE41" s="28" t="e">
        <f>'Aggregates (2024-25 prices)'!V38-#REF!</f>
        <v>#REF!</v>
      </c>
      <c r="CF41" s="28"/>
      <c r="CG41" s="28" t="e">
        <f>'Aggregates (2024-25 prices)'!X38-#REF!</f>
        <v>#REF!</v>
      </c>
      <c r="CH41" s="28" t="e">
        <f>'Aggregates (2024-25 prices)'!AA38-#REF!</f>
        <v>#REF!</v>
      </c>
      <c r="CI41" s="28" t="e">
        <f>'Aggregates (2024-25 prices)'!AB38-#REF!</f>
        <v>#REF!</v>
      </c>
      <c r="CJ41" s="28" t="e">
        <f>'Aggregates (2024-25 prices)'!AC38-#REF!</f>
        <v>#REF!</v>
      </c>
      <c r="CK41" s="28"/>
      <c r="CL41" s="28" t="e">
        <f>'Aggregates (2024-25 prices)'!AE38-#REF!</f>
        <v>#REF!</v>
      </c>
    </row>
    <row r="42" spans="1:90">
      <c r="B42" s="33" t="s">
        <v>24</v>
      </c>
      <c r="C42" s="28">
        <v>0</v>
      </c>
      <c r="D42" s="28">
        <v>0</v>
      </c>
      <c r="E42" s="28">
        <v>0</v>
      </c>
      <c r="F42" s="28">
        <v>0</v>
      </c>
      <c r="G42" s="28">
        <v>0</v>
      </c>
      <c r="H42" s="28">
        <v>0</v>
      </c>
      <c r="I42" s="28">
        <v>0</v>
      </c>
      <c r="J42" s="28">
        <v>0</v>
      </c>
      <c r="K42" s="28">
        <v>0</v>
      </c>
      <c r="L42" s="28">
        <v>0</v>
      </c>
      <c r="M42" s="28">
        <v>-3.8131677322810953</v>
      </c>
      <c r="N42" s="28">
        <v>-5.3996645354378128</v>
      </c>
      <c r="O42" s="28">
        <v>-3.8131677322810926</v>
      </c>
      <c r="P42" s="28">
        <v>0</v>
      </c>
      <c r="Q42" s="28">
        <v>0</v>
      </c>
      <c r="R42" s="28">
        <v>0</v>
      </c>
      <c r="S42" s="28">
        <v>0</v>
      </c>
      <c r="T42" s="28">
        <v>0</v>
      </c>
      <c r="U42" s="28">
        <v>0</v>
      </c>
      <c r="V42" s="28">
        <v>0</v>
      </c>
      <c r="W42" s="28">
        <v>0</v>
      </c>
      <c r="X42" s="28">
        <v>0</v>
      </c>
      <c r="Y42" s="28">
        <v>8.9529999999999994</v>
      </c>
      <c r="Z42" s="28">
        <v>5.139832267718905</v>
      </c>
      <c r="AA42" s="28">
        <v>117.26899999999999</v>
      </c>
      <c r="AB42" s="28">
        <v>-5.139832267718905</v>
      </c>
      <c r="AC42" s="28">
        <v>140.82600000000002</v>
      </c>
      <c r="AD42" s="28">
        <v>281.65899999999999</v>
      </c>
      <c r="AE42" s="28">
        <v>-265.48667266449144</v>
      </c>
      <c r="AF42" s="28"/>
      <c r="AG42" s="33" t="s">
        <v>26</v>
      </c>
      <c r="AH42" s="28">
        <v>0</v>
      </c>
      <c r="AI42" s="28">
        <v>0</v>
      </c>
      <c r="AJ42" s="28">
        <v>0</v>
      </c>
      <c r="AK42" s="28">
        <v>0</v>
      </c>
      <c r="AL42" s="28">
        <v>0</v>
      </c>
      <c r="AM42" s="28">
        <v>0</v>
      </c>
      <c r="AN42" s="28">
        <v>0</v>
      </c>
      <c r="AO42" s="28">
        <v>0</v>
      </c>
      <c r="AP42" s="28">
        <v>0</v>
      </c>
      <c r="AQ42" s="28">
        <v>0</v>
      </c>
      <c r="AR42" s="28">
        <v>0</v>
      </c>
      <c r="AS42" s="28">
        <v>0.40532962334977696</v>
      </c>
      <c r="AT42" s="28">
        <v>-1.9887175105548034</v>
      </c>
      <c r="AU42" s="28">
        <v>0</v>
      </c>
      <c r="AV42" s="28">
        <v>-0.67453058177880287</v>
      </c>
      <c r="AW42" s="28">
        <v>0</v>
      </c>
      <c r="AX42" s="28">
        <v>0</v>
      </c>
      <c r="AY42" s="28">
        <v>0</v>
      </c>
      <c r="AZ42" s="28">
        <v>0</v>
      </c>
      <c r="BA42" s="28">
        <v>0</v>
      </c>
      <c r="BB42" s="28">
        <v>0</v>
      </c>
      <c r="BC42" s="28">
        <v>0</v>
      </c>
      <c r="BD42" s="28">
        <v>2.662942727612009</v>
      </c>
      <c r="BE42" s="28">
        <v>0.67422521705720551</v>
      </c>
      <c r="BF42" s="28">
        <v>41.048168519458912</v>
      </c>
      <c r="BG42" s="28"/>
      <c r="BH42" s="28"/>
      <c r="BI42" s="28"/>
      <c r="BK42" s="33" t="s">
        <v>33</v>
      </c>
      <c r="BL42" s="28">
        <v>-0.12166388425134755</v>
      </c>
      <c r="BM42" s="28">
        <v>-0.12173288814688021</v>
      </c>
      <c r="BN42" s="28">
        <v>-0.1069688369503865</v>
      </c>
      <c r="BO42" s="28">
        <v>-2.7317751808553226E-3</v>
      </c>
      <c r="BP42" s="28">
        <v>-1.2032276015567334E-2</v>
      </c>
      <c r="BQ42" s="28">
        <v>-1.4764051196422656E-2</v>
      </c>
      <c r="BR42" s="28">
        <v>-0.10753644963830311</v>
      </c>
      <c r="BS42" s="28"/>
      <c r="BT42" s="28" t="e">
        <f>'Aggregates (2024-25 prices)'!K39-#REF!</f>
        <v>#REF!</v>
      </c>
      <c r="BU42" s="28" t="e">
        <f>'Aggregates (2024-25 prices)'!#REF!-#REF!</f>
        <v>#REF!</v>
      </c>
      <c r="BV42" s="28" t="e">
        <f>'Aggregates (2024-25 prices)'!L39-#REF!</f>
        <v>#REF!</v>
      </c>
      <c r="BW42" s="28" t="e">
        <f>'Aggregates (2024-25 prices)'!M39-#REF!</f>
        <v>#REF!</v>
      </c>
      <c r="BX42" s="28" t="e">
        <f>'Aggregates (2024-25 prices)'!N39-#REF!</f>
        <v>#REF!</v>
      </c>
      <c r="BY42" s="28"/>
      <c r="BZ42" s="28" t="e">
        <f>'Aggregates (2024-25 prices)'!Q39-#REF!</f>
        <v>#REF!</v>
      </c>
      <c r="CA42" s="28" t="e">
        <f>'Aggregates (2024-25 prices)'!R39-#REF!</f>
        <v>#REF!</v>
      </c>
      <c r="CB42" s="28"/>
      <c r="CC42" s="28" t="e">
        <f>'Aggregates (2024-25 prices)'!T39-#REF!</f>
        <v>#REF!</v>
      </c>
      <c r="CD42" s="28" t="e">
        <f>'Aggregates (2024-25 prices)'!U39-#REF!</f>
        <v>#REF!</v>
      </c>
      <c r="CE42" s="28" t="e">
        <f>'Aggregates (2024-25 prices)'!V39-#REF!</f>
        <v>#REF!</v>
      </c>
      <c r="CF42" s="28"/>
      <c r="CG42" s="28" t="e">
        <f>'Aggregates (2024-25 prices)'!X39-#REF!</f>
        <v>#REF!</v>
      </c>
      <c r="CH42" s="28" t="e">
        <f>'Aggregates (2024-25 prices)'!AA39-#REF!</f>
        <v>#REF!</v>
      </c>
      <c r="CI42" s="28" t="e">
        <f>'Aggregates (2024-25 prices)'!AB39-#REF!</f>
        <v>#REF!</v>
      </c>
      <c r="CJ42" s="28" t="e">
        <f>'Aggregates (2024-25 prices)'!AC39-#REF!</f>
        <v>#REF!</v>
      </c>
      <c r="CK42" s="28"/>
      <c r="CL42" s="28" t="e">
        <f>'Aggregates (2024-25 prices)'!AE39-#REF!</f>
        <v>#REF!</v>
      </c>
    </row>
    <row r="43" spans="1:90">
      <c r="B43" s="33" t="s">
        <v>25</v>
      </c>
      <c r="C43" s="28">
        <v>0</v>
      </c>
      <c r="D43" s="28">
        <v>0</v>
      </c>
      <c r="E43" s="28">
        <v>0</v>
      </c>
      <c r="F43" s="28">
        <v>0</v>
      </c>
      <c r="G43" s="28">
        <v>0</v>
      </c>
      <c r="H43" s="28">
        <v>0</v>
      </c>
      <c r="I43" s="28">
        <v>0</v>
      </c>
      <c r="J43" s="28">
        <v>0</v>
      </c>
      <c r="K43" s="28">
        <v>0</v>
      </c>
      <c r="L43" s="28">
        <v>0</v>
      </c>
      <c r="M43" s="28">
        <v>-6.3855555109290894</v>
      </c>
      <c r="N43" s="28">
        <v>12.51811102185818</v>
      </c>
      <c r="O43" s="28">
        <v>-6.3855555109290894</v>
      </c>
      <c r="P43" s="28">
        <v>0</v>
      </c>
      <c r="Q43" s="28">
        <v>0</v>
      </c>
      <c r="R43" s="28">
        <v>0</v>
      </c>
      <c r="S43" s="28">
        <v>0</v>
      </c>
      <c r="T43" s="28">
        <v>0</v>
      </c>
      <c r="U43" s="28">
        <v>0</v>
      </c>
      <c r="V43" s="28">
        <v>0</v>
      </c>
      <c r="W43" s="28">
        <v>0</v>
      </c>
      <c r="X43" s="28">
        <v>0</v>
      </c>
      <c r="Y43" s="28">
        <v>8.3179999999999996</v>
      </c>
      <c r="Z43" s="28">
        <v>1.9324444890709098</v>
      </c>
      <c r="AA43" s="28">
        <v>125.33</v>
      </c>
      <c r="AB43" s="28">
        <v>-1.9324444890709098</v>
      </c>
      <c r="AC43" s="28">
        <v>164.071</v>
      </c>
      <c r="AD43" s="28">
        <v>312.28399999999999</v>
      </c>
      <c r="AE43" s="28">
        <v>-297.8169646024657</v>
      </c>
      <c r="AF43" s="28"/>
      <c r="AG43" s="33" t="s">
        <v>27</v>
      </c>
      <c r="AH43" s="28">
        <v>0</v>
      </c>
      <c r="AI43" s="28">
        <v>0</v>
      </c>
      <c r="AJ43" s="28">
        <v>0</v>
      </c>
      <c r="AK43" s="28">
        <v>0</v>
      </c>
      <c r="AL43" s="28">
        <v>0</v>
      </c>
      <c r="AM43" s="28">
        <v>0</v>
      </c>
      <c r="AN43" s="28">
        <v>0</v>
      </c>
      <c r="AO43" s="28">
        <v>0</v>
      </c>
      <c r="AP43" s="28">
        <v>0</v>
      </c>
      <c r="AQ43" s="28">
        <v>0</v>
      </c>
      <c r="AR43" s="28">
        <v>0</v>
      </c>
      <c r="AS43" s="28">
        <v>-1.8518912112493324</v>
      </c>
      <c r="AT43" s="28">
        <v>-1.2865691223711546</v>
      </c>
      <c r="AU43" s="28">
        <v>0</v>
      </c>
      <c r="AV43" s="28">
        <v>-1.1109495094145418</v>
      </c>
      <c r="AW43" s="28">
        <v>0</v>
      </c>
      <c r="AX43" s="28">
        <v>0</v>
      </c>
      <c r="AY43" s="28">
        <v>0</v>
      </c>
      <c r="AZ43" s="28">
        <v>0</v>
      </c>
      <c r="BA43" s="28">
        <v>0</v>
      </c>
      <c r="BB43" s="28">
        <v>0</v>
      </c>
      <c r="BC43" s="28">
        <v>0</v>
      </c>
      <c r="BD43" s="28">
        <v>3.2892160701699433</v>
      </c>
      <c r="BE43" s="28">
        <v>2.0026469477987883</v>
      </c>
      <c r="BF43" s="28">
        <v>40.104941655572091</v>
      </c>
      <c r="BG43" s="28"/>
      <c r="BH43" s="28"/>
      <c r="BI43" s="28"/>
      <c r="BK43" s="33" t="s">
        <v>34</v>
      </c>
      <c r="BL43" s="28">
        <v>-0.11826334702254826</v>
      </c>
      <c r="BM43" s="28">
        <v>-0.12201848049278397</v>
      </c>
      <c r="BN43" s="28">
        <v>-0.10759188911703177</v>
      </c>
      <c r="BO43" s="28">
        <v>-3.4260780287489467E-3</v>
      </c>
      <c r="BP43" s="28">
        <v>-1.1000513347021013E-2</v>
      </c>
      <c r="BQ43" s="28">
        <v>-1.4426591375766407E-2</v>
      </c>
      <c r="BR43" s="28">
        <v>-0.10603593429152625</v>
      </c>
      <c r="BS43" s="28"/>
      <c r="BT43" s="28" t="e">
        <f>'Aggregates (2024-25 prices)'!K40-#REF!</f>
        <v>#REF!</v>
      </c>
      <c r="BU43" s="28" t="e">
        <f>'Aggregates (2024-25 prices)'!#REF!-#REF!</f>
        <v>#REF!</v>
      </c>
      <c r="BV43" s="28" t="e">
        <f>'Aggregates (2024-25 prices)'!L40-#REF!</f>
        <v>#REF!</v>
      </c>
      <c r="BW43" s="28" t="e">
        <f>'Aggregates (2024-25 prices)'!M40-#REF!</f>
        <v>#REF!</v>
      </c>
      <c r="BX43" s="28" t="e">
        <f>'Aggregates (2024-25 prices)'!N40-#REF!</f>
        <v>#REF!</v>
      </c>
      <c r="BY43" s="28"/>
      <c r="BZ43" s="28" t="e">
        <f>'Aggregates (2024-25 prices)'!Q40-#REF!</f>
        <v>#REF!</v>
      </c>
      <c r="CA43" s="28" t="e">
        <f>'Aggregates (2024-25 prices)'!R40-#REF!</f>
        <v>#REF!</v>
      </c>
      <c r="CB43" s="28"/>
      <c r="CC43" s="28" t="e">
        <f>'Aggregates (2024-25 prices)'!T40-#REF!</f>
        <v>#REF!</v>
      </c>
      <c r="CD43" s="28" t="e">
        <f>'Aggregates (2024-25 prices)'!U40-#REF!</f>
        <v>#REF!</v>
      </c>
      <c r="CE43" s="28" t="e">
        <f>'Aggregates (2024-25 prices)'!V40-#REF!</f>
        <v>#REF!</v>
      </c>
      <c r="CF43" s="28"/>
      <c r="CG43" s="28" t="e">
        <f>'Aggregates (2024-25 prices)'!X40-#REF!</f>
        <v>#REF!</v>
      </c>
      <c r="CH43" s="28" t="e">
        <f>'Aggregates (2024-25 prices)'!AA40-#REF!</f>
        <v>#REF!</v>
      </c>
      <c r="CI43" s="28" t="e">
        <f>'Aggregates (2024-25 prices)'!AB40-#REF!</f>
        <v>#REF!</v>
      </c>
      <c r="CJ43" s="28" t="e">
        <f>'Aggregates (2024-25 prices)'!AC40-#REF!</f>
        <v>#REF!</v>
      </c>
      <c r="CK43" s="28"/>
      <c r="CL43" s="28" t="e">
        <f>'Aggregates (2024-25 prices)'!AE40-#REF!</f>
        <v>#REF!</v>
      </c>
    </row>
    <row r="44" spans="1:90">
      <c r="B44" s="33" t="s">
        <v>26</v>
      </c>
      <c r="C44" s="28">
        <v>0</v>
      </c>
      <c r="D44" s="28">
        <v>0</v>
      </c>
      <c r="E44" s="28">
        <v>0</v>
      </c>
      <c r="F44" s="28">
        <v>0</v>
      </c>
      <c r="G44" s="28">
        <v>0</v>
      </c>
      <c r="H44" s="28">
        <v>0</v>
      </c>
      <c r="I44" s="28">
        <v>0</v>
      </c>
      <c r="J44" s="28">
        <v>0</v>
      </c>
      <c r="K44" s="28">
        <v>0</v>
      </c>
      <c r="L44" s="28">
        <v>0</v>
      </c>
      <c r="M44" s="28">
        <v>-6.5009982189530184</v>
      </c>
      <c r="N44" s="28">
        <v>7.8259964379060376</v>
      </c>
      <c r="O44" s="28">
        <v>-6.5009982189530193</v>
      </c>
      <c r="P44" s="28">
        <v>0</v>
      </c>
      <c r="Q44" s="28">
        <v>0</v>
      </c>
      <c r="R44" s="28">
        <v>0</v>
      </c>
      <c r="S44" s="28">
        <v>0</v>
      </c>
      <c r="T44" s="28">
        <v>0</v>
      </c>
      <c r="U44" s="28">
        <v>0</v>
      </c>
      <c r="V44" s="28">
        <v>0</v>
      </c>
      <c r="W44" s="28">
        <v>0</v>
      </c>
      <c r="X44" s="28">
        <v>0</v>
      </c>
      <c r="Y44" s="28">
        <v>8.7050000000000001</v>
      </c>
      <c r="Z44" s="28">
        <v>2.2040017810469816</v>
      </c>
      <c r="AA44" s="28">
        <v>134.184</v>
      </c>
      <c r="AB44" s="28">
        <v>-2.2040017810469816</v>
      </c>
      <c r="AC44" s="28">
        <v>184.005</v>
      </c>
      <c r="AD44" s="28">
        <v>342.17700000000002</v>
      </c>
      <c r="AE44" s="28">
        <v>-329.71060617564075</v>
      </c>
      <c r="AF44" s="28"/>
      <c r="AG44" s="33" t="s">
        <v>28</v>
      </c>
      <c r="AH44" s="28">
        <v>0</v>
      </c>
      <c r="AI44" s="28">
        <v>0</v>
      </c>
      <c r="AJ44" s="28">
        <v>0</v>
      </c>
      <c r="AK44" s="28">
        <v>0</v>
      </c>
      <c r="AL44" s="28">
        <v>0</v>
      </c>
      <c r="AM44" s="28">
        <v>0</v>
      </c>
      <c r="AN44" s="28">
        <v>0</v>
      </c>
      <c r="AO44" s="28">
        <v>0</v>
      </c>
      <c r="AP44" s="28">
        <v>0</v>
      </c>
      <c r="AQ44" s="28">
        <v>0</v>
      </c>
      <c r="AR44" s="28">
        <v>0</v>
      </c>
      <c r="AS44" s="28">
        <v>-2.3997902352823548</v>
      </c>
      <c r="AT44" s="28">
        <v>-0.48391959319982503</v>
      </c>
      <c r="AU44" s="28">
        <v>0</v>
      </c>
      <c r="AV44" s="28">
        <v>-1.314598083753415</v>
      </c>
      <c r="AW44" s="28">
        <v>0</v>
      </c>
      <c r="AX44" s="28">
        <v>0</v>
      </c>
      <c r="AY44" s="28">
        <v>0</v>
      </c>
      <c r="AZ44" s="28">
        <v>0</v>
      </c>
      <c r="BA44" s="28">
        <v>0</v>
      </c>
      <c r="BB44" s="28">
        <v>0</v>
      </c>
      <c r="BC44" s="28">
        <v>0</v>
      </c>
      <c r="BD44" s="28">
        <v>2.8686621298720167</v>
      </c>
      <c r="BE44" s="28">
        <v>2.3847425366721917</v>
      </c>
      <c r="BF44" s="28">
        <v>40.323940629045694</v>
      </c>
      <c r="BG44" s="28"/>
      <c r="BH44" s="28"/>
      <c r="BI44" s="28"/>
      <c r="BK44" s="33" t="s">
        <v>35</v>
      </c>
      <c r="BL44" s="28">
        <v>-0.11593275278175952</v>
      </c>
      <c r="BM44" s="28">
        <v>-0.12742960812772708</v>
      </c>
      <c r="BN44" s="28">
        <v>-0.11305031446539715</v>
      </c>
      <c r="BO44" s="28">
        <v>-4.3860667634270101E-3</v>
      </c>
      <c r="BP44" s="28">
        <v>-9.9932268988922601E-3</v>
      </c>
      <c r="BQ44" s="28">
        <v>-1.4379293662315717E-2</v>
      </c>
      <c r="BR44" s="28">
        <v>-0.10486211901303477</v>
      </c>
      <c r="BS44" s="28"/>
      <c r="BT44" s="28" t="e">
        <f>'Aggregates (2024-25 prices)'!K41-#REF!</f>
        <v>#REF!</v>
      </c>
      <c r="BU44" s="28" t="e">
        <f>'Aggregates (2024-25 prices)'!#REF!-#REF!</f>
        <v>#REF!</v>
      </c>
      <c r="BV44" s="28" t="e">
        <f>'Aggregates (2024-25 prices)'!L41-#REF!</f>
        <v>#REF!</v>
      </c>
      <c r="BW44" s="28" t="e">
        <f>'Aggregates (2024-25 prices)'!M41-#REF!</f>
        <v>#REF!</v>
      </c>
      <c r="BX44" s="28" t="e">
        <f>'Aggregates (2024-25 prices)'!N41-#REF!</f>
        <v>#REF!</v>
      </c>
      <c r="BY44" s="28"/>
      <c r="BZ44" s="28" t="e">
        <f>'Aggregates (2024-25 prices)'!Q41-#REF!</f>
        <v>#REF!</v>
      </c>
      <c r="CA44" s="28" t="e">
        <f>'Aggregates (2024-25 prices)'!R41-#REF!</f>
        <v>#REF!</v>
      </c>
      <c r="CB44" s="28"/>
      <c r="CC44" s="28" t="e">
        <f>'Aggregates (2024-25 prices)'!T41-#REF!</f>
        <v>#REF!</v>
      </c>
      <c r="CD44" s="28" t="e">
        <f>'Aggregates (2024-25 prices)'!U41-#REF!</f>
        <v>#REF!</v>
      </c>
      <c r="CE44" s="28" t="e">
        <f>'Aggregates (2024-25 prices)'!V41-#REF!</f>
        <v>#REF!</v>
      </c>
      <c r="CF44" s="28"/>
      <c r="CG44" s="28" t="e">
        <f>'Aggregates (2024-25 prices)'!X41-#REF!</f>
        <v>#REF!</v>
      </c>
      <c r="CH44" s="28" t="e">
        <f>'Aggregates (2024-25 prices)'!AA41-#REF!</f>
        <v>#REF!</v>
      </c>
      <c r="CI44" s="28" t="e">
        <f>'Aggregates (2024-25 prices)'!AB41-#REF!</f>
        <v>#REF!</v>
      </c>
      <c r="CJ44" s="28" t="e">
        <f>'Aggregates (2024-25 prices)'!AC41-#REF!</f>
        <v>#REF!</v>
      </c>
      <c r="CK44" s="28"/>
      <c r="CL44" s="28" t="e">
        <f>'Aggregates (2024-25 prices)'!AE41-#REF!</f>
        <v>#REF!</v>
      </c>
    </row>
    <row r="45" spans="1:90">
      <c r="B45" s="33" t="s">
        <v>27</v>
      </c>
      <c r="C45" s="28">
        <v>0</v>
      </c>
      <c r="D45" s="28">
        <v>0</v>
      </c>
      <c r="E45" s="28">
        <v>0</v>
      </c>
      <c r="F45" s="28">
        <v>0</v>
      </c>
      <c r="G45" s="28">
        <v>0</v>
      </c>
      <c r="H45" s="28">
        <v>0</v>
      </c>
      <c r="I45" s="28">
        <v>0</v>
      </c>
      <c r="J45" s="28">
        <v>0</v>
      </c>
      <c r="K45" s="28">
        <v>0</v>
      </c>
      <c r="L45" s="28">
        <v>0</v>
      </c>
      <c r="M45" s="28">
        <v>-4.5998963145960374</v>
      </c>
      <c r="N45" s="28">
        <v>-2.0212073708079252</v>
      </c>
      <c r="O45" s="28">
        <v>-4.5998963145960365</v>
      </c>
      <c r="P45" s="28">
        <v>0</v>
      </c>
      <c r="Q45" s="28">
        <v>0</v>
      </c>
      <c r="R45" s="28">
        <v>0</v>
      </c>
      <c r="S45" s="28">
        <v>0</v>
      </c>
      <c r="T45" s="28">
        <v>0</v>
      </c>
      <c r="U45" s="28">
        <v>0</v>
      </c>
      <c r="V45" s="28">
        <v>0</v>
      </c>
      <c r="W45" s="28">
        <v>0</v>
      </c>
      <c r="X45" s="28">
        <v>0</v>
      </c>
      <c r="Y45" s="28">
        <v>11.76</v>
      </c>
      <c r="Z45" s="28">
        <v>7.1601036854039632</v>
      </c>
      <c r="AA45" s="28">
        <v>143.38800000000001</v>
      </c>
      <c r="AB45" s="28">
        <v>-7.1601036854039632</v>
      </c>
      <c r="AC45" s="28">
        <v>202.38399999999999</v>
      </c>
      <c r="AD45" s="28">
        <v>369.35700000000003</v>
      </c>
      <c r="AE45" s="28">
        <v>-360.69501019613654</v>
      </c>
      <c r="AF45" s="28"/>
      <c r="AG45" s="33" t="s">
        <v>29</v>
      </c>
      <c r="AH45" s="28">
        <v>0</v>
      </c>
      <c r="AI45" s="28">
        <v>0</v>
      </c>
      <c r="AJ45" s="28">
        <v>0</v>
      </c>
      <c r="AK45" s="28">
        <v>0</v>
      </c>
      <c r="AL45" s="28">
        <v>0</v>
      </c>
      <c r="AM45" s="28">
        <v>0</v>
      </c>
      <c r="AN45" s="28">
        <v>0</v>
      </c>
      <c r="AO45" s="28">
        <v>0</v>
      </c>
      <c r="AP45" s="28">
        <v>0</v>
      </c>
      <c r="AQ45" s="28">
        <v>0</v>
      </c>
      <c r="AR45" s="28">
        <v>0</v>
      </c>
      <c r="AS45" s="28">
        <v>-0.80671148358135936</v>
      </c>
      <c r="AT45" s="28">
        <v>-1.6072279963390557E-2</v>
      </c>
      <c r="AU45" s="28">
        <v>0</v>
      </c>
      <c r="AV45" s="28">
        <v>-0.63852555637710562</v>
      </c>
      <c r="AW45" s="28">
        <v>0</v>
      </c>
      <c r="AX45" s="28">
        <v>0</v>
      </c>
      <c r="AY45" s="28">
        <v>0</v>
      </c>
      <c r="AZ45" s="28">
        <v>0</v>
      </c>
      <c r="BA45" s="28">
        <v>0</v>
      </c>
      <c r="BB45" s="28">
        <v>0</v>
      </c>
      <c r="BC45" s="28">
        <v>0</v>
      </c>
      <c r="BD45" s="28">
        <v>2.2793685140520501</v>
      </c>
      <c r="BE45" s="28">
        <v>2.2632962340886604</v>
      </c>
      <c r="BF45" s="28">
        <v>40.072380403430977</v>
      </c>
      <c r="BG45" s="28"/>
      <c r="BH45" s="28"/>
      <c r="BI45" s="28"/>
      <c r="BK45" s="33" t="s">
        <v>36</v>
      </c>
      <c r="BL45" s="28">
        <v>-0.11153719397356099</v>
      </c>
      <c r="BM45" s="28">
        <v>-0.13335781544242309</v>
      </c>
      <c r="BN45" s="28">
        <v>-0.11986064030111265</v>
      </c>
      <c r="BO45" s="28">
        <v>-3.6812617702430828E-3</v>
      </c>
      <c r="BP45" s="28">
        <v>-9.815913370992746E-3</v>
      </c>
      <c r="BQ45" s="28">
        <v>-1.3497175141232276E-2</v>
      </c>
      <c r="BR45" s="28">
        <v>-0.10112806026359067</v>
      </c>
      <c r="BS45" s="28"/>
      <c r="BT45" s="28" t="e">
        <f>'Aggregates (2024-25 prices)'!K42-#REF!</f>
        <v>#REF!</v>
      </c>
      <c r="BU45" s="28" t="e">
        <f>'Aggregates (2024-25 prices)'!#REF!-#REF!</f>
        <v>#REF!</v>
      </c>
      <c r="BV45" s="28" t="e">
        <f>'Aggregates (2024-25 prices)'!L42-#REF!</f>
        <v>#REF!</v>
      </c>
      <c r="BW45" s="28" t="e">
        <f>'Aggregates (2024-25 prices)'!M42-#REF!</f>
        <v>#REF!</v>
      </c>
      <c r="BX45" s="28" t="e">
        <f>'Aggregates (2024-25 prices)'!N42-#REF!</f>
        <v>#REF!</v>
      </c>
      <c r="BY45" s="28"/>
      <c r="BZ45" s="28" t="e">
        <f>'Aggregates (2024-25 prices)'!Q42-#REF!</f>
        <v>#REF!</v>
      </c>
      <c r="CA45" s="28" t="e">
        <f>'Aggregates (2024-25 prices)'!R42-#REF!</f>
        <v>#REF!</v>
      </c>
      <c r="CB45" s="28"/>
      <c r="CC45" s="28" t="e">
        <f>'Aggregates (2024-25 prices)'!T42-#REF!</f>
        <v>#REF!</v>
      </c>
      <c r="CD45" s="28" t="e">
        <f>'Aggregates (2024-25 prices)'!U42-#REF!</f>
        <v>#REF!</v>
      </c>
      <c r="CE45" s="28" t="e">
        <f>'Aggregates (2024-25 prices)'!V42-#REF!</f>
        <v>#REF!</v>
      </c>
      <c r="CF45" s="28"/>
      <c r="CG45" s="28" t="e">
        <f>'Aggregates (2024-25 prices)'!X42-#REF!</f>
        <v>#REF!</v>
      </c>
      <c r="CH45" s="28" t="e">
        <f>'Aggregates (2024-25 prices)'!AA42-#REF!</f>
        <v>#REF!</v>
      </c>
      <c r="CI45" s="28" t="e">
        <f>'Aggregates (2024-25 prices)'!AB42-#REF!</f>
        <v>#REF!</v>
      </c>
      <c r="CJ45" s="28" t="e">
        <f>'Aggregates (2024-25 prices)'!AC42-#REF!</f>
        <v>#REF!</v>
      </c>
      <c r="CK45" s="28"/>
      <c r="CL45" s="28" t="e">
        <f>'Aggregates (2024-25 prices)'!AE42-#REF!</f>
        <v>#REF!</v>
      </c>
    </row>
    <row r="46" spans="1:90">
      <c r="B46" s="33" t="s">
        <v>28</v>
      </c>
      <c r="C46" s="28">
        <v>0</v>
      </c>
      <c r="D46" s="28">
        <v>0</v>
      </c>
      <c r="E46" s="28">
        <v>0</v>
      </c>
      <c r="F46" s="28">
        <v>0</v>
      </c>
      <c r="G46" s="28">
        <v>0</v>
      </c>
      <c r="H46" s="28">
        <v>0</v>
      </c>
      <c r="I46" s="28">
        <v>0</v>
      </c>
      <c r="J46" s="28">
        <v>0</v>
      </c>
      <c r="K46" s="28">
        <v>0</v>
      </c>
      <c r="L46" s="28">
        <v>0</v>
      </c>
      <c r="M46" s="28">
        <v>-1.8652245192253383</v>
      </c>
      <c r="N46" s="28">
        <v>-7.3845509615493246</v>
      </c>
      <c r="O46" s="28">
        <v>-1.8652245192253378</v>
      </c>
      <c r="P46" s="28">
        <v>0</v>
      </c>
      <c r="Q46" s="28">
        <v>0</v>
      </c>
      <c r="R46" s="28">
        <v>0</v>
      </c>
      <c r="S46" s="28">
        <v>0</v>
      </c>
      <c r="T46" s="28">
        <v>0</v>
      </c>
      <c r="U46" s="28">
        <v>0</v>
      </c>
      <c r="V46" s="28">
        <v>0</v>
      </c>
      <c r="W46" s="28">
        <v>0</v>
      </c>
      <c r="X46" s="28">
        <v>0</v>
      </c>
      <c r="Y46" s="28">
        <v>11.057</v>
      </c>
      <c r="Z46" s="28">
        <v>9.1917754807746626</v>
      </c>
      <c r="AA46" s="28">
        <v>155.42500000000001</v>
      </c>
      <c r="AB46" s="28">
        <v>-9.1917754807746626</v>
      </c>
      <c r="AC46" s="28">
        <v>218.95899999999997</v>
      </c>
      <c r="AD46" s="28">
        <v>405.28199999999998</v>
      </c>
      <c r="AE46" s="28">
        <v>-388.15323094265494</v>
      </c>
      <c r="AF46" s="28"/>
      <c r="AG46" s="33" t="s">
        <v>30</v>
      </c>
      <c r="AH46" s="28">
        <v>0</v>
      </c>
      <c r="AI46" s="28">
        <v>0</v>
      </c>
      <c r="AJ46" s="28">
        <v>0</v>
      </c>
      <c r="AK46" s="28">
        <v>0</v>
      </c>
      <c r="AL46" s="28">
        <v>0</v>
      </c>
      <c r="AM46" s="28">
        <v>0</v>
      </c>
      <c r="AN46" s="28">
        <v>0</v>
      </c>
      <c r="AO46" s="28">
        <v>0</v>
      </c>
      <c r="AP46" s="28">
        <v>0</v>
      </c>
      <c r="AQ46" s="28">
        <v>0</v>
      </c>
      <c r="AR46" s="28">
        <v>0</v>
      </c>
      <c r="AS46" s="28">
        <v>-0.71580829822137626</v>
      </c>
      <c r="AT46" s="28">
        <v>0.15320834391477356</v>
      </c>
      <c r="AU46" s="28">
        <v>0</v>
      </c>
      <c r="AV46" s="28">
        <v>-0.98702131772728063</v>
      </c>
      <c r="AW46" s="28">
        <v>0</v>
      </c>
      <c r="AX46" s="28">
        <v>0</v>
      </c>
      <c r="AY46" s="28">
        <v>0</v>
      </c>
      <c r="AZ46" s="28">
        <v>0</v>
      </c>
      <c r="BA46" s="28">
        <v>0</v>
      </c>
      <c r="BB46" s="28">
        <v>0</v>
      </c>
      <c r="BC46" s="28">
        <v>0</v>
      </c>
      <c r="BD46" s="28">
        <v>2.1339695260188747</v>
      </c>
      <c r="BE46" s="28">
        <v>2.2871778699336476</v>
      </c>
      <c r="BF46" s="28">
        <v>39.755452452505224</v>
      </c>
      <c r="BG46" s="28"/>
      <c r="BH46" s="28"/>
      <c r="BI46" s="28"/>
      <c r="BK46" s="33" t="s">
        <v>37</v>
      </c>
      <c r="BL46" s="28">
        <v>-0.11204578754575323</v>
      </c>
      <c r="BM46" s="28">
        <v>-0.13555402930398941</v>
      </c>
      <c r="BN46" s="28">
        <v>-0.12301282051294038</v>
      </c>
      <c r="BO46" s="28">
        <v>-2.8173076923074802E-3</v>
      </c>
      <c r="BP46" s="28">
        <v>-9.7239010989014218E-3</v>
      </c>
      <c r="BQ46" s="28">
        <v>-1.2541208791212455E-2</v>
      </c>
      <c r="BR46" s="28">
        <v>-0.10155311355310914</v>
      </c>
      <c r="BS46" s="28"/>
      <c r="BT46" s="28" t="e">
        <f>'Aggregates (2024-25 prices)'!K43-#REF!</f>
        <v>#REF!</v>
      </c>
      <c r="BU46" s="28" t="e">
        <f>'Aggregates (2024-25 prices)'!#REF!-#REF!</f>
        <v>#REF!</v>
      </c>
      <c r="BV46" s="28" t="e">
        <f>'Aggregates (2024-25 prices)'!L43-#REF!</f>
        <v>#REF!</v>
      </c>
      <c r="BW46" s="28" t="e">
        <f>'Aggregates (2024-25 prices)'!M43-#REF!</f>
        <v>#REF!</v>
      </c>
      <c r="BX46" s="28" t="e">
        <f>'Aggregates (2024-25 prices)'!N43-#REF!</f>
        <v>#REF!</v>
      </c>
      <c r="BY46" s="28"/>
      <c r="BZ46" s="28" t="e">
        <f>'Aggregates (2024-25 prices)'!Q43-#REF!</f>
        <v>#REF!</v>
      </c>
      <c r="CA46" s="28" t="e">
        <f>'Aggregates (2024-25 prices)'!R43-#REF!</f>
        <v>#REF!</v>
      </c>
      <c r="CB46" s="28"/>
      <c r="CC46" s="28" t="e">
        <f>'Aggregates (2024-25 prices)'!T43-#REF!</f>
        <v>#REF!</v>
      </c>
      <c r="CD46" s="28" t="e">
        <f>'Aggregates (2024-25 prices)'!U43-#REF!</f>
        <v>#REF!</v>
      </c>
      <c r="CE46" s="28" t="e">
        <f>'Aggregates (2024-25 prices)'!V43-#REF!</f>
        <v>#REF!</v>
      </c>
      <c r="CF46" s="28"/>
      <c r="CG46" s="28" t="e">
        <f>'Aggregates (2024-25 prices)'!X43-#REF!</f>
        <v>#REF!</v>
      </c>
      <c r="CH46" s="28" t="e">
        <f>'Aggregates (2024-25 prices)'!AA43-#REF!</f>
        <v>#REF!</v>
      </c>
      <c r="CI46" s="28" t="e">
        <f>'Aggregates (2024-25 prices)'!AB43-#REF!</f>
        <v>#REF!</v>
      </c>
      <c r="CJ46" s="28" t="e">
        <f>'Aggregates (2024-25 prices)'!AC43-#REF!</f>
        <v>#REF!</v>
      </c>
      <c r="CK46" s="28"/>
      <c r="CL46" s="28" t="e">
        <f>'Aggregates (2024-25 prices)'!AE43-#REF!</f>
        <v>#REF!</v>
      </c>
    </row>
    <row r="47" spans="1:90">
      <c r="B47" s="33" t="s">
        <v>29</v>
      </c>
      <c r="C47" s="28">
        <v>0</v>
      </c>
      <c r="D47" s="28">
        <v>0</v>
      </c>
      <c r="E47" s="28">
        <v>0</v>
      </c>
      <c r="F47" s="28">
        <v>0</v>
      </c>
      <c r="G47" s="28">
        <v>0</v>
      </c>
      <c r="H47" s="28">
        <v>0</v>
      </c>
      <c r="I47" s="28">
        <v>0</v>
      </c>
      <c r="J47" s="28">
        <v>0</v>
      </c>
      <c r="K47" s="28">
        <v>0</v>
      </c>
      <c r="L47" s="28">
        <v>0</v>
      </c>
      <c r="M47" s="28">
        <v>-6.803701481822344E-2</v>
      </c>
      <c r="N47" s="28">
        <v>-3.3469259703635519</v>
      </c>
      <c r="O47" s="28">
        <v>-6.8037014818225217E-2</v>
      </c>
      <c r="P47" s="28">
        <v>0</v>
      </c>
      <c r="Q47" s="28">
        <v>0</v>
      </c>
      <c r="R47" s="28">
        <v>0</v>
      </c>
      <c r="S47" s="28">
        <v>0</v>
      </c>
      <c r="T47" s="28">
        <v>0</v>
      </c>
      <c r="U47" s="28">
        <v>0</v>
      </c>
      <c r="V47" s="28">
        <v>0</v>
      </c>
      <c r="W47" s="28">
        <v>0</v>
      </c>
      <c r="X47" s="28">
        <v>0</v>
      </c>
      <c r="Y47" s="28">
        <v>9.6489999999999991</v>
      </c>
      <c r="Z47" s="28">
        <v>9.5809629851817757</v>
      </c>
      <c r="AA47" s="28">
        <v>169.63399999999999</v>
      </c>
      <c r="AB47" s="28">
        <v>-9.5809629851817757</v>
      </c>
      <c r="AC47" s="28">
        <v>244.03600000000003</v>
      </c>
      <c r="AD47" s="28">
        <v>437.94499999999999</v>
      </c>
      <c r="AE47" s="28">
        <v>-424.80724586768031</v>
      </c>
      <c r="AF47" s="28"/>
      <c r="AG47" s="33" t="s">
        <v>31</v>
      </c>
      <c r="AH47" s="28">
        <v>0</v>
      </c>
      <c r="AI47" s="28">
        <v>0</v>
      </c>
      <c r="AJ47" s="28">
        <v>0</v>
      </c>
      <c r="AK47" s="28">
        <v>0</v>
      </c>
      <c r="AL47" s="28">
        <v>0</v>
      </c>
      <c r="AM47" s="28">
        <v>0</v>
      </c>
      <c r="AN47" s="28">
        <v>0</v>
      </c>
      <c r="AO47" s="28">
        <v>0</v>
      </c>
      <c r="AP47" s="28">
        <v>0</v>
      </c>
      <c r="AQ47" s="28">
        <v>0</v>
      </c>
      <c r="AR47" s="28">
        <v>0</v>
      </c>
      <c r="AS47" s="28">
        <v>-0.15812305795496684</v>
      </c>
      <c r="AT47" s="28">
        <v>1.1588430285300824</v>
      </c>
      <c r="AU47" s="28">
        <v>0</v>
      </c>
      <c r="AV47" s="28">
        <v>-0.69981922477950897</v>
      </c>
      <c r="AW47" s="28">
        <v>0</v>
      </c>
      <c r="AX47" s="28">
        <v>0</v>
      </c>
      <c r="AY47" s="28">
        <v>0</v>
      </c>
      <c r="AZ47" s="28">
        <v>0</v>
      </c>
      <c r="BA47" s="28">
        <v>0</v>
      </c>
      <c r="BB47" s="28">
        <v>0</v>
      </c>
      <c r="BC47" s="28">
        <v>0</v>
      </c>
      <c r="BD47" s="28">
        <v>1.2302105913932213</v>
      </c>
      <c r="BE47" s="28">
        <v>2.3890536199233035</v>
      </c>
      <c r="BF47" s="28">
        <v>38.077639435605676</v>
      </c>
      <c r="BG47" s="28"/>
      <c r="BH47" s="28"/>
      <c r="BI47" s="28"/>
      <c r="BK47" s="33" t="s">
        <v>38</v>
      </c>
      <c r="BL47" s="28">
        <v>-0.11916801801794463</v>
      </c>
      <c r="BM47" s="28">
        <v>-0.1389536036035679</v>
      </c>
      <c r="BN47" s="28">
        <v>-0.12628648648637864</v>
      </c>
      <c r="BO47" s="28">
        <v>-3.0270270270253974E-3</v>
      </c>
      <c r="BP47" s="28">
        <v>-9.6400900900803776E-3</v>
      </c>
      <c r="BQ47" s="28">
        <v>-1.266711711711821E-2</v>
      </c>
      <c r="BR47" s="28">
        <v>-0.10854954954953655</v>
      </c>
      <c r="BS47" s="28"/>
      <c r="BT47" s="28" t="e">
        <f>'Aggregates (2024-25 prices)'!K44-#REF!</f>
        <v>#REF!</v>
      </c>
      <c r="BU47" s="28" t="e">
        <f>'Aggregates (2024-25 prices)'!#REF!-#REF!</f>
        <v>#REF!</v>
      </c>
      <c r="BV47" s="28" t="e">
        <f>'Aggregates (2024-25 prices)'!L44-#REF!</f>
        <v>#REF!</v>
      </c>
      <c r="BW47" s="28" t="e">
        <f>'Aggregates (2024-25 prices)'!M44-#REF!</f>
        <v>#REF!</v>
      </c>
      <c r="BX47" s="28" t="e">
        <f>'Aggregates (2024-25 prices)'!N44-#REF!</f>
        <v>#REF!</v>
      </c>
      <c r="BY47" s="28"/>
      <c r="BZ47" s="28" t="e">
        <f>'Aggregates (2024-25 prices)'!Q44-#REF!</f>
        <v>#REF!</v>
      </c>
      <c r="CA47" s="28" t="e">
        <f>'Aggregates (2024-25 prices)'!R44-#REF!</f>
        <v>#REF!</v>
      </c>
      <c r="CB47" s="28"/>
      <c r="CC47" s="28" t="e">
        <f>'Aggregates (2024-25 prices)'!T44-#REF!</f>
        <v>#REF!</v>
      </c>
      <c r="CD47" s="28" t="e">
        <f>'Aggregates (2024-25 prices)'!U44-#REF!</f>
        <v>#REF!</v>
      </c>
      <c r="CE47" s="28" t="e">
        <f>'Aggregates (2024-25 prices)'!V44-#REF!</f>
        <v>#REF!</v>
      </c>
      <c r="CF47" s="28"/>
      <c r="CG47" s="28" t="e">
        <f>'Aggregates (2024-25 prices)'!X44-#REF!</f>
        <v>#REF!</v>
      </c>
      <c r="CH47" s="28" t="e">
        <f>'Aggregates (2024-25 prices)'!AA44-#REF!</f>
        <v>#REF!</v>
      </c>
      <c r="CI47" s="28" t="e">
        <f>'Aggregates (2024-25 prices)'!AB44-#REF!</f>
        <v>#REF!</v>
      </c>
      <c r="CJ47" s="28" t="e">
        <f>'Aggregates (2024-25 prices)'!AC44-#REF!</f>
        <v>#REF!</v>
      </c>
      <c r="CK47" s="28"/>
      <c r="CL47" s="28" t="e">
        <f>'Aggregates (2024-25 prices)'!AE44-#REF!</f>
        <v>#REF!</v>
      </c>
    </row>
    <row r="48" spans="1:90">
      <c r="B48" s="33" t="s">
        <v>30</v>
      </c>
      <c r="C48" s="28">
        <v>0</v>
      </c>
      <c r="D48" s="28">
        <v>0</v>
      </c>
      <c r="E48" s="28">
        <v>0</v>
      </c>
      <c r="F48" s="28">
        <v>0</v>
      </c>
      <c r="G48" s="28">
        <v>0</v>
      </c>
      <c r="H48" s="28">
        <v>0</v>
      </c>
      <c r="I48" s="28">
        <v>0</v>
      </c>
      <c r="J48" s="28">
        <v>0</v>
      </c>
      <c r="K48" s="28">
        <v>0</v>
      </c>
      <c r="L48" s="28">
        <v>0</v>
      </c>
      <c r="M48" s="28">
        <v>0.69741663816756194</v>
      </c>
      <c r="N48" s="28">
        <v>-3.9558332763351238</v>
      </c>
      <c r="O48" s="28">
        <v>0.69741663816756194</v>
      </c>
      <c r="P48" s="28">
        <v>0</v>
      </c>
      <c r="Q48" s="28">
        <v>0</v>
      </c>
      <c r="R48" s="28">
        <v>0</v>
      </c>
      <c r="S48" s="28">
        <v>0</v>
      </c>
      <c r="T48" s="28">
        <v>0</v>
      </c>
      <c r="U48" s="28">
        <v>0</v>
      </c>
      <c r="V48" s="28">
        <v>0</v>
      </c>
      <c r="W48" s="28">
        <v>0</v>
      </c>
      <c r="X48" s="28">
        <v>0</v>
      </c>
      <c r="Y48" s="28">
        <v>9.7140000000000004</v>
      </c>
      <c r="Z48" s="28">
        <v>10.411416638167559</v>
      </c>
      <c r="AA48" s="28">
        <v>180.97</v>
      </c>
      <c r="AB48" s="28">
        <v>-10.411416638167559</v>
      </c>
      <c r="AC48" s="28">
        <v>264.524</v>
      </c>
      <c r="AD48" s="28">
        <v>481.57600000000002</v>
      </c>
      <c r="AE48" s="28">
        <v>-455.58054083932757</v>
      </c>
      <c r="AF48" s="28"/>
      <c r="AG48" s="33" t="s">
        <v>32</v>
      </c>
      <c r="AH48" s="28">
        <v>0</v>
      </c>
      <c r="AI48" s="28">
        <v>0</v>
      </c>
      <c r="AJ48" s="28">
        <v>0</v>
      </c>
      <c r="AK48" s="28">
        <v>0</v>
      </c>
      <c r="AL48" s="28">
        <v>0</v>
      </c>
      <c r="AM48" s="28">
        <v>0</v>
      </c>
      <c r="AN48" s="28">
        <v>0</v>
      </c>
      <c r="AO48" s="28">
        <v>0</v>
      </c>
      <c r="AP48" s="28">
        <v>0</v>
      </c>
      <c r="AQ48" s="28">
        <v>0</v>
      </c>
      <c r="AR48" s="28">
        <v>0</v>
      </c>
      <c r="AS48" s="28">
        <v>2.5096256913181527</v>
      </c>
      <c r="AT48" s="28">
        <v>2.0782586625187256</v>
      </c>
      <c r="AU48" s="28">
        <v>0</v>
      </c>
      <c r="AV48" s="28">
        <v>1.0244177731663886</v>
      </c>
      <c r="AW48" s="28">
        <v>0</v>
      </c>
      <c r="AX48" s="28">
        <v>0</v>
      </c>
      <c r="AY48" s="28">
        <v>0</v>
      </c>
      <c r="AZ48" s="28">
        <v>0</v>
      </c>
      <c r="BA48" s="28">
        <v>0</v>
      </c>
      <c r="BB48" s="28">
        <v>0</v>
      </c>
      <c r="BC48" s="28">
        <v>0</v>
      </c>
      <c r="BD48" s="28">
        <v>-0.59116529493417092</v>
      </c>
      <c r="BE48" s="28">
        <v>1.4870933675845546</v>
      </c>
      <c r="BF48" s="28">
        <v>34.810399461589157</v>
      </c>
      <c r="BG48" s="28"/>
      <c r="BH48" s="28"/>
      <c r="BI48" s="28"/>
      <c r="BK48" s="33" t="s">
        <v>39</v>
      </c>
      <c r="BL48" s="28">
        <v>-0.12540375381911417</v>
      </c>
      <c r="BM48" s="28">
        <v>-0.14091444783923635</v>
      </c>
      <c r="BN48" s="28">
        <v>-0.12845438673059562</v>
      </c>
      <c r="BO48" s="28">
        <v>-2.885202968133882E-3</v>
      </c>
      <c r="BP48" s="28">
        <v>-9.5748581405459277E-3</v>
      </c>
      <c r="BQ48" s="28">
        <v>-1.2460061108669152E-2</v>
      </c>
      <c r="BR48" s="28">
        <v>-0.11373112178080191</v>
      </c>
      <c r="BS48" s="28"/>
      <c r="BT48" s="28" t="e">
        <f>'Aggregates (2024-25 prices)'!K45-#REF!</f>
        <v>#REF!</v>
      </c>
      <c r="BU48" s="28" t="e">
        <f>'Aggregates (2024-25 prices)'!#REF!-#REF!</f>
        <v>#REF!</v>
      </c>
      <c r="BV48" s="28" t="e">
        <f>'Aggregates (2024-25 prices)'!L45-#REF!</f>
        <v>#REF!</v>
      </c>
      <c r="BW48" s="28" t="e">
        <f>'Aggregates (2024-25 prices)'!M45-#REF!</f>
        <v>#REF!</v>
      </c>
      <c r="BX48" s="28" t="e">
        <f>'Aggregates (2024-25 prices)'!N45-#REF!</f>
        <v>#REF!</v>
      </c>
      <c r="BY48" s="28"/>
      <c r="BZ48" s="28" t="e">
        <f>'Aggregates (2024-25 prices)'!Q45-#REF!</f>
        <v>#REF!</v>
      </c>
      <c r="CA48" s="28" t="e">
        <f>'Aggregates (2024-25 prices)'!R45-#REF!</f>
        <v>#REF!</v>
      </c>
      <c r="CB48" s="28"/>
      <c r="CC48" s="28" t="e">
        <f>'Aggregates (2024-25 prices)'!T45-#REF!</f>
        <v>#REF!</v>
      </c>
      <c r="CD48" s="28" t="e">
        <f>'Aggregates (2024-25 prices)'!U45-#REF!</f>
        <v>#REF!</v>
      </c>
      <c r="CE48" s="28" t="e">
        <f>'Aggregates (2024-25 prices)'!V45-#REF!</f>
        <v>#REF!</v>
      </c>
      <c r="CF48" s="28"/>
      <c r="CG48" s="28" t="e">
        <f>'Aggregates (2024-25 prices)'!X45-#REF!</f>
        <v>#REF!</v>
      </c>
      <c r="CH48" s="28" t="e">
        <f>'Aggregates (2024-25 prices)'!AA45-#REF!</f>
        <v>#REF!</v>
      </c>
      <c r="CI48" s="28" t="e">
        <f>'Aggregates (2024-25 prices)'!AB45-#REF!</f>
        <v>#REF!</v>
      </c>
      <c r="CJ48" s="28" t="e">
        <f>'Aggregates (2024-25 prices)'!AC45-#REF!</f>
        <v>#REF!</v>
      </c>
      <c r="CK48" s="28"/>
      <c r="CL48" s="28" t="e">
        <f>'Aggregates (2024-25 prices)'!AE45-#REF!</f>
        <v>#REF!</v>
      </c>
    </row>
    <row r="49" spans="2:90">
      <c r="B49" s="33" t="s">
        <v>31</v>
      </c>
      <c r="C49" s="28">
        <v>0</v>
      </c>
      <c r="D49" s="28">
        <v>0</v>
      </c>
      <c r="E49" s="28">
        <v>0</v>
      </c>
      <c r="F49" s="28">
        <v>0</v>
      </c>
      <c r="G49" s="28">
        <v>0</v>
      </c>
      <c r="H49" s="28">
        <v>0</v>
      </c>
      <c r="I49" s="28">
        <v>0</v>
      </c>
      <c r="J49" s="28">
        <v>0</v>
      </c>
      <c r="K49" s="28">
        <v>0</v>
      </c>
      <c r="L49" s="28">
        <v>0</v>
      </c>
      <c r="M49" s="28">
        <v>5.9232175485863818</v>
      </c>
      <c r="N49" s="28">
        <v>-6.7314350971727626</v>
      </c>
      <c r="O49" s="28">
        <v>5.9232175485863809</v>
      </c>
      <c r="P49" s="28">
        <v>0</v>
      </c>
      <c r="Q49" s="28">
        <v>0</v>
      </c>
      <c r="R49" s="28">
        <v>0</v>
      </c>
      <c r="S49" s="28">
        <v>0</v>
      </c>
      <c r="T49" s="28">
        <v>0</v>
      </c>
      <c r="U49" s="28">
        <v>0</v>
      </c>
      <c r="V49" s="28">
        <v>0</v>
      </c>
      <c r="W49" s="28">
        <v>0</v>
      </c>
      <c r="X49" s="28">
        <v>0</v>
      </c>
      <c r="Y49" s="28">
        <v>6.2880000000000003</v>
      </c>
      <c r="Z49" s="28">
        <v>12.211217548586381</v>
      </c>
      <c r="AA49" s="28">
        <v>194.62699999999998</v>
      </c>
      <c r="AB49" s="28">
        <v>-12.211217548586381</v>
      </c>
      <c r="AC49" s="28">
        <v>310.21699999999998</v>
      </c>
      <c r="AD49" s="28">
        <v>540.49199999999996</v>
      </c>
      <c r="AE49" s="28">
        <v>-511.01512822419579</v>
      </c>
      <c r="AF49" s="28"/>
      <c r="AG49" s="33" t="s">
        <v>33</v>
      </c>
      <c r="AH49" s="28">
        <v>0</v>
      </c>
      <c r="AI49" s="28">
        <v>0</v>
      </c>
      <c r="AJ49" s="28">
        <v>0</v>
      </c>
      <c r="AK49" s="28">
        <v>0</v>
      </c>
      <c r="AL49" s="28">
        <v>0</v>
      </c>
      <c r="AM49" s="28">
        <v>0</v>
      </c>
      <c r="AN49" s="28">
        <v>0</v>
      </c>
      <c r="AO49" s="28">
        <v>0</v>
      </c>
      <c r="AP49" s="28">
        <v>0</v>
      </c>
      <c r="AQ49" s="28">
        <v>0</v>
      </c>
      <c r="AR49" s="28">
        <v>0</v>
      </c>
      <c r="AS49" s="28">
        <v>0.8954687507971415</v>
      </c>
      <c r="AT49" s="28">
        <v>1.3657878561257213</v>
      </c>
      <c r="AU49" s="28">
        <v>0</v>
      </c>
      <c r="AV49" s="28">
        <v>0.76064062313714575</v>
      </c>
      <c r="AW49" s="28">
        <v>0</v>
      </c>
      <c r="AX49" s="28">
        <v>0</v>
      </c>
      <c r="AY49" s="28">
        <v>0</v>
      </c>
      <c r="AZ49" s="28">
        <v>0</v>
      </c>
      <c r="BA49" s="28">
        <v>0</v>
      </c>
      <c r="BB49" s="28">
        <v>0</v>
      </c>
      <c r="BC49" s="28">
        <v>0</v>
      </c>
      <c r="BD49" s="28">
        <v>0.47005523983626746</v>
      </c>
      <c r="BE49" s="28">
        <v>1.8358430959619889</v>
      </c>
      <c r="BF49" s="28">
        <v>29.201764495489407</v>
      </c>
      <c r="BG49" s="28"/>
      <c r="BH49" s="28"/>
      <c r="BI49" s="28"/>
      <c r="BK49" s="33" t="s">
        <v>40</v>
      </c>
      <c r="BL49" s="28">
        <v>-0.12648268581074262</v>
      </c>
      <c r="BM49" s="28">
        <v>-0.13869721283765557</v>
      </c>
      <c r="BN49" s="28">
        <v>-0.12815329391878549</v>
      </c>
      <c r="BO49" s="28">
        <v>-1.3931587837836545E-3</v>
      </c>
      <c r="BP49" s="28">
        <v>-9.1507601351281664E-3</v>
      </c>
      <c r="BQ49" s="28">
        <v>-1.0543918918912709E-2</v>
      </c>
      <c r="BR49" s="28">
        <v>-0.11566427364857645</v>
      </c>
      <c r="BS49" s="28"/>
      <c r="BT49" s="28" t="e">
        <f>'Aggregates (2024-25 prices)'!K46-#REF!</f>
        <v>#REF!</v>
      </c>
      <c r="BU49" s="28" t="e">
        <f>'Aggregates (2024-25 prices)'!#REF!-#REF!</f>
        <v>#REF!</v>
      </c>
      <c r="BV49" s="28" t="e">
        <f>'Aggregates (2024-25 prices)'!L46-#REF!</f>
        <v>#REF!</v>
      </c>
      <c r="BW49" s="28" t="e">
        <f>'Aggregates (2024-25 prices)'!M46-#REF!</f>
        <v>#REF!</v>
      </c>
      <c r="BX49" s="28" t="e">
        <f>'Aggregates (2024-25 prices)'!N46-#REF!</f>
        <v>#REF!</v>
      </c>
      <c r="BY49" s="28"/>
      <c r="BZ49" s="28" t="e">
        <f>'Aggregates (2024-25 prices)'!Q46-#REF!</f>
        <v>#REF!</v>
      </c>
      <c r="CA49" s="28" t="e">
        <f>'Aggregates (2024-25 prices)'!R46-#REF!</f>
        <v>#REF!</v>
      </c>
      <c r="CB49" s="28"/>
      <c r="CC49" s="28" t="e">
        <f>'Aggregates (2024-25 prices)'!T46-#REF!</f>
        <v>#REF!</v>
      </c>
      <c r="CD49" s="28" t="e">
        <f>'Aggregates (2024-25 prices)'!U46-#REF!</f>
        <v>#REF!</v>
      </c>
      <c r="CE49" s="28" t="e">
        <f>'Aggregates (2024-25 prices)'!V46-#REF!</f>
        <v>#REF!</v>
      </c>
      <c r="CF49" s="28"/>
      <c r="CG49" s="28" t="e">
        <f>'Aggregates (2024-25 prices)'!X46-#REF!</f>
        <v>#REF!</v>
      </c>
      <c r="CH49" s="28" t="e">
        <f>'Aggregates (2024-25 prices)'!AA46-#REF!</f>
        <v>#REF!</v>
      </c>
      <c r="CI49" s="28" t="e">
        <f>'Aggregates (2024-25 prices)'!AB46-#REF!</f>
        <v>#REF!</v>
      </c>
      <c r="CJ49" s="28" t="e">
        <f>'Aggregates (2024-25 prices)'!AC46-#REF!</f>
        <v>#REF!</v>
      </c>
      <c r="CK49" s="28"/>
      <c r="CL49" s="28" t="e">
        <f>'Aggregates (2024-25 prices)'!AE46-#REF!</f>
        <v>#REF!</v>
      </c>
    </row>
    <row r="50" spans="2:90">
      <c r="B50" s="33" t="s">
        <v>32</v>
      </c>
      <c r="C50" s="28">
        <v>0</v>
      </c>
      <c r="D50" s="28">
        <v>0</v>
      </c>
      <c r="E50" s="28">
        <v>0</v>
      </c>
      <c r="F50" s="28">
        <v>0</v>
      </c>
      <c r="G50" s="28">
        <v>0</v>
      </c>
      <c r="H50" s="28">
        <v>0</v>
      </c>
      <c r="I50" s="28">
        <v>0</v>
      </c>
      <c r="J50" s="28">
        <v>0</v>
      </c>
      <c r="K50" s="28">
        <v>0</v>
      </c>
      <c r="L50" s="28">
        <v>0</v>
      </c>
      <c r="M50" s="28">
        <v>11.857878885559838</v>
      </c>
      <c r="N50" s="28">
        <v>2.4612422288803186</v>
      </c>
      <c r="O50" s="28">
        <v>11.857878885559842</v>
      </c>
      <c r="P50" s="28">
        <v>0</v>
      </c>
      <c r="Q50" s="28">
        <v>0</v>
      </c>
      <c r="R50" s="28">
        <v>0</v>
      </c>
      <c r="S50" s="28">
        <v>0</v>
      </c>
      <c r="T50" s="28">
        <v>0</v>
      </c>
      <c r="U50" s="28">
        <v>0</v>
      </c>
      <c r="V50" s="28">
        <v>0</v>
      </c>
      <c r="W50" s="28">
        <v>0</v>
      </c>
      <c r="X50" s="28">
        <v>0</v>
      </c>
      <c r="Y50" s="28">
        <v>-3.3730000000000002</v>
      </c>
      <c r="Z50" s="28">
        <v>8.4848788855598407</v>
      </c>
      <c r="AA50" s="28">
        <v>198.61699999999999</v>
      </c>
      <c r="AB50" s="28">
        <v>-8.4848788855598407</v>
      </c>
      <c r="AC50" s="28">
        <v>375.32399999999996</v>
      </c>
      <c r="AD50" s="28">
        <v>600.06500000000005</v>
      </c>
      <c r="AE50" s="28">
        <v>-570.3083320224921</v>
      </c>
      <c r="AF50" s="28"/>
      <c r="AG50" s="33" t="s">
        <v>34</v>
      </c>
      <c r="AH50" s="28">
        <v>0</v>
      </c>
      <c r="AI50" s="28">
        <v>0</v>
      </c>
      <c r="AJ50" s="28">
        <v>0</v>
      </c>
      <c r="AK50" s="28">
        <v>0</v>
      </c>
      <c r="AL50" s="28">
        <v>0</v>
      </c>
      <c r="AM50" s="28">
        <v>0</v>
      </c>
      <c r="AN50" s="28">
        <v>0</v>
      </c>
      <c r="AO50" s="28">
        <v>0</v>
      </c>
      <c r="AP50" s="28">
        <v>0</v>
      </c>
      <c r="AQ50" s="28">
        <v>0</v>
      </c>
      <c r="AR50" s="28">
        <v>0</v>
      </c>
      <c r="AS50" s="28">
        <v>0.15528561213522074</v>
      </c>
      <c r="AT50" s="28">
        <v>-0.22488824438022215</v>
      </c>
      <c r="AU50" s="28">
        <v>0</v>
      </c>
      <c r="AV50" s="28">
        <v>-9.4324074564578891E-2</v>
      </c>
      <c r="AW50" s="28">
        <v>0</v>
      </c>
      <c r="AX50" s="28">
        <v>0</v>
      </c>
      <c r="AY50" s="28">
        <v>0</v>
      </c>
      <c r="AZ50" s="28">
        <v>0</v>
      </c>
      <c r="BA50" s="28">
        <v>0</v>
      </c>
      <c r="BB50" s="28">
        <v>0</v>
      </c>
      <c r="BC50" s="28">
        <v>0</v>
      </c>
      <c r="BD50" s="28">
        <v>1.3888153131676997</v>
      </c>
      <c r="BE50" s="28">
        <v>1.1639270687874774</v>
      </c>
      <c r="BF50" s="28">
        <v>26.322597164097402</v>
      </c>
      <c r="BG50" s="28"/>
      <c r="BH50" s="28"/>
      <c r="BI50" s="28"/>
      <c r="BK50" s="33" t="s">
        <v>41</v>
      </c>
      <c r="BL50" s="28">
        <v>-0.14101604052336825</v>
      </c>
      <c r="BM50" s="28">
        <v>-0.14536344449129501</v>
      </c>
      <c r="BN50" s="28">
        <v>-0.13390206838323593</v>
      </c>
      <c r="BO50" s="28">
        <v>-2.0282819755159665E-3</v>
      </c>
      <c r="BP50" s="28">
        <v>-9.4330941325395656E-3</v>
      </c>
      <c r="BQ50" s="28">
        <v>-1.1461376108059085E-2</v>
      </c>
      <c r="BR50" s="28">
        <v>-0.12707429295051043</v>
      </c>
      <c r="BS50" s="28"/>
      <c r="BT50" s="28" t="e">
        <f>'Aggregates (2024-25 prices)'!K47-#REF!</f>
        <v>#REF!</v>
      </c>
      <c r="BU50" s="28" t="e">
        <f>'Aggregates (2024-25 prices)'!#REF!-#REF!</f>
        <v>#REF!</v>
      </c>
      <c r="BV50" s="28" t="e">
        <f>'Aggregates (2024-25 prices)'!L47-#REF!</f>
        <v>#REF!</v>
      </c>
      <c r="BW50" s="28" t="e">
        <f>'Aggregates (2024-25 prices)'!M47-#REF!</f>
        <v>#REF!</v>
      </c>
      <c r="BX50" s="28" t="e">
        <f>'Aggregates (2024-25 prices)'!N47-#REF!</f>
        <v>#REF!</v>
      </c>
      <c r="BY50" s="28"/>
      <c r="BZ50" s="28" t="e">
        <f>'Aggregates (2024-25 prices)'!Q47-#REF!</f>
        <v>#REF!</v>
      </c>
      <c r="CA50" s="28" t="e">
        <f>'Aggregates (2024-25 prices)'!R47-#REF!</f>
        <v>#REF!</v>
      </c>
      <c r="CB50" s="28"/>
      <c r="CC50" s="28" t="e">
        <f>'Aggregates (2024-25 prices)'!T47-#REF!</f>
        <v>#REF!</v>
      </c>
      <c r="CD50" s="28" t="e">
        <f>'Aggregates (2024-25 prices)'!U47-#REF!</f>
        <v>#REF!</v>
      </c>
      <c r="CE50" s="28" t="e">
        <f>'Aggregates (2024-25 prices)'!V47-#REF!</f>
        <v>#REF!</v>
      </c>
      <c r="CF50" s="28"/>
      <c r="CG50" s="28" t="e">
        <f>'Aggregates (2024-25 prices)'!X47-#REF!</f>
        <v>#REF!</v>
      </c>
      <c r="CH50" s="28" t="e">
        <f>'Aggregates (2024-25 prices)'!AA47-#REF!</f>
        <v>#REF!</v>
      </c>
      <c r="CI50" s="28" t="e">
        <f>'Aggregates (2024-25 prices)'!AB47-#REF!</f>
        <v>#REF!</v>
      </c>
      <c r="CJ50" s="28" t="e">
        <f>'Aggregates (2024-25 prices)'!AC47-#REF!</f>
        <v>#REF!</v>
      </c>
      <c r="CK50" s="28"/>
      <c r="CL50" s="28" t="e">
        <f>'Aggregates (2024-25 prices)'!AE47-#REF!</f>
        <v>#REF!</v>
      </c>
    </row>
    <row r="51" spans="2:90" ht="15" customHeight="1">
      <c r="B51" s="33" t="s">
        <v>33</v>
      </c>
      <c r="C51" s="28">
        <v>0</v>
      </c>
      <c r="D51" s="28">
        <v>0</v>
      </c>
      <c r="E51" s="28">
        <v>0</v>
      </c>
      <c r="F51" s="28">
        <v>0</v>
      </c>
      <c r="G51" s="28">
        <v>0</v>
      </c>
      <c r="H51" s="28">
        <v>0</v>
      </c>
      <c r="I51" s="28">
        <v>0</v>
      </c>
      <c r="J51" s="28">
        <v>0</v>
      </c>
      <c r="K51" s="28">
        <v>0</v>
      </c>
      <c r="L51" s="28">
        <v>0</v>
      </c>
      <c r="M51" s="28">
        <v>8.5918299559228828</v>
      </c>
      <c r="N51" s="28">
        <v>-2.958659911845765</v>
      </c>
      <c r="O51" s="28">
        <v>8.591829955922881</v>
      </c>
      <c r="P51" s="28">
        <v>0</v>
      </c>
      <c r="Q51" s="28">
        <v>0</v>
      </c>
      <c r="R51" s="28">
        <v>0</v>
      </c>
      <c r="S51" s="28">
        <v>0</v>
      </c>
      <c r="T51" s="28">
        <v>0</v>
      </c>
      <c r="U51" s="28">
        <v>0</v>
      </c>
      <c r="V51" s="28">
        <v>0</v>
      </c>
      <c r="W51" s="28">
        <v>0</v>
      </c>
      <c r="X51" s="28">
        <v>0</v>
      </c>
      <c r="Y51" s="28">
        <v>2.9569999999999999</v>
      </c>
      <c r="Z51" s="28">
        <v>11.548829955922882</v>
      </c>
      <c r="AA51" s="28">
        <v>183.70099999999999</v>
      </c>
      <c r="AB51" s="28">
        <v>-11.548829955922882</v>
      </c>
      <c r="AC51" s="28">
        <v>442.41700000000003</v>
      </c>
      <c r="AD51" s="28">
        <v>658.46</v>
      </c>
      <c r="AE51" s="28">
        <v>-626.86118113394298</v>
      </c>
      <c r="AF51" s="28"/>
      <c r="AG51" s="33" t="s">
        <v>35</v>
      </c>
      <c r="AH51" s="28">
        <v>0</v>
      </c>
      <c r="AI51" s="28">
        <v>0</v>
      </c>
      <c r="AJ51" s="28">
        <v>0</v>
      </c>
      <c r="AK51" s="28">
        <v>0</v>
      </c>
      <c r="AL51" s="28">
        <v>0</v>
      </c>
      <c r="AM51" s="28">
        <v>0</v>
      </c>
      <c r="AN51" s="28">
        <v>0</v>
      </c>
      <c r="AO51" s="28">
        <v>0</v>
      </c>
      <c r="AP51" s="28">
        <v>0</v>
      </c>
      <c r="AQ51" s="28">
        <v>0</v>
      </c>
      <c r="AR51" s="28">
        <v>0</v>
      </c>
      <c r="AS51" s="28">
        <v>-3.468456878448853</v>
      </c>
      <c r="AT51" s="28">
        <v>-1.3847585879557216</v>
      </c>
      <c r="AU51" s="28">
        <v>0</v>
      </c>
      <c r="AV51" s="28">
        <v>-2.0519679235167976</v>
      </c>
      <c r="AW51" s="28">
        <v>0</v>
      </c>
      <c r="AX51" s="28">
        <v>0</v>
      </c>
      <c r="AY51" s="28">
        <v>0</v>
      </c>
      <c r="AZ51" s="28">
        <v>0</v>
      </c>
      <c r="BA51" s="28">
        <v>0</v>
      </c>
      <c r="BB51" s="28">
        <v>0</v>
      </c>
      <c r="BC51" s="28">
        <v>0</v>
      </c>
      <c r="BD51" s="28">
        <v>3.3006276804860617</v>
      </c>
      <c r="BE51" s="28">
        <v>1.9158690925303403</v>
      </c>
      <c r="BF51" s="28">
        <v>25.274889429949958</v>
      </c>
      <c r="BG51" s="28"/>
      <c r="BH51" s="28"/>
      <c r="BI51" s="28"/>
      <c r="BK51" s="33" t="s">
        <v>42</v>
      </c>
      <c r="BL51" s="28">
        <v>-0.14790045814231689</v>
      </c>
      <c r="BM51" s="28">
        <v>-0.14788296543088109</v>
      </c>
      <c r="BN51" s="28">
        <v>-0.13614452311526293</v>
      </c>
      <c r="BO51" s="28">
        <v>-2.1545189504355022E-3</v>
      </c>
      <c r="BP51" s="28">
        <v>-9.5839233652625921E-3</v>
      </c>
      <c r="BQ51" s="28">
        <v>-1.1738442315689213E-2</v>
      </c>
      <c r="BR51" s="28">
        <v>-0.13376343190327589</v>
      </c>
      <c r="BS51" s="28"/>
      <c r="BT51" s="28" t="e">
        <f>'Aggregates (2024-25 prices)'!K48-#REF!</f>
        <v>#REF!</v>
      </c>
      <c r="BU51" s="28" t="e">
        <f>'Aggregates (2024-25 prices)'!#REF!-#REF!</f>
        <v>#REF!</v>
      </c>
      <c r="BV51" s="28" t="e">
        <f>'Aggregates (2024-25 prices)'!L48-#REF!</f>
        <v>#REF!</v>
      </c>
      <c r="BW51" s="28" t="e">
        <f>'Aggregates (2024-25 prices)'!M48-#REF!</f>
        <v>#REF!</v>
      </c>
      <c r="BX51" s="28" t="e">
        <f>'Aggregates (2024-25 prices)'!N48-#REF!</f>
        <v>#REF!</v>
      </c>
      <c r="BY51" s="28"/>
      <c r="BZ51" s="28" t="e">
        <f>'Aggregates (2024-25 prices)'!Q48-#REF!</f>
        <v>#REF!</v>
      </c>
      <c r="CA51" s="28" t="e">
        <f>'Aggregates (2024-25 prices)'!R48-#REF!</f>
        <v>#REF!</v>
      </c>
      <c r="CB51" s="28"/>
      <c r="CC51" s="28" t="e">
        <f>'Aggregates (2024-25 prices)'!T48-#REF!</f>
        <v>#REF!</v>
      </c>
      <c r="CD51" s="28" t="e">
        <f>'Aggregates (2024-25 prices)'!U48-#REF!</f>
        <v>#REF!</v>
      </c>
      <c r="CE51" s="28" t="e">
        <f>'Aggregates (2024-25 prices)'!V48-#REF!</f>
        <v>#REF!</v>
      </c>
      <c r="CF51" s="28"/>
      <c r="CG51" s="28" t="e">
        <f>'Aggregates (2024-25 prices)'!X48-#REF!</f>
        <v>#REF!</v>
      </c>
      <c r="CH51" s="28" t="e">
        <f>'Aggregates (2024-25 prices)'!AA48-#REF!</f>
        <v>#REF!</v>
      </c>
      <c r="CI51" s="28" t="e">
        <f>'Aggregates (2024-25 prices)'!AB48-#REF!</f>
        <v>#REF!</v>
      </c>
      <c r="CJ51" s="28" t="e">
        <f>'Aggregates (2024-25 prices)'!AC48-#REF!</f>
        <v>#REF!</v>
      </c>
      <c r="CK51" s="28"/>
      <c r="CL51" s="28" t="e">
        <f>'Aggregates (2024-25 prices)'!AE48-#REF!</f>
        <v>#REF!</v>
      </c>
    </row>
    <row r="52" spans="2:90">
      <c r="B52" s="33" t="s">
        <v>34</v>
      </c>
      <c r="C52" s="28">
        <v>0</v>
      </c>
      <c r="D52" s="28">
        <v>0</v>
      </c>
      <c r="E52" s="28">
        <v>0</v>
      </c>
      <c r="F52" s="28">
        <v>0</v>
      </c>
      <c r="G52" s="28">
        <v>0</v>
      </c>
      <c r="H52" s="28">
        <v>0</v>
      </c>
      <c r="I52" s="28">
        <v>0</v>
      </c>
      <c r="J52" s="28">
        <v>0</v>
      </c>
      <c r="K52" s="28">
        <v>0</v>
      </c>
      <c r="L52" s="28">
        <v>0</v>
      </c>
      <c r="M52" s="28">
        <v>-1.5282775400995652</v>
      </c>
      <c r="N52" s="28">
        <v>2.5835550801991278</v>
      </c>
      <c r="O52" s="28">
        <v>-1.5282775400995634</v>
      </c>
      <c r="P52" s="28">
        <v>0</v>
      </c>
      <c r="Q52" s="28">
        <v>0</v>
      </c>
      <c r="R52" s="28">
        <v>0</v>
      </c>
      <c r="S52" s="28">
        <v>0</v>
      </c>
      <c r="T52" s="28">
        <v>0</v>
      </c>
      <c r="U52" s="28">
        <v>0</v>
      </c>
      <c r="V52" s="28">
        <v>0</v>
      </c>
      <c r="W52" s="28">
        <v>0</v>
      </c>
      <c r="X52" s="28">
        <v>0</v>
      </c>
      <c r="Y52" s="28">
        <v>9.4380000000000006</v>
      </c>
      <c r="Z52" s="28">
        <v>7.9097224599004363</v>
      </c>
      <c r="AA52" s="28">
        <v>178.881</v>
      </c>
      <c r="AB52" s="28">
        <v>-7.9097224599004363</v>
      </c>
      <c r="AC52" s="28">
        <v>491.25300000000004</v>
      </c>
      <c r="AD52" s="28">
        <v>697.27</v>
      </c>
      <c r="AE52" s="28">
        <v>-676.30101022138535</v>
      </c>
      <c r="AF52" s="28"/>
      <c r="AG52" s="33" t="s">
        <v>36</v>
      </c>
      <c r="AH52" s="28">
        <v>0</v>
      </c>
      <c r="AI52" s="28">
        <v>0</v>
      </c>
      <c r="AJ52" s="28">
        <v>0</v>
      </c>
      <c r="AK52" s="28">
        <v>0</v>
      </c>
      <c r="AL52" s="28">
        <v>0</v>
      </c>
      <c r="AM52" s="28">
        <v>0</v>
      </c>
      <c r="AN52" s="28">
        <v>0</v>
      </c>
      <c r="AO52" s="28">
        <v>0</v>
      </c>
      <c r="AP52" s="28">
        <v>0</v>
      </c>
      <c r="AQ52" s="28">
        <v>0</v>
      </c>
      <c r="AR52" s="28">
        <v>0</v>
      </c>
      <c r="AS52" s="28">
        <v>-8.9346454222624452</v>
      </c>
      <c r="AT52" s="28">
        <v>-1.6447538645682798</v>
      </c>
      <c r="AU52" s="28">
        <v>0</v>
      </c>
      <c r="AV52" s="28">
        <v>-5.2138492871690421</v>
      </c>
      <c r="AW52" s="28">
        <v>0</v>
      </c>
      <c r="AX52" s="28">
        <v>0</v>
      </c>
      <c r="AY52" s="28">
        <v>0</v>
      </c>
      <c r="AZ52" s="28">
        <v>0</v>
      </c>
      <c r="BA52" s="28">
        <v>0</v>
      </c>
      <c r="BB52" s="28">
        <v>0</v>
      </c>
      <c r="BC52" s="28">
        <v>0</v>
      </c>
      <c r="BD52" s="28">
        <v>6.1956411418827937</v>
      </c>
      <c r="BE52" s="28">
        <v>4.5508872773145148</v>
      </c>
      <c r="BF52" s="28">
        <v>27.452686564134481</v>
      </c>
      <c r="BG52" s="28"/>
      <c r="BH52" s="28"/>
      <c r="BI52" s="28"/>
      <c r="BK52" s="33" t="s">
        <v>43</v>
      </c>
      <c r="BL52" s="28">
        <v>-0.15578709412238823</v>
      </c>
      <c r="BM52" s="28">
        <v>-0.15113070283598518</v>
      </c>
      <c r="BN52" s="28">
        <v>-0.13916892725012531</v>
      </c>
      <c r="BO52" s="28">
        <v>-2.0189066995452976E-3</v>
      </c>
      <c r="BP52" s="28">
        <v>-9.9428688861422643E-3</v>
      </c>
      <c r="BQ52" s="28">
        <v>-1.1961775585689338E-2</v>
      </c>
      <c r="BR52" s="28">
        <v>-0.14152198931355997</v>
      </c>
      <c r="BS52" s="28"/>
      <c r="BT52" s="28" t="e">
        <f>'Aggregates (2024-25 prices)'!K49-#REF!</f>
        <v>#REF!</v>
      </c>
      <c r="BU52" s="28" t="e">
        <f>'Aggregates (2024-25 prices)'!#REF!-#REF!</f>
        <v>#REF!</v>
      </c>
      <c r="BV52" s="28" t="e">
        <f>'Aggregates (2024-25 prices)'!L49-#REF!</f>
        <v>#REF!</v>
      </c>
      <c r="BW52" s="28" t="e">
        <f>'Aggregates (2024-25 prices)'!M49-#REF!</f>
        <v>#REF!</v>
      </c>
      <c r="BX52" s="28" t="e">
        <f>'Aggregates (2024-25 prices)'!N49-#REF!</f>
        <v>#REF!</v>
      </c>
      <c r="BY52" s="28"/>
      <c r="BZ52" s="28" t="e">
        <f>'Aggregates (2024-25 prices)'!Q49-#REF!</f>
        <v>#REF!</v>
      </c>
      <c r="CA52" s="28" t="e">
        <f>'Aggregates (2024-25 prices)'!R49-#REF!</f>
        <v>#REF!</v>
      </c>
      <c r="CB52" s="28"/>
      <c r="CC52" s="28" t="e">
        <f>'Aggregates (2024-25 prices)'!T49-#REF!</f>
        <v>#REF!</v>
      </c>
      <c r="CD52" s="28" t="e">
        <f>'Aggregates (2024-25 prices)'!U49-#REF!</f>
        <v>#REF!</v>
      </c>
      <c r="CE52" s="28" t="e">
        <f>'Aggregates (2024-25 prices)'!V49-#REF!</f>
        <v>#REF!</v>
      </c>
      <c r="CF52" s="28"/>
      <c r="CG52" s="28" t="e">
        <f>'Aggregates (2024-25 prices)'!X49-#REF!</f>
        <v>#REF!</v>
      </c>
      <c r="CH52" s="28" t="e">
        <f>'Aggregates (2024-25 prices)'!AA49-#REF!</f>
        <v>#REF!</v>
      </c>
      <c r="CI52" s="28" t="e">
        <f>'Aggregates (2024-25 prices)'!AB49-#REF!</f>
        <v>#REF!</v>
      </c>
      <c r="CJ52" s="28" t="e">
        <f>'Aggregates (2024-25 prices)'!AC49-#REF!</f>
        <v>#REF!</v>
      </c>
      <c r="CK52" s="28"/>
      <c r="CL52" s="28" t="e">
        <f>'Aggregates (2024-25 prices)'!AE49-#REF!</f>
        <v>#REF!</v>
      </c>
    </row>
    <row r="53" spans="2:90">
      <c r="B53" s="33" t="s">
        <v>35</v>
      </c>
      <c r="C53" s="28">
        <v>0</v>
      </c>
      <c r="D53" s="28">
        <v>0</v>
      </c>
      <c r="E53" s="28">
        <v>0</v>
      </c>
      <c r="F53" s="28">
        <v>0</v>
      </c>
      <c r="G53" s="28">
        <v>0</v>
      </c>
      <c r="H53" s="28">
        <v>0</v>
      </c>
      <c r="I53" s="28">
        <v>0</v>
      </c>
      <c r="J53" s="28">
        <v>0</v>
      </c>
      <c r="K53" s="28">
        <v>0</v>
      </c>
      <c r="L53" s="28">
        <v>0</v>
      </c>
      <c r="M53" s="28">
        <v>-9.918859594496281</v>
      </c>
      <c r="N53" s="28">
        <v>-14.925280811007438</v>
      </c>
      <c r="O53" s="28">
        <v>-9.918859594496281</v>
      </c>
      <c r="P53" s="28">
        <v>0</v>
      </c>
      <c r="Q53" s="28">
        <v>0</v>
      </c>
      <c r="R53" s="28">
        <v>0</v>
      </c>
      <c r="S53" s="28">
        <v>0</v>
      </c>
      <c r="T53" s="28">
        <v>0</v>
      </c>
      <c r="U53" s="28">
        <v>0</v>
      </c>
      <c r="V53" s="28">
        <v>0</v>
      </c>
      <c r="W53" s="28">
        <v>0</v>
      </c>
      <c r="X53" s="28">
        <v>0</v>
      </c>
      <c r="Y53" s="28">
        <v>23.641999999999999</v>
      </c>
      <c r="Z53" s="28">
        <v>13.723140405503724</v>
      </c>
      <c r="AA53" s="28">
        <v>181.041</v>
      </c>
      <c r="AB53" s="28">
        <v>-13.723140405503724</v>
      </c>
      <c r="AC53" s="28">
        <v>511.60500000000002</v>
      </c>
      <c r="AD53" s="28">
        <v>726.62300000000005</v>
      </c>
      <c r="AE53" s="28">
        <v>-714.86482019919447</v>
      </c>
      <c r="AF53" s="28"/>
      <c r="AG53" s="33" t="s">
        <v>37</v>
      </c>
      <c r="AH53" s="28">
        <v>0</v>
      </c>
      <c r="AI53" s="28">
        <v>0</v>
      </c>
      <c r="AJ53" s="28">
        <v>0</v>
      </c>
      <c r="AK53" s="28">
        <v>0</v>
      </c>
      <c r="AL53" s="28">
        <v>0</v>
      </c>
      <c r="AM53" s="28">
        <v>0</v>
      </c>
      <c r="AN53" s="28">
        <v>0</v>
      </c>
      <c r="AO53" s="28">
        <v>0</v>
      </c>
      <c r="AP53" s="28">
        <v>0</v>
      </c>
      <c r="AQ53" s="28">
        <v>0</v>
      </c>
      <c r="AR53" s="28">
        <v>0</v>
      </c>
      <c r="AS53" s="28">
        <v>-9.6496070646569247</v>
      </c>
      <c r="AT53" s="28">
        <v>-1.3003157530767382</v>
      </c>
      <c r="AU53" s="28">
        <v>0</v>
      </c>
      <c r="AV53" s="28">
        <v>-5.7697095674090377</v>
      </c>
      <c r="AW53" s="28">
        <v>0</v>
      </c>
      <c r="AX53" s="28">
        <v>0</v>
      </c>
      <c r="AY53" s="28">
        <v>0</v>
      </c>
      <c r="AZ53" s="28">
        <v>0</v>
      </c>
      <c r="BA53" s="28">
        <v>0</v>
      </c>
      <c r="BB53" s="28">
        <v>0</v>
      </c>
      <c r="BC53" s="28">
        <v>0</v>
      </c>
      <c r="BD53" s="28">
        <v>6.5457456547469333</v>
      </c>
      <c r="BE53" s="28">
        <v>5.245429901670196</v>
      </c>
      <c r="BF53" s="28">
        <v>31.594040430994962</v>
      </c>
      <c r="BG53" s="28"/>
      <c r="BH53" s="28"/>
      <c r="BI53" s="28"/>
      <c r="BK53" s="33" t="s">
        <v>44</v>
      </c>
      <c r="BL53" s="28">
        <v>-0.16564102564097993</v>
      </c>
      <c r="BM53" s="28">
        <v>-0.15904070004069126</v>
      </c>
      <c r="BN53" s="28">
        <v>-0.14695400895402599</v>
      </c>
      <c r="BO53" s="28">
        <v>-1.8359788359791906E-3</v>
      </c>
      <c r="BP53" s="28">
        <v>-1.0250712250709171E-2</v>
      </c>
      <c r="BQ53" s="28">
        <v>-1.2086691086700796E-2</v>
      </c>
      <c r="BR53" s="28">
        <v>-0.14997313797312017</v>
      </c>
      <c r="BS53" s="28"/>
      <c r="BT53" s="28" t="e">
        <f>'Aggregates (2024-25 prices)'!K50-#REF!</f>
        <v>#REF!</v>
      </c>
      <c r="BU53" s="28" t="e">
        <f>'Aggregates (2024-25 prices)'!#REF!-#REF!</f>
        <v>#REF!</v>
      </c>
      <c r="BV53" s="28" t="e">
        <f>'Aggregates (2024-25 prices)'!L50-#REF!</f>
        <v>#REF!</v>
      </c>
      <c r="BW53" s="28" t="e">
        <f>'Aggregates (2024-25 prices)'!M50-#REF!</f>
        <v>#REF!</v>
      </c>
      <c r="BX53" s="28" t="e">
        <f>'Aggregates (2024-25 prices)'!N50-#REF!</f>
        <v>#REF!</v>
      </c>
      <c r="BY53" s="28"/>
      <c r="BZ53" s="28" t="e">
        <f>'Aggregates (2024-25 prices)'!Q50-#REF!</f>
        <v>#REF!</v>
      </c>
      <c r="CA53" s="28" t="e">
        <f>'Aggregates (2024-25 prices)'!R50-#REF!</f>
        <v>#REF!</v>
      </c>
      <c r="CB53" s="28"/>
      <c r="CC53" s="28" t="e">
        <f>'Aggregates (2024-25 prices)'!T50-#REF!</f>
        <v>#REF!</v>
      </c>
      <c r="CD53" s="28" t="e">
        <f>'Aggregates (2024-25 prices)'!U50-#REF!</f>
        <v>#REF!</v>
      </c>
      <c r="CE53" s="28" t="e">
        <f>'Aggregates (2024-25 prices)'!V50-#REF!</f>
        <v>#REF!</v>
      </c>
      <c r="CF53" s="28"/>
      <c r="CG53" s="28" t="e">
        <f>'Aggregates (2024-25 prices)'!X50-#REF!</f>
        <v>#REF!</v>
      </c>
      <c r="CH53" s="28" t="e">
        <f>'Aggregates (2024-25 prices)'!AA50-#REF!</f>
        <v>#REF!</v>
      </c>
      <c r="CI53" s="28" t="e">
        <f>'Aggregates (2024-25 prices)'!AB50-#REF!</f>
        <v>#REF!</v>
      </c>
      <c r="CJ53" s="28" t="e">
        <f>'Aggregates (2024-25 prices)'!AC50-#REF!</f>
        <v>#REF!</v>
      </c>
      <c r="CK53" s="28"/>
      <c r="CL53" s="28" t="e">
        <f>'Aggregates (2024-25 prices)'!AE50-#REF!</f>
        <v>#REF!</v>
      </c>
    </row>
    <row r="54" spans="2:90">
      <c r="B54" s="33" t="s">
        <v>36</v>
      </c>
      <c r="C54" s="28">
        <v>0</v>
      </c>
      <c r="D54" s="28">
        <v>0</v>
      </c>
      <c r="E54" s="28">
        <v>0</v>
      </c>
      <c r="F54" s="28">
        <v>0</v>
      </c>
      <c r="G54" s="28">
        <v>0</v>
      </c>
      <c r="H54" s="28">
        <v>0</v>
      </c>
      <c r="I54" s="28">
        <v>0</v>
      </c>
      <c r="J54" s="28">
        <v>0</v>
      </c>
      <c r="K54" s="28">
        <v>0</v>
      </c>
      <c r="L54" s="28">
        <v>0</v>
      </c>
      <c r="M54" s="28">
        <v>-12.153990919920528</v>
      </c>
      <c r="N54" s="28">
        <v>-53.86901816015893</v>
      </c>
      <c r="O54" s="28">
        <v>-12.153990919920538</v>
      </c>
      <c r="P54" s="28">
        <v>0</v>
      </c>
      <c r="Q54" s="28">
        <v>0</v>
      </c>
      <c r="R54" s="28">
        <v>0</v>
      </c>
      <c r="S54" s="28">
        <v>0</v>
      </c>
      <c r="T54" s="28">
        <v>0</v>
      </c>
      <c r="U54" s="28">
        <v>0</v>
      </c>
      <c r="V54" s="28">
        <v>0</v>
      </c>
      <c r="W54" s="28">
        <v>0</v>
      </c>
      <c r="X54" s="28">
        <v>0</v>
      </c>
      <c r="Y54" s="28">
        <v>45.783000000000001</v>
      </c>
      <c r="Z54" s="28">
        <v>33.62900908007947</v>
      </c>
      <c r="AA54" s="28">
        <v>202.863</v>
      </c>
      <c r="AB54" s="28">
        <v>-33.62900908007947</v>
      </c>
      <c r="AC54" s="28">
        <v>490.30900000000008</v>
      </c>
      <c r="AD54" s="28">
        <v>758.97400000000005</v>
      </c>
      <c r="AE54" s="28">
        <v>-739.97404840908268</v>
      </c>
      <c r="AF54" s="28"/>
      <c r="AG54" s="33" t="s">
        <v>38</v>
      </c>
      <c r="AH54" s="28">
        <v>0</v>
      </c>
      <c r="AI54" s="28">
        <v>0</v>
      </c>
      <c r="AJ54" s="28">
        <v>0</v>
      </c>
      <c r="AK54" s="28">
        <v>0</v>
      </c>
      <c r="AL54" s="28">
        <v>0</v>
      </c>
      <c r="AM54" s="28">
        <v>0</v>
      </c>
      <c r="AN54" s="28">
        <v>0</v>
      </c>
      <c r="AO54" s="28">
        <v>0</v>
      </c>
      <c r="AP54" s="28">
        <v>0</v>
      </c>
      <c r="AQ54" s="28">
        <v>0</v>
      </c>
      <c r="AR54" s="28">
        <v>0</v>
      </c>
      <c r="AS54" s="28">
        <v>-7.7224363359278305</v>
      </c>
      <c r="AT54" s="28">
        <v>-0.55923666787445026</v>
      </c>
      <c r="AU54" s="28">
        <v>0</v>
      </c>
      <c r="AV54" s="28">
        <v>-4.5267224334600762</v>
      </c>
      <c r="AW54" s="28">
        <v>0</v>
      </c>
      <c r="AX54" s="28">
        <v>0</v>
      </c>
      <c r="AY54" s="28">
        <v>0</v>
      </c>
      <c r="AZ54" s="28">
        <v>0</v>
      </c>
      <c r="BA54" s="28">
        <v>0</v>
      </c>
      <c r="BB54" s="28">
        <v>0</v>
      </c>
      <c r="BC54" s="28">
        <v>0</v>
      </c>
      <c r="BD54" s="28">
        <v>5.5755437262357415</v>
      </c>
      <c r="BE54" s="28">
        <v>5.0163070583612903</v>
      </c>
      <c r="BF54" s="28">
        <v>35.784882129277563</v>
      </c>
      <c r="BG54" s="28"/>
      <c r="BH54" s="28"/>
      <c r="BI54" s="28"/>
      <c r="BK54" s="33" t="s">
        <v>45</v>
      </c>
      <c r="BL54" s="28">
        <v>-0.16522408963578528</v>
      </c>
      <c r="BM54" s="28">
        <v>-0.16754141656656429</v>
      </c>
      <c r="BN54" s="28">
        <v>-0.15194677871147633</v>
      </c>
      <c r="BO54" s="28">
        <v>-5.0584233693449221E-3</v>
      </c>
      <c r="BP54" s="28">
        <v>-1.053621448578923E-2</v>
      </c>
      <c r="BQ54" s="28">
        <v>-1.5594637855144811E-2</v>
      </c>
      <c r="BR54" s="28">
        <v>-0.14987074829923586</v>
      </c>
      <c r="BS54" s="28"/>
      <c r="BT54" s="28" t="e">
        <f>'Aggregates (2024-25 prices)'!K51-#REF!</f>
        <v>#REF!</v>
      </c>
      <c r="BU54" s="28" t="e">
        <f>'Aggregates (2024-25 prices)'!#REF!-#REF!</f>
        <v>#REF!</v>
      </c>
      <c r="BV54" s="28" t="e">
        <f>'Aggregates (2024-25 prices)'!L51-#REF!</f>
        <v>#REF!</v>
      </c>
      <c r="BW54" s="28" t="e">
        <f>'Aggregates (2024-25 prices)'!M51-#REF!</f>
        <v>#REF!</v>
      </c>
      <c r="BX54" s="28" t="e">
        <f>'Aggregates (2024-25 prices)'!N51-#REF!</f>
        <v>#REF!</v>
      </c>
      <c r="BY54" s="28"/>
      <c r="BZ54" s="28" t="e">
        <f>'Aggregates (2024-25 prices)'!Q51-#REF!</f>
        <v>#REF!</v>
      </c>
      <c r="CA54" s="28" t="e">
        <f>'Aggregates (2024-25 prices)'!R51-#REF!</f>
        <v>#REF!</v>
      </c>
      <c r="CB54" s="28"/>
      <c r="CC54" s="28" t="e">
        <f>'Aggregates (2024-25 prices)'!T51-#REF!</f>
        <v>#REF!</v>
      </c>
      <c r="CD54" s="28" t="e">
        <f>'Aggregates (2024-25 prices)'!U51-#REF!</f>
        <v>#REF!</v>
      </c>
      <c r="CE54" s="28" t="e">
        <f>'Aggregates (2024-25 prices)'!V51-#REF!</f>
        <v>#REF!</v>
      </c>
      <c r="CF54" s="28"/>
      <c r="CG54" s="28" t="e">
        <f>'Aggregates (2024-25 prices)'!X51-#REF!</f>
        <v>#REF!</v>
      </c>
      <c r="CH54" s="28" t="e">
        <f>'Aggregates (2024-25 prices)'!AA51-#REF!</f>
        <v>#REF!</v>
      </c>
      <c r="CI54" s="28" t="e">
        <f>'Aggregates (2024-25 prices)'!AB51-#REF!</f>
        <v>#REF!</v>
      </c>
      <c r="CJ54" s="28" t="e">
        <f>'Aggregates (2024-25 prices)'!AC51-#REF!</f>
        <v>#REF!</v>
      </c>
      <c r="CK54" s="28"/>
      <c r="CL54" s="28" t="e">
        <f>'Aggregates (2024-25 prices)'!AE51-#REF!</f>
        <v>#REF!</v>
      </c>
    </row>
    <row r="55" spans="2:90">
      <c r="B55" s="33" t="s">
        <v>37</v>
      </c>
      <c r="C55" s="28">
        <v>0</v>
      </c>
      <c r="D55" s="28">
        <v>0</v>
      </c>
      <c r="E55" s="28">
        <v>0</v>
      </c>
      <c r="F55" s="28">
        <v>0</v>
      </c>
      <c r="G55" s="28">
        <v>0</v>
      </c>
      <c r="H55" s="28">
        <v>0</v>
      </c>
      <c r="I55" s="28">
        <v>0</v>
      </c>
      <c r="J55" s="28">
        <v>0</v>
      </c>
      <c r="K55" s="28">
        <v>0</v>
      </c>
      <c r="L55" s="28">
        <v>0</v>
      </c>
      <c r="M55" s="28">
        <v>-10.184216012829847</v>
      </c>
      <c r="N55" s="28">
        <v>-65.392567974340309</v>
      </c>
      <c r="O55" s="28">
        <v>-10.184216012829843</v>
      </c>
      <c r="P55" s="28">
        <v>0</v>
      </c>
      <c r="Q55" s="28">
        <v>0</v>
      </c>
      <c r="R55" s="28">
        <v>0</v>
      </c>
      <c r="S55" s="28">
        <v>0</v>
      </c>
      <c r="T55" s="28">
        <v>0</v>
      </c>
      <c r="U55" s="28">
        <v>0</v>
      </c>
      <c r="V55" s="28">
        <v>0</v>
      </c>
      <c r="W55" s="28">
        <v>0</v>
      </c>
      <c r="X55" s="28">
        <v>0</v>
      </c>
      <c r="Y55" s="28">
        <v>51.267000000000003</v>
      </c>
      <c r="Z55" s="28">
        <v>41.08278398717016</v>
      </c>
      <c r="AA55" s="28">
        <v>247.44799999999998</v>
      </c>
      <c r="AB55" s="28">
        <v>-41.08278398717016</v>
      </c>
      <c r="AC55" s="28">
        <v>484.49600000000004</v>
      </c>
      <c r="AD55" s="28">
        <v>803.41600000000005</v>
      </c>
      <c r="AE55" s="28">
        <v>-785.57289781227837</v>
      </c>
      <c r="AF55" s="28"/>
      <c r="AG55" s="33" t="s">
        <v>39</v>
      </c>
      <c r="AH55" s="28">
        <v>0</v>
      </c>
      <c r="AI55" s="28">
        <v>0</v>
      </c>
      <c r="AJ55" s="28">
        <v>0</v>
      </c>
      <c r="AK55" s="28">
        <v>0</v>
      </c>
      <c r="AL55" s="28">
        <v>0</v>
      </c>
      <c r="AM55" s="28">
        <v>0</v>
      </c>
      <c r="AN55" s="28">
        <v>0</v>
      </c>
      <c r="AO55" s="28">
        <v>0</v>
      </c>
      <c r="AP55" s="28">
        <v>0</v>
      </c>
      <c r="AQ55" s="28">
        <v>0</v>
      </c>
      <c r="AR55" s="28">
        <v>0</v>
      </c>
      <c r="AS55" s="28">
        <v>-5.1238648842483618</v>
      </c>
      <c r="AT55" s="28">
        <v>-0.4515978617279357</v>
      </c>
      <c r="AU55" s="28">
        <v>0</v>
      </c>
      <c r="AV55" s="28">
        <v>-3.3391361767265959</v>
      </c>
      <c r="AW55" s="28">
        <v>0</v>
      </c>
      <c r="AX55" s="28">
        <v>0</v>
      </c>
      <c r="AY55" s="28">
        <v>0</v>
      </c>
      <c r="AZ55" s="28">
        <v>0</v>
      </c>
      <c r="BA55" s="28">
        <v>0</v>
      </c>
      <c r="BB55" s="28">
        <v>0</v>
      </c>
      <c r="BC55" s="28">
        <v>0</v>
      </c>
      <c r="BD55" s="28">
        <v>4.3132288667600971</v>
      </c>
      <c r="BE55" s="28">
        <v>3.8616310050321601</v>
      </c>
      <c r="BF55" s="28">
        <v>39.249078202165215</v>
      </c>
      <c r="BG55" s="28"/>
      <c r="BH55" s="28"/>
      <c r="BI55" s="28"/>
      <c r="BK55" s="33" t="s">
        <v>46</v>
      </c>
      <c r="BL55" s="28">
        <v>-0.16388610567503292</v>
      </c>
      <c r="BM55" s="28">
        <v>-0.17769510763196195</v>
      </c>
      <c r="BN55" s="28">
        <v>-0.15982504892360794</v>
      </c>
      <c r="BO55" s="28">
        <v>-6.8360078277827085E-3</v>
      </c>
      <c r="BP55" s="28">
        <v>-1.1034050880617485E-2</v>
      </c>
      <c r="BQ55" s="28">
        <v>-1.7870058708396641E-2</v>
      </c>
      <c r="BR55" s="28">
        <v>-0.14879217221118779</v>
      </c>
      <c r="BS55" s="28"/>
      <c r="BT55" s="28" t="e">
        <f>'Aggregates (2024-25 prices)'!K52-#REF!</f>
        <v>#REF!</v>
      </c>
      <c r="BU55" s="28" t="e">
        <f>'Aggregates (2024-25 prices)'!#REF!-#REF!</f>
        <v>#REF!</v>
      </c>
      <c r="BV55" s="28" t="e">
        <f>'Aggregates (2024-25 prices)'!L52-#REF!</f>
        <v>#REF!</v>
      </c>
      <c r="BW55" s="28" t="e">
        <f>'Aggregates (2024-25 prices)'!M52-#REF!</f>
        <v>#REF!</v>
      </c>
      <c r="BX55" s="28" t="e">
        <f>'Aggregates (2024-25 prices)'!N52-#REF!</f>
        <v>#REF!</v>
      </c>
      <c r="BY55" s="28"/>
      <c r="BZ55" s="28" t="e">
        <f>'Aggregates (2024-25 prices)'!Q52-#REF!</f>
        <v>#REF!</v>
      </c>
      <c r="CA55" s="28" t="e">
        <f>'Aggregates (2024-25 prices)'!R52-#REF!</f>
        <v>#REF!</v>
      </c>
      <c r="CB55" s="28"/>
      <c r="CC55" s="28" t="e">
        <f>'Aggregates (2024-25 prices)'!T52-#REF!</f>
        <v>#REF!</v>
      </c>
      <c r="CD55" s="28" t="e">
        <f>'Aggregates (2024-25 prices)'!U52-#REF!</f>
        <v>#REF!</v>
      </c>
      <c r="CE55" s="28" t="e">
        <f>'Aggregates (2024-25 prices)'!V52-#REF!</f>
        <v>#REF!</v>
      </c>
      <c r="CF55" s="28"/>
      <c r="CG55" s="28" t="e">
        <f>'Aggregates (2024-25 prices)'!X52-#REF!</f>
        <v>#REF!</v>
      </c>
      <c r="CH55" s="28" t="e">
        <f>'Aggregates (2024-25 prices)'!AA52-#REF!</f>
        <v>#REF!</v>
      </c>
      <c r="CI55" s="28" t="e">
        <f>'Aggregates (2024-25 prices)'!AB52-#REF!</f>
        <v>#REF!</v>
      </c>
      <c r="CJ55" s="28" t="e">
        <f>'Aggregates (2024-25 prices)'!AC52-#REF!</f>
        <v>#REF!</v>
      </c>
      <c r="CK55" s="28"/>
      <c r="CL55" s="28" t="e">
        <f>'Aggregates (2024-25 prices)'!AE52-#REF!</f>
        <v>#REF!</v>
      </c>
    </row>
    <row r="56" spans="2:90" s="67" customFormat="1">
      <c r="B56" s="66" t="s">
        <v>38</v>
      </c>
      <c r="C56" s="28">
        <v>0</v>
      </c>
      <c r="D56" s="28">
        <v>0</v>
      </c>
      <c r="E56" s="28">
        <v>0</v>
      </c>
      <c r="F56" s="28">
        <v>0</v>
      </c>
      <c r="G56" s="28">
        <v>0</v>
      </c>
      <c r="H56" s="28">
        <v>0</v>
      </c>
      <c r="I56" s="28">
        <v>0</v>
      </c>
      <c r="J56" s="28">
        <v>0</v>
      </c>
      <c r="K56" s="28">
        <v>0</v>
      </c>
      <c r="L56" s="28">
        <v>0</v>
      </c>
      <c r="M56" s="28">
        <v>-4.5962263640931376</v>
      </c>
      <c r="N56" s="28">
        <v>-58.872547271813715</v>
      </c>
      <c r="O56" s="28">
        <v>-4.5962263640931411</v>
      </c>
      <c r="P56" s="28">
        <v>0</v>
      </c>
      <c r="Q56" s="28">
        <v>0</v>
      </c>
      <c r="R56" s="28">
        <v>0</v>
      </c>
      <c r="S56" s="28">
        <v>0</v>
      </c>
      <c r="T56" s="28">
        <v>0</v>
      </c>
      <c r="U56" s="28">
        <v>0</v>
      </c>
      <c r="V56" s="28">
        <v>0</v>
      </c>
      <c r="W56" s="28">
        <v>0</v>
      </c>
      <c r="X56" s="28">
        <v>0</v>
      </c>
      <c r="Y56" s="28">
        <v>45.823999999999998</v>
      </c>
      <c r="Z56" s="28">
        <v>41.227773635906857</v>
      </c>
      <c r="AA56" s="28">
        <v>294.10699999999997</v>
      </c>
      <c r="AB56" s="28">
        <v>-41.227773635906857</v>
      </c>
      <c r="AC56" s="28">
        <v>481.94400000000002</v>
      </c>
      <c r="AD56" s="28">
        <v>841.75099999999998</v>
      </c>
      <c r="AE56" s="28">
        <v>-824.21974860422517</v>
      </c>
      <c r="AF56" s="28"/>
      <c r="AG56" s="33" t="s">
        <v>40</v>
      </c>
      <c r="AH56" s="28">
        <v>0</v>
      </c>
      <c r="AI56" s="28">
        <v>0</v>
      </c>
      <c r="AJ56" s="28">
        <v>0</v>
      </c>
      <c r="AK56" s="28">
        <v>0</v>
      </c>
      <c r="AL56" s="28">
        <v>0</v>
      </c>
      <c r="AM56" s="28">
        <v>0</v>
      </c>
      <c r="AN56" s="28">
        <v>0</v>
      </c>
      <c r="AO56" s="28">
        <v>0</v>
      </c>
      <c r="AP56" s="28">
        <v>0</v>
      </c>
      <c r="AQ56" s="28">
        <v>0</v>
      </c>
      <c r="AR56" s="28">
        <v>0</v>
      </c>
      <c r="AS56" s="28">
        <v>-3.412273228019497</v>
      </c>
      <c r="AT56" s="28">
        <v>-0.23818473398718076</v>
      </c>
      <c r="AU56" s="28">
        <v>0</v>
      </c>
      <c r="AV56" s="28">
        <v>-2.7805417417639</v>
      </c>
      <c r="AW56" s="28">
        <v>0</v>
      </c>
      <c r="AX56" s="28">
        <v>0</v>
      </c>
      <c r="AY56" s="28">
        <v>0</v>
      </c>
      <c r="AZ56" s="28">
        <v>0</v>
      </c>
      <c r="BA56" s="28">
        <v>0</v>
      </c>
      <c r="BB56" s="28">
        <v>0</v>
      </c>
      <c r="BC56" s="28">
        <v>0</v>
      </c>
      <c r="BD56" s="28">
        <v>3.3458733505283846</v>
      </c>
      <c r="BE56" s="28">
        <v>3.1076886165412034</v>
      </c>
      <c r="BF56" s="28">
        <v>40.96549089989724</v>
      </c>
      <c r="BG56" s="28"/>
      <c r="BH56" s="28"/>
      <c r="BI56" s="28"/>
      <c r="BK56" s="33" t="s">
        <v>47</v>
      </c>
      <c r="BL56" s="28">
        <v>-0.17272981247594998</v>
      </c>
      <c r="BM56" s="28">
        <v>-0.18954688097983308</v>
      </c>
      <c r="BN56" s="28">
        <v>-0.17044623038646023</v>
      </c>
      <c r="BO56" s="28">
        <v>-8.2414848832712551E-3</v>
      </c>
      <c r="BP56" s="28">
        <v>-1.0859165709909746E-2</v>
      </c>
      <c r="BQ56" s="28">
        <v>-1.9100650593188107E-2</v>
      </c>
      <c r="BR56" s="28">
        <v>-0.15755912743964018</v>
      </c>
      <c r="BS56" s="28"/>
      <c r="BT56" s="28" t="e">
        <f>'Aggregates (2024-25 prices)'!K53-#REF!</f>
        <v>#REF!</v>
      </c>
      <c r="BU56" s="28" t="e">
        <f>'Aggregates (2024-25 prices)'!#REF!-#REF!</f>
        <v>#REF!</v>
      </c>
      <c r="BV56" s="28" t="e">
        <f>'Aggregates (2024-25 prices)'!L53-#REF!</f>
        <v>#REF!</v>
      </c>
      <c r="BW56" s="28" t="e">
        <f>'Aggregates (2024-25 prices)'!M53-#REF!</f>
        <v>#REF!</v>
      </c>
      <c r="BX56" s="28" t="e">
        <f>'Aggregates (2024-25 prices)'!N53-#REF!</f>
        <v>#REF!</v>
      </c>
      <c r="BY56" s="28"/>
      <c r="BZ56" s="28" t="e">
        <f>'Aggregates (2024-25 prices)'!Q53-#REF!</f>
        <v>#REF!</v>
      </c>
      <c r="CA56" s="28" t="e">
        <f>'Aggregates (2024-25 prices)'!R53-#REF!</f>
        <v>#REF!</v>
      </c>
      <c r="CB56" s="28"/>
      <c r="CC56" s="28" t="e">
        <f>'Aggregates (2024-25 prices)'!T53-#REF!</f>
        <v>#REF!</v>
      </c>
      <c r="CD56" s="28" t="e">
        <f>'Aggregates (2024-25 prices)'!U53-#REF!</f>
        <v>#REF!</v>
      </c>
      <c r="CE56" s="28" t="e">
        <f>'Aggregates (2024-25 prices)'!V53-#REF!</f>
        <v>#REF!</v>
      </c>
      <c r="CF56" s="28"/>
      <c r="CG56" s="28" t="e">
        <f>'Aggregates (2024-25 prices)'!X53-#REF!</f>
        <v>#REF!</v>
      </c>
      <c r="CH56" s="28" t="e">
        <f>'Aggregates (2024-25 prices)'!AA53-#REF!</f>
        <v>#REF!</v>
      </c>
      <c r="CI56" s="28" t="e">
        <f>'Aggregates (2024-25 prices)'!AB53-#REF!</f>
        <v>#REF!</v>
      </c>
      <c r="CJ56" s="28" t="e">
        <f>'Aggregates (2024-25 prices)'!AC53-#REF!</f>
        <v>#REF!</v>
      </c>
      <c r="CK56" s="28"/>
      <c r="CL56" s="28" t="e">
        <f>'Aggregates (2024-25 prices)'!AE53-#REF!</f>
        <v>#REF!</v>
      </c>
    </row>
    <row r="57" spans="2:90" s="67" customFormat="1">
      <c r="B57" s="66" t="s">
        <v>39</v>
      </c>
      <c r="C57" s="28">
        <v>0</v>
      </c>
      <c r="D57" s="28">
        <v>0</v>
      </c>
      <c r="E57" s="28">
        <v>0</v>
      </c>
      <c r="F57" s="28">
        <v>0</v>
      </c>
      <c r="G57" s="28">
        <v>0</v>
      </c>
      <c r="H57" s="28">
        <v>0</v>
      </c>
      <c r="I57" s="28">
        <v>0</v>
      </c>
      <c r="J57" s="28">
        <v>0</v>
      </c>
      <c r="K57" s="28">
        <v>0</v>
      </c>
      <c r="L57" s="28">
        <v>0</v>
      </c>
      <c r="M57" s="28">
        <v>-3.9119303493893192</v>
      </c>
      <c r="N57" s="28">
        <v>-40.473139301221373</v>
      </c>
      <c r="O57" s="28">
        <v>-3.911930349389305</v>
      </c>
      <c r="P57" s="28">
        <v>0</v>
      </c>
      <c r="Q57" s="28">
        <v>0</v>
      </c>
      <c r="R57" s="28">
        <v>0</v>
      </c>
      <c r="S57" s="28">
        <v>0</v>
      </c>
      <c r="T57" s="28">
        <v>0</v>
      </c>
      <c r="U57" s="28">
        <v>0</v>
      </c>
      <c r="V57" s="28">
        <v>0</v>
      </c>
      <c r="W57" s="28">
        <v>0</v>
      </c>
      <c r="X57" s="28">
        <v>0</v>
      </c>
      <c r="Y57" s="28">
        <v>37.363</v>
      </c>
      <c r="Z57" s="28">
        <v>33.451069650610684</v>
      </c>
      <c r="AA57" s="28">
        <v>339.99200000000002</v>
      </c>
      <c r="AB57" s="28">
        <v>-33.451069650610684</v>
      </c>
      <c r="AC57" s="28">
        <v>488.88699999999994</v>
      </c>
      <c r="AD57" s="28">
        <v>895.79899999999998</v>
      </c>
      <c r="AE57" s="28">
        <v>-867.90473206446336</v>
      </c>
      <c r="AF57" s="28"/>
      <c r="AG57" s="33" t="s">
        <v>41</v>
      </c>
      <c r="AH57" s="28">
        <v>0</v>
      </c>
      <c r="AI57" s="28">
        <v>0</v>
      </c>
      <c r="AJ57" s="28">
        <v>0</v>
      </c>
      <c r="AK57" s="28">
        <v>0</v>
      </c>
      <c r="AL57" s="28">
        <v>0</v>
      </c>
      <c r="AM57" s="28">
        <v>0</v>
      </c>
      <c r="AN57" s="28">
        <v>0</v>
      </c>
      <c r="AO57" s="28">
        <v>0</v>
      </c>
      <c r="AP57" s="28">
        <v>0</v>
      </c>
      <c r="AQ57" s="28">
        <v>0</v>
      </c>
      <c r="AR57" s="28">
        <v>0</v>
      </c>
      <c r="AS57" s="28">
        <v>-6.0676255075786667E-2</v>
      </c>
      <c r="AT57" s="28">
        <v>0.5678895054388593</v>
      </c>
      <c r="AU57" s="28">
        <v>0</v>
      </c>
      <c r="AV57" s="28">
        <v>-0.56951350858261207</v>
      </c>
      <c r="AW57" s="28">
        <v>0</v>
      </c>
      <c r="AX57" s="28">
        <v>0</v>
      </c>
      <c r="AY57" s="28">
        <v>0</v>
      </c>
      <c r="AZ57" s="28">
        <v>0</v>
      </c>
      <c r="BA57" s="28">
        <v>0</v>
      </c>
      <c r="BB57" s="28">
        <v>0</v>
      </c>
      <c r="BC57" s="28">
        <v>0</v>
      </c>
      <c r="BD57" s="28">
        <v>0.99473091160515947</v>
      </c>
      <c r="BE57" s="28">
        <v>1.5626204170440183</v>
      </c>
      <c r="BF57" s="28">
        <v>41.742416939035934</v>
      </c>
      <c r="BG57" s="28"/>
      <c r="BH57" s="28"/>
      <c r="BI57" s="28"/>
      <c r="BK57" s="33" t="s">
        <v>48</v>
      </c>
      <c r="BL57" s="28">
        <v>-0.17977183203265668</v>
      </c>
      <c r="BM57" s="28">
        <v>-0.19915681902659799</v>
      </c>
      <c r="BN57" s="28">
        <v>-0.17786213303600107</v>
      </c>
      <c r="BO57" s="28">
        <v>-1.0204384986998605E-2</v>
      </c>
      <c r="BP57" s="28">
        <v>-1.1090301003349623E-2</v>
      </c>
      <c r="BQ57" s="28">
        <v>-2.1294685990355333E-2</v>
      </c>
      <c r="BR57" s="28">
        <v>-0.16431252322558976</v>
      </c>
      <c r="BS57" s="28"/>
      <c r="BT57" s="28" t="e">
        <f>'Aggregates (2024-25 prices)'!K54-#REF!</f>
        <v>#REF!</v>
      </c>
      <c r="BU57" s="28" t="e">
        <f>'Aggregates (2024-25 prices)'!#REF!-#REF!</f>
        <v>#REF!</v>
      </c>
      <c r="BV57" s="28" t="e">
        <f>'Aggregates (2024-25 prices)'!L54-#REF!</f>
        <v>#REF!</v>
      </c>
      <c r="BW57" s="28" t="e">
        <f>'Aggregates (2024-25 prices)'!M54-#REF!</f>
        <v>#REF!</v>
      </c>
      <c r="BX57" s="28" t="e">
        <f>'Aggregates (2024-25 prices)'!N54-#REF!</f>
        <v>#REF!</v>
      </c>
      <c r="BY57" s="28"/>
      <c r="BZ57" s="28" t="e">
        <f>'Aggregates (2024-25 prices)'!Q54-#REF!</f>
        <v>#REF!</v>
      </c>
      <c r="CA57" s="28" t="e">
        <f>'Aggregates (2024-25 prices)'!R54-#REF!</f>
        <v>#REF!</v>
      </c>
      <c r="CB57" s="28"/>
      <c r="CC57" s="28" t="e">
        <f>'Aggregates (2024-25 prices)'!T54-#REF!</f>
        <v>#REF!</v>
      </c>
      <c r="CD57" s="28" t="e">
        <f>'Aggregates (2024-25 prices)'!U54-#REF!</f>
        <v>#REF!</v>
      </c>
      <c r="CE57" s="28" t="e">
        <f>'Aggregates (2024-25 prices)'!V54-#REF!</f>
        <v>#REF!</v>
      </c>
      <c r="CF57" s="28"/>
      <c r="CG57" s="28" t="e">
        <f>'Aggregates (2024-25 prices)'!X54-#REF!</f>
        <v>#REF!</v>
      </c>
      <c r="CH57" s="28" t="e">
        <f>'Aggregates (2024-25 prices)'!AA54-#REF!</f>
        <v>#REF!</v>
      </c>
      <c r="CI57" s="28" t="e">
        <f>'Aggregates (2024-25 prices)'!AB54-#REF!</f>
        <v>#REF!</v>
      </c>
      <c r="CJ57" s="28" t="e">
        <f>'Aggregates (2024-25 prices)'!AC54-#REF!</f>
        <v>#REF!</v>
      </c>
      <c r="CK57" s="28"/>
      <c r="CL57" s="28" t="e">
        <f>'Aggregates (2024-25 prices)'!AE54-#REF!</f>
        <v>#REF!</v>
      </c>
    </row>
    <row r="58" spans="2:90" s="67" customFormat="1">
      <c r="B58" s="66" t="s">
        <v>40</v>
      </c>
      <c r="C58" s="28">
        <v>0</v>
      </c>
      <c r="D58" s="28">
        <v>0</v>
      </c>
      <c r="E58" s="28">
        <v>0</v>
      </c>
      <c r="F58" s="28">
        <v>0</v>
      </c>
      <c r="G58" s="28">
        <v>0</v>
      </c>
      <c r="H58" s="28">
        <v>0</v>
      </c>
      <c r="I58" s="28">
        <v>0</v>
      </c>
      <c r="J58" s="28">
        <v>0</v>
      </c>
      <c r="K58" s="28">
        <v>0</v>
      </c>
      <c r="L58" s="28">
        <v>0</v>
      </c>
      <c r="M58" s="28">
        <v>-2.1950700170210826</v>
      </c>
      <c r="N58" s="28">
        <v>-29.251859965957834</v>
      </c>
      <c r="O58" s="28">
        <v>-2.1950700170210808</v>
      </c>
      <c r="P58" s="28">
        <v>0</v>
      </c>
      <c r="Q58" s="28">
        <v>0</v>
      </c>
      <c r="R58" s="28">
        <v>0</v>
      </c>
      <c r="S58" s="28">
        <v>0</v>
      </c>
      <c r="T58" s="28">
        <v>0</v>
      </c>
      <c r="U58" s="28">
        <v>0</v>
      </c>
      <c r="V58" s="28">
        <v>0</v>
      </c>
      <c r="W58" s="28">
        <v>0</v>
      </c>
      <c r="X58" s="28">
        <v>0</v>
      </c>
      <c r="Y58" s="28">
        <v>30.835000000000001</v>
      </c>
      <c r="Z58" s="28">
        <v>28.639929982978916</v>
      </c>
      <c r="AA58" s="28">
        <v>377.53100000000001</v>
      </c>
      <c r="AB58" s="28">
        <v>-28.639929982978916</v>
      </c>
      <c r="AC58" s="28">
        <v>513.21699999999998</v>
      </c>
      <c r="AD58" s="28">
        <v>945.75800000000004</v>
      </c>
      <c r="AE58" s="28">
        <v>-922.03638050996346</v>
      </c>
      <c r="AF58" s="28"/>
      <c r="AG58" s="33" t="s">
        <v>42</v>
      </c>
      <c r="AH58" s="28">
        <v>0</v>
      </c>
      <c r="AI58" s="28">
        <v>0</v>
      </c>
      <c r="AJ58" s="28">
        <v>0</v>
      </c>
      <c r="AK58" s="28">
        <v>0</v>
      </c>
      <c r="AL58" s="28">
        <v>0</v>
      </c>
      <c r="AM58" s="28">
        <v>0</v>
      </c>
      <c r="AN58" s="28">
        <v>0</v>
      </c>
      <c r="AO58" s="28">
        <v>0</v>
      </c>
      <c r="AP58" s="28">
        <v>0</v>
      </c>
      <c r="AQ58" s="28">
        <v>0</v>
      </c>
      <c r="AR58" s="28">
        <v>0</v>
      </c>
      <c r="AS58" s="28">
        <v>1.7830787024985288</v>
      </c>
      <c r="AT58" s="28">
        <v>0.7033451697051849</v>
      </c>
      <c r="AU58" s="28">
        <v>0</v>
      </c>
      <c r="AV58" s="28">
        <v>0.51631362959076077</v>
      </c>
      <c r="AW58" s="28">
        <v>0</v>
      </c>
      <c r="AX58" s="28">
        <v>0</v>
      </c>
      <c r="AY58" s="28">
        <v>0</v>
      </c>
      <c r="AZ58" s="28">
        <v>0</v>
      </c>
      <c r="BA58" s="28">
        <v>0</v>
      </c>
      <c r="BB58" s="28">
        <v>0</v>
      </c>
      <c r="BC58" s="28">
        <v>0</v>
      </c>
      <c r="BD58" s="28">
        <v>-0.12138073056150962</v>
      </c>
      <c r="BE58" s="28">
        <v>0.58196443914367524</v>
      </c>
      <c r="BF58" s="28">
        <v>41.22063868441505</v>
      </c>
      <c r="BG58" s="28"/>
      <c r="BH58" s="28"/>
      <c r="BI58" s="28"/>
      <c r="BK58" s="33" t="s">
        <v>49</v>
      </c>
      <c r="BL58" s="28">
        <v>-0.18825822784810953</v>
      </c>
      <c r="BM58" s="28">
        <v>-0.20487594936696496</v>
      </c>
      <c r="BN58" s="28">
        <v>-0.1837280289331602</v>
      </c>
      <c r="BO58" s="28">
        <v>-9.5012658227844327E-3</v>
      </c>
      <c r="BP58" s="28">
        <v>-1.164665461121217E-2</v>
      </c>
      <c r="BQ58" s="28">
        <v>-2.1147920433989498E-2</v>
      </c>
      <c r="BR58" s="28">
        <v>-0.17112839059677754</v>
      </c>
      <c r="BS58" s="28"/>
      <c r="BT58" s="28" t="e">
        <f>'Aggregates (2024-25 prices)'!K55-#REF!</f>
        <v>#REF!</v>
      </c>
      <c r="BU58" s="28" t="e">
        <f>'Aggregates (2024-25 prices)'!#REF!-#REF!</f>
        <v>#REF!</v>
      </c>
      <c r="BV58" s="28" t="e">
        <f>'Aggregates (2024-25 prices)'!L55-#REF!</f>
        <v>#REF!</v>
      </c>
      <c r="BW58" s="28" t="e">
        <f>'Aggregates (2024-25 prices)'!M55-#REF!</f>
        <v>#REF!</v>
      </c>
      <c r="BX58" s="28" t="e">
        <f>'Aggregates (2024-25 prices)'!N55-#REF!</f>
        <v>#REF!</v>
      </c>
      <c r="BY58" s="28"/>
      <c r="BZ58" s="28" t="e">
        <f>'Aggregates (2024-25 prices)'!Q55-#REF!</f>
        <v>#REF!</v>
      </c>
      <c r="CA58" s="28" t="e">
        <f>'Aggregates (2024-25 prices)'!R55-#REF!</f>
        <v>#REF!</v>
      </c>
      <c r="CB58" s="28"/>
      <c r="CC58" s="28" t="e">
        <f>'Aggregates (2024-25 prices)'!T55-#REF!</f>
        <v>#REF!</v>
      </c>
      <c r="CD58" s="28" t="e">
        <f>'Aggregates (2024-25 prices)'!U55-#REF!</f>
        <v>#REF!</v>
      </c>
      <c r="CE58" s="28" t="e">
        <f>'Aggregates (2024-25 prices)'!V55-#REF!</f>
        <v>#REF!</v>
      </c>
      <c r="CF58" s="28"/>
      <c r="CG58" s="28" t="e">
        <f>'Aggregates (2024-25 prices)'!X55-#REF!</f>
        <v>#REF!</v>
      </c>
      <c r="CH58" s="28" t="e">
        <f>'Aggregates (2024-25 prices)'!AA55-#REF!</f>
        <v>#REF!</v>
      </c>
      <c r="CI58" s="28" t="e">
        <f>'Aggregates (2024-25 prices)'!AB55-#REF!</f>
        <v>#REF!</v>
      </c>
      <c r="CJ58" s="28" t="e">
        <f>'Aggregates (2024-25 prices)'!AC55-#REF!</f>
        <v>#REF!</v>
      </c>
      <c r="CK58" s="28"/>
      <c r="CL58" s="28" t="e">
        <f>'Aggregates (2024-25 prices)'!AE55-#REF!</f>
        <v>#REF!</v>
      </c>
    </row>
    <row r="59" spans="2:90" s="67" customFormat="1">
      <c r="B59" s="66" t="s">
        <v>41</v>
      </c>
      <c r="C59" s="28">
        <v>0</v>
      </c>
      <c r="D59" s="28">
        <v>0</v>
      </c>
      <c r="E59" s="28">
        <v>0</v>
      </c>
      <c r="F59" s="28">
        <v>0</v>
      </c>
      <c r="G59" s="28">
        <v>0</v>
      </c>
      <c r="H59" s="28">
        <v>0</v>
      </c>
      <c r="I59" s="28">
        <v>0</v>
      </c>
      <c r="J59" s="28">
        <v>0</v>
      </c>
      <c r="K59" s="28">
        <v>0</v>
      </c>
      <c r="L59" s="28">
        <v>0</v>
      </c>
      <c r="M59" s="28">
        <v>5.4783335177527519</v>
      </c>
      <c r="N59" s="28">
        <v>-6.0636670355055031</v>
      </c>
      <c r="O59" s="28">
        <v>5.4783335177527519</v>
      </c>
      <c r="P59" s="28">
        <v>0</v>
      </c>
      <c r="Q59" s="28">
        <v>0</v>
      </c>
      <c r="R59" s="28">
        <v>0</v>
      </c>
      <c r="S59" s="28">
        <v>0</v>
      </c>
      <c r="T59" s="28">
        <v>0</v>
      </c>
      <c r="U59" s="28">
        <v>0</v>
      </c>
      <c r="V59" s="28">
        <v>0</v>
      </c>
      <c r="W59" s="28">
        <v>0</v>
      </c>
      <c r="X59" s="28">
        <v>0</v>
      </c>
      <c r="Y59" s="28">
        <v>-351.60399999999998</v>
      </c>
      <c r="Z59" s="28">
        <v>15.074333517752748</v>
      </c>
      <c r="AA59" s="28">
        <v>402.68200000000002</v>
      </c>
      <c r="AB59" s="28">
        <v>-15.074333517752748</v>
      </c>
      <c r="AC59" s="28">
        <v>552.40499999999997</v>
      </c>
      <c r="AD59" s="28">
        <v>983.43200000000002</v>
      </c>
      <c r="AE59" s="28">
        <v>-965.40484351947043</v>
      </c>
      <c r="AF59" s="28"/>
      <c r="AG59" s="33" t="s">
        <v>43</v>
      </c>
      <c r="AH59" s="28">
        <v>0</v>
      </c>
      <c r="AI59" s="28">
        <v>0</v>
      </c>
      <c r="AJ59" s="28">
        <v>0</v>
      </c>
      <c r="AK59" s="28">
        <v>0</v>
      </c>
      <c r="AL59" s="28">
        <v>0</v>
      </c>
      <c r="AM59" s="28">
        <v>0</v>
      </c>
      <c r="AN59" s="28">
        <v>0</v>
      </c>
      <c r="AO59" s="28">
        <v>0</v>
      </c>
      <c r="AP59" s="28">
        <v>0</v>
      </c>
      <c r="AQ59" s="28">
        <v>0</v>
      </c>
      <c r="AR59" s="28">
        <v>0</v>
      </c>
      <c r="AS59" s="28">
        <v>3.6094934837991794</v>
      </c>
      <c r="AT59" s="28">
        <v>0.62171997381685362</v>
      </c>
      <c r="AU59" s="28">
        <v>0</v>
      </c>
      <c r="AV59" s="28">
        <v>29.093641125161223</v>
      </c>
      <c r="AW59" s="28">
        <v>0</v>
      </c>
      <c r="AX59" s="28">
        <v>0</v>
      </c>
      <c r="AY59" s="28">
        <v>0</v>
      </c>
      <c r="AZ59" s="28">
        <v>0</v>
      </c>
      <c r="BA59" s="28">
        <v>0</v>
      </c>
      <c r="BB59" s="28">
        <v>0</v>
      </c>
      <c r="BC59" s="28">
        <v>0</v>
      </c>
      <c r="BD59" s="28">
        <v>-33.655021613465628</v>
      </c>
      <c r="BE59" s="28">
        <v>-33.302395732454052</v>
      </c>
      <c r="BF59" s="28">
        <v>39.655658032283</v>
      </c>
      <c r="BG59" s="28"/>
      <c r="BH59" s="28"/>
      <c r="BI59" s="28"/>
      <c r="BK59" s="33" t="s">
        <v>50</v>
      </c>
      <c r="BL59" s="28">
        <v>-0.19458436069010077</v>
      </c>
      <c r="BM59" s="28">
        <v>-0.2092381120111213</v>
      </c>
      <c r="BN59" s="28">
        <v>-0.18767946460013718</v>
      </c>
      <c r="BO59" s="28">
        <v>-9.5089820359177679E-3</v>
      </c>
      <c r="BP59" s="28">
        <v>-1.2049665375123197E-2</v>
      </c>
      <c r="BQ59" s="28">
        <v>-2.1558647411026755E-2</v>
      </c>
      <c r="BR59" s="28">
        <v>-0.17693730186670109</v>
      </c>
      <c r="BS59" s="28"/>
      <c r="BT59" s="28" t="e">
        <f>'Aggregates (2024-25 prices)'!K56-#REF!</f>
        <v>#REF!</v>
      </c>
      <c r="BU59" s="28" t="e">
        <f>'Aggregates (2024-25 prices)'!#REF!-#REF!</f>
        <v>#REF!</v>
      </c>
      <c r="BV59" s="28" t="e">
        <f>'Aggregates (2024-25 prices)'!L56-#REF!</f>
        <v>#REF!</v>
      </c>
      <c r="BW59" s="28" t="e">
        <f>'Aggregates (2024-25 prices)'!M56-#REF!</f>
        <v>#REF!</v>
      </c>
      <c r="BX59" s="28" t="e">
        <f>'Aggregates (2024-25 prices)'!N56-#REF!</f>
        <v>#REF!</v>
      </c>
      <c r="BY59" s="28"/>
      <c r="BZ59" s="28" t="e">
        <f>'Aggregates (2024-25 prices)'!Q56-#REF!</f>
        <v>#REF!</v>
      </c>
      <c r="CA59" s="28" t="e">
        <f>'Aggregates (2024-25 prices)'!R56-#REF!</f>
        <v>#REF!</v>
      </c>
      <c r="CB59" s="28"/>
      <c r="CC59" s="28" t="e">
        <f>'Aggregates (2024-25 prices)'!T56-#REF!</f>
        <v>#REF!</v>
      </c>
      <c r="CD59" s="28" t="e">
        <f>'Aggregates (2024-25 prices)'!U56-#REF!</f>
        <v>#REF!</v>
      </c>
      <c r="CE59" s="28" t="e">
        <f>'Aggregates (2024-25 prices)'!V56-#REF!</f>
        <v>#REF!</v>
      </c>
      <c r="CF59" s="28"/>
      <c r="CG59" s="28" t="e">
        <f>'Aggregates (2024-25 prices)'!X56-#REF!</f>
        <v>#REF!</v>
      </c>
      <c r="CH59" s="28" t="e">
        <f>'Aggregates (2024-25 prices)'!AA56-#REF!</f>
        <v>#REF!</v>
      </c>
      <c r="CI59" s="28" t="e">
        <f>'Aggregates (2024-25 prices)'!AB56-#REF!</f>
        <v>#REF!</v>
      </c>
      <c r="CJ59" s="28" t="e">
        <f>'Aggregates (2024-25 prices)'!AC56-#REF!</f>
        <v>#REF!</v>
      </c>
      <c r="CK59" s="28"/>
      <c r="CL59" s="28" t="e">
        <f>'Aggregates (2024-25 prices)'!AE56-#REF!</f>
        <v>#REF!</v>
      </c>
    </row>
    <row r="60" spans="2:90" s="67" customFormat="1">
      <c r="B60" s="66" t="s">
        <v>42</v>
      </c>
      <c r="C60" s="28">
        <v>0</v>
      </c>
      <c r="D60" s="28">
        <v>0</v>
      </c>
      <c r="E60" s="28">
        <v>0</v>
      </c>
      <c r="F60" s="28">
        <v>0</v>
      </c>
      <c r="G60" s="28">
        <v>0</v>
      </c>
      <c r="H60" s="28">
        <v>0</v>
      </c>
      <c r="I60" s="28">
        <v>0</v>
      </c>
      <c r="J60" s="28">
        <v>0</v>
      </c>
      <c r="K60" s="28">
        <v>0</v>
      </c>
      <c r="L60" s="28">
        <v>0</v>
      </c>
      <c r="M60" s="28">
        <v>7.1041027193487345</v>
      </c>
      <c r="N60" s="28">
        <v>10.90579456130253</v>
      </c>
      <c r="O60" s="28">
        <v>7.1041027193487345</v>
      </c>
      <c r="P60" s="28">
        <v>0</v>
      </c>
      <c r="Q60" s="28">
        <v>0</v>
      </c>
      <c r="R60" s="28">
        <v>0</v>
      </c>
      <c r="S60" s="28">
        <v>0</v>
      </c>
      <c r="T60" s="28">
        <v>0</v>
      </c>
      <c r="U60" s="28">
        <v>0</v>
      </c>
      <c r="V60" s="28">
        <v>0</v>
      </c>
      <c r="W60" s="28">
        <v>0</v>
      </c>
      <c r="X60" s="28">
        <v>0</v>
      </c>
      <c r="Y60" s="28">
        <v>-365.226</v>
      </c>
      <c r="Z60" s="28">
        <v>5.8781027193487345</v>
      </c>
      <c r="AA60" s="28">
        <v>416.34699999999998</v>
      </c>
      <c r="AB60" s="28">
        <v>-5.8781027193487345</v>
      </c>
      <c r="AC60" s="28">
        <v>594.92399999999998</v>
      </c>
      <c r="AD60" s="28">
        <v>1033.4169999999999</v>
      </c>
      <c r="AE60" s="28">
        <v>-1010.2326320601861</v>
      </c>
      <c r="AF60" s="28"/>
      <c r="AG60" s="33" t="s">
        <v>44</v>
      </c>
      <c r="AH60" s="28">
        <v>0</v>
      </c>
      <c r="AI60" s="28">
        <v>0</v>
      </c>
      <c r="AJ60" s="28">
        <v>0</v>
      </c>
      <c r="AK60" s="28">
        <v>0</v>
      </c>
      <c r="AL60" s="28">
        <v>0</v>
      </c>
      <c r="AM60" s="28">
        <v>0</v>
      </c>
      <c r="AN60" s="28">
        <v>0</v>
      </c>
      <c r="AO60" s="28">
        <v>0</v>
      </c>
      <c r="AP60" s="28">
        <v>0</v>
      </c>
      <c r="AQ60" s="28">
        <v>0</v>
      </c>
      <c r="AR60" s="28">
        <v>0</v>
      </c>
      <c r="AS60" s="28">
        <v>4.0077567811692383</v>
      </c>
      <c r="AT60" s="28">
        <v>0.81009359490011867</v>
      </c>
      <c r="AU60" s="28">
        <v>0</v>
      </c>
      <c r="AV60" s="28">
        <v>28.791479696800316</v>
      </c>
      <c r="AW60" s="28">
        <v>0</v>
      </c>
      <c r="AX60" s="28">
        <v>0</v>
      </c>
      <c r="AY60" s="28">
        <v>0</v>
      </c>
      <c r="AZ60" s="28">
        <v>0</v>
      </c>
      <c r="BA60" s="28">
        <v>0</v>
      </c>
      <c r="BB60" s="28">
        <v>0</v>
      </c>
      <c r="BC60" s="28">
        <v>0</v>
      </c>
      <c r="BD60" s="28">
        <v>-29.766789734680003</v>
      </c>
      <c r="BE60" s="28">
        <v>-33.526594278171174</v>
      </c>
      <c r="BF60" s="28">
        <v>37.123840931274046</v>
      </c>
      <c r="BG60" s="28"/>
      <c r="BH60" s="28"/>
      <c r="BI60" s="28"/>
      <c r="BK60" s="33" t="s">
        <v>51</v>
      </c>
      <c r="BL60" s="28">
        <v>-0.20137138927088927</v>
      </c>
      <c r="BM60" s="28">
        <v>-0.21708356258591266</v>
      </c>
      <c r="BN60" s="28">
        <v>-0.19487723521297085</v>
      </c>
      <c r="BO60" s="28">
        <v>-9.651650618970109E-3</v>
      </c>
      <c r="BP60" s="28">
        <v>-1.2554676753772753E-2</v>
      </c>
      <c r="BQ60" s="28">
        <v>-2.2206327372742862E-2</v>
      </c>
      <c r="BR60" s="28">
        <v>-0.18185832187054984</v>
      </c>
      <c r="BS60" s="28"/>
      <c r="BT60" s="28" t="e">
        <f>'Aggregates (2024-25 prices)'!K57-#REF!</f>
        <v>#REF!</v>
      </c>
      <c r="BU60" s="28" t="e">
        <f>'Aggregates (2024-25 prices)'!#REF!-#REF!</f>
        <v>#REF!</v>
      </c>
      <c r="BV60" s="28" t="e">
        <f>'Aggregates (2024-25 prices)'!L57-#REF!</f>
        <v>#REF!</v>
      </c>
      <c r="BW60" s="28" t="e">
        <f>'Aggregates (2024-25 prices)'!M57-#REF!</f>
        <v>#REF!</v>
      </c>
      <c r="BX60" s="28" t="e">
        <f>'Aggregates (2024-25 prices)'!N57-#REF!</f>
        <v>#REF!</v>
      </c>
      <c r="BY60" s="28"/>
      <c r="BZ60" s="28" t="e">
        <f>'Aggregates (2024-25 prices)'!Q57-#REF!</f>
        <v>#REF!</v>
      </c>
      <c r="CA60" s="28" t="e">
        <f>'Aggregates (2024-25 prices)'!R57-#REF!</f>
        <v>#REF!</v>
      </c>
      <c r="CB60" s="28"/>
      <c r="CC60" s="28" t="e">
        <f>'Aggregates (2024-25 prices)'!T57-#REF!</f>
        <v>#REF!</v>
      </c>
      <c r="CD60" s="28" t="e">
        <f>'Aggregates (2024-25 prices)'!U57-#REF!</f>
        <v>#REF!</v>
      </c>
      <c r="CE60" s="28" t="e">
        <f>'Aggregates (2024-25 prices)'!V57-#REF!</f>
        <v>#REF!</v>
      </c>
      <c r="CF60" s="28"/>
      <c r="CG60" s="28" t="e">
        <f>'Aggregates (2024-25 prices)'!X57-#REF!</f>
        <v>#REF!</v>
      </c>
      <c r="CH60" s="28" t="e">
        <f>'Aggregates (2024-25 prices)'!AA57-#REF!</f>
        <v>#REF!</v>
      </c>
      <c r="CI60" s="28" t="e">
        <f>'Aggregates (2024-25 prices)'!AB57-#REF!</f>
        <v>#REF!</v>
      </c>
      <c r="CJ60" s="28" t="e">
        <f>'Aggregates (2024-25 prices)'!AC57-#REF!</f>
        <v>#REF!</v>
      </c>
      <c r="CK60" s="28"/>
      <c r="CL60" s="28" t="e">
        <f>'Aggregates (2024-25 prices)'!AE57-#REF!</f>
        <v>#REF!</v>
      </c>
    </row>
    <row r="61" spans="2:90" s="67" customFormat="1">
      <c r="B61" s="66" t="s">
        <v>43</v>
      </c>
      <c r="C61" s="28">
        <v>0</v>
      </c>
      <c r="D61" s="28">
        <v>0</v>
      </c>
      <c r="E61" s="28">
        <v>0</v>
      </c>
      <c r="F61" s="28">
        <v>0</v>
      </c>
      <c r="G61" s="28">
        <v>0</v>
      </c>
      <c r="H61" s="28">
        <v>0</v>
      </c>
      <c r="I61" s="28">
        <v>0</v>
      </c>
      <c r="J61" s="28">
        <v>0</v>
      </c>
      <c r="K61" s="28">
        <v>0</v>
      </c>
      <c r="L61" s="28">
        <v>0</v>
      </c>
      <c r="M61" s="28">
        <v>6.5779092325775999</v>
      </c>
      <c r="N61" s="28">
        <v>31.611181534844803</v>
      </c>
      <c r="O61" s="28">
        <v>6.5779092325775981</v>
      </c>
      <c r="P61" s="28">
        <v>0</v>
      </c>
      <c r="Q61" s="28">
        <v>0</v>
      </c>
      <c r="R61" s="28">
        <v>0</v>
      </c>
      <c r="S61" s="28">
        <v>0</v>
      </c>
      <c r="T61" s="28">
        <v>0</v>
      </c>
      <c r="U61" s="28">
        <v>0</v>
      </c>
      <c r="V61" s="28">
        <v>0</v>
      </c>
      <c r="W61" s="28">
        <v>0</v>
      </c>
      <c r="X61" s="28">
        <v>0</v>
      </c>
      <c r="Y61" s="28">
        <v>-365.637</v>
      </c>
      <c r="Z61" s="28">
        <v>-361.98509076742243</v>
      </c>
      <c r="AA61" s="28">
        <v>419.56400000000002</v>
      </c>
      <c r="AB61" s="28">
        <v>4.6590907674224011</v>
      </c>
      <c r="AC61" s="28">
        <v>649.69100000000003</v>
      </c>
      <c r="AD61" s="28">
        <v>1087.3520000000001</v>
      </c>
      <c r="AE61" s="28">
        <v>-1056.8071681650479</v>
      </c>
      <c r="AF61" s="28"/>
      <c r="AG61" s="33" t="s">
        <v>45</v>
      </c>
      <c r="AH61" s="28">
        <v>0</v>
      </c>
      <c r="AI61" s="28">
        <v>0</v>
      </c>
      <c r="AJ61" s="28">
        <v>0</v>
      </c>
      <c r="AK61" s="28">
        <v>0</v>
      </c>
      <c r="AL61" s="28">
        <v>0</v>
      </c>
      <c r="AM61" s="28">
        <v>0</v>
      </c>
      <c r="AN61" s="28">
        <v>0</v>
      </c>
      <c r="AO61" s="28">
        <v>0</v>
      </c>
      <c r="AP61" s="28">
        <v>0</v>
      </c>
      <c r="AQ61" s="28">
        <v>0</v>
      </c>
      <c r="AR61" s="28">
        <v>0</v>
      </c>
      <c r="AS61" s="28">
        <v>9.1394656478680725E-2</v>
      </c>
      <c r="AT61" s="28">
        <v>0.60361203846032718</v>
      </c>
      <c r="AU61" s="28">
        <v>0</v>
      </c>
      <c r="AV61" s="28">
        <v>28.973597414616748</v>
      </c>
      <c r="AW61" s="28">
        <v>0</v>
      </c>
      <c r="AX61" s="28">
        <v>0</v>
      </c>
      <c r="AY61" s="28">
        <v>0</v>
      </c>
      <c r="AZ61" s="28">
        <v>0</v>
      </c>
      <c r="BA61" s="28">
        <v>0</v>
      </c>
      <c r="BB61" s="28">
        <v>0</v>
      </c>
      <c r="BC61" s="28">
        <v>0</v>
      </c>
      <c r="BD61" s="28">
        <v>-27.780394657387845</v>
      </c>
      <c r="BE61" s="28">
        <v>-33.624996904641797</v>
      </c>
      <c r="BF61" s="28">
        <v>34.073811811035235</v>
      </c>
      <c r="BG61" s="28"/>
      <c r="BH61" s="28"/>
      <c r="BI61" s="28"/>
      <c r="BK61" s="33" t="s">
        <v>52</v>
      </c>
      <c r="BL61" s="28">
        <v>-0.18964221705925866</v>
      </c>
      <c r="BM61" s="28">
        <v>-0.2284646531695671</v>
      </c>
      <c r="BN61" s="28">
        <v>-0.19942217059383438</v>
      </c>
      <c r="BO61" s="28">
        <v>-1.5789578493183853E-2</v>
      </c>
      <c r="BP61" s="28">
        <v>-1.3252904082307282E-2</v>
      </c>
      <c r="BQ61" s="28">
        <v>-2.9042482575505346E-2</v>
      </c>
      <c r="BR61" s="28">
        <v>-0.16933189512099034</v>
      </c>
      <c r="BS61" s="28"/>
      <c r="BT61" s="28" t="e">
        <f>'Aggregates (2024-25 prices)'!K58-#REF!</f>
        <v>#REF!</v>
      </c>
      <c r="BU61" s="28" t="e">
        <f>'Aggregates (2024-25 prices)'!#REF!-#REF!</f>
        <v>#REF!</v>
      </c>
      <c r="BV61" s="28" t="e">
        <f>'Aggregates (2024-25 prices)'!L58-#REF!</f>
        <v>#REF!</v>
      </c>
      <c r="BW61" s="28" t="e">
        <f>'Aggregates (2024-25 prices)'!M58-#REF!</f>
        <v>#REF!</v>
      </c>
      <c r="BX61" s="28" t="e">
        <f>'Aggregates (2024-25 prices)'!N58-#REF!</f>
        <v>#REF!</v>
      </c>
      <c r="BY61" s="28"/>
      <c r="BZ61" s="28" t="e">
        <f>'Aggregates (2024-25 prices)'!Q58-#REF!</f>
        <v>#REF!</v>
      </c>
      <c r="CA61" s="28" t="e">
        <f>'Aggregates (2024-25 prices)'!R58-#REF!</f>
        <v>#REF!</v>
      </c>
      <c r="CB61" s="28"/>
      <c r="CC61" s="28" t="e">
        <f>'Aggregates (2024-25 prices)'!T58-#REF!</f>
        <v>#REF!</v>
      </c>
      <c r="CD61" s="28" t="e">
        <f>'Aggregates (2024-25 prices)'!U58-#REF!</f>
        <v>#REF!</v>
      </c>
      <c r="CE61" s="28" t="e">
        <f>'Aggregates (2024-25 prices)'!V58-#REF!</f>
        <v>#REF!</v>
      </c>
      <c r="CF61" s="28"/>
      <c r="CG61" s="28" t="e">
        <f>'Aggregates (2024-25 prices)'!X58-#REF!</f>
        <v>#REF!</v>
      </c>
      <c r="CH61" s="28" t="e">
        <f>'Aggregates (2024-25 prices)'!AA58-#REF!</f>
        <v>#REF!</v>
      </c>
      <c r="CI61" s="28" t="e">
        <f>'Aggregates (2024-25 prices)'!AB58-#REF!</f>
        <v>#REF!</v>
      </c>
      <c r="CJ61" s="28" t="e">
        <f>'Aggregates (2024-25 prices)'!AC58-#REF!</f>
        <v>#REF!</v>
      </c>
      <c r="CK61" s="28"/>
      <c r="CL61" s="28" t="e">
        <f>'Aggregates (2024-25 prices)'!AE58-#REF!</f>
        <v>#REF!</v>
      </c>
    </row>
    <row r="62" spans="2:90" s="67" customFormat="1">
      <c r="B62" s="66" t="s">
        <v>44</v>
      </c>
      <c r="C62" s="28">
        <v>0</v>
      </c>
      <c r="D62" s="28">
        <v>0</v>
      </c>
      <c r="E62" s="28">
        <v>0</v>
      </c>
      <c r="F62" s="28">
        <v>0</v>
      </c>
      <c r="G62" s="28">
        <v>0</v>
      </c>
      <c r="H62" s="28">
        <v>0</v>
      </c>
      <c r="I62" s="28">
        <v>0</v>
      </c>
      <c r="J62" s="28">
        <v>0</v>
      </c>
      <c r="K62" s="28">
        <v>0</v>
      </c>
      <c r="L62" s="28">
        <v>0</v>
      </c>
      <c r="M62" s="28">
        <v>9.0300160911202347</v>
      </c>
      <c r="N62" s="28">
        <v>35.643967817759531</v>
      </c>
      <c r="O62" s="28">
        <v>9.0300160911202347</v>
      </c>
      <c r="P62" s="28">
        <v>0</v>
      </c>
      <c r="Q62" s="28">
        <v>0</v>
      </c>
      <c r="R62" s="28">
        <v>0</v>
      </c>
      <c r="S62" s="28">
        <v>0</v>
      </c>
      <c r="T62" s="28">
        <v>0</v>
      </c>
      <c r="U62" s="28">
        <v>0</v>
      </c>
      <c r="V62" s="28">
        <v>0</v>
      </c>
      <c r="W62" s="28">
        <v>0</v>
      </c>
      <c r="X62" s="28">
        <v>0</v>
      </c>
      <c r="Y62" s="28">
        <v>-338.65</v>
      </c>
      <c r="Z62" s="28">
        <v>-381.66198390887979</v>
      </c>
      <c r="AA62" s="28">
        <v>413.815</v>
      </c>
      <c r="AB62" s="28">
        <v>6.4199839088797663</v>
      </c>
      <c r="AC62" s="28">
        <v>716.32300000000009</v>
      </c>
      <c r="AD62" s="28">
        <v>1138.8</v>
      </c>
      <c r="AE62" s="28">
        <v>-1113.7656423945707</v>
      </c>
      <c r="AF62" s="28"/>
      <c r="AG62" s="33" t="s">
        <v>46</v>
      </c>
      <c r="AH62" s="28">
        <v>0</v>
      </c>
      <c r="AI62" s="28">
        <v>0</v>
      </c>
      <c r="AJ62" s="28">
        <v>0</v>
      </c>
      <c r="AK62" s="28">
        <v>0</v>
      </c>
      <c r="AL62" s="28">
        <v>0</v>
      </c>
      <c r="AM62" s="28">
        <v>0</v>
      </c>
      <c r="AN62" s="28">
        <v>0</v>
      </c>
      <c r="AO62" s="28">
        <v>0</v>
      </c>
      <c r="AP62" s="28">
        <v>0</v>
      </c>
      <c r="AQ62" s="28">
        <v>0</v>
      </c>
      <c r="AR62" s="28">
        <v>0</v>
      </c>
      <c r="AS62" s="28">
        <v>-4.363006950859881</v>
      </c>
      <c r="AT62" s="28">
        <v>0.17659376756284972</v>
      </c>
      <c r="AU62" s="28">
        <v>0</v>
      </c>
      <c r="AV62" s="28">
        <v>29.872580877304255</v>
      </c>
      <c r="AW62" s="28">
        <v>0</v>
      </c>
      <c r="AX62" s="28">
        <v>0</v>
      </c>
      <c r="AY62" s="28">
        <v>0</v>
      </c>
      <c r="AZ62" s="28">
        <v>0</v>
      </c>
      <c r="BA62" s="28">
        <v>0</v>
      </c>
      <c r="BB62" s="28">
        <v>0</v>
      </c>
      <c r="BC62" s="28">
        <v>0</v>
      </c>
      <c r="BD62" s="28">
        <v>-27.362402447191609</v>
      </c>
      <c r="BE62" s="28">
        <v>-34.390797574543654</v>
      </c>
      <c r="BF62" s="28">
        <v>32.386382906913354</v>
      </c>
      <c r="BG62" s="28"/>
      <c r="BH62" s="28"/>
      <c r="BI62" s="28"/>
      <c r="BK62" s="33" t="s">
        <v>53</v>
      </c>
      <c r="BL62" s="28">
        <v>-0.18424426981005126</v>
      </c>
      <c r="BM62" s="28">
        <v>-0.23677079240360399</v>
      </c>
      <c r="BN62" s="28">
        <v>-0.20778847413237145</v>
      </c>
      <c r="BO62" s="28">
        <v>-1.530975769483689E-2</v>
      </c>
      <c r="BP62" s="28">
        <v>-1.3672560576296178E-2</v>
      </c>
      <c r="BQ62" s="28">
        <v>-2.8982318271118857E-2</v>
      </c>
      <c r="BR62" s="28">
        <v>-0.16498297315001764</v>
      </c>
      <c r="BS62" s="28"/>
      <c r="BT62" s="28" t="e">
        <f>'Aggregates (2024-25 prices)'!K59-#REF!</f>
        <v>#REF!</v>
      </c>
      <c r="BU62" s="28" t="e">
        <f>'Aggregates (2024-25 prices)'!#REF!-#REF!</f>
        <v>#REF!</v>
      </c>
      <c r="BV62" s="28" t="e">
        <f>'Aggregates (2024-25 prices)'!L59-#REF!</f>
        <v>#REF!</v>
      </c>
      <c r="BW62" s="28" t="e">
        <f>'Aggregates (2024-25 prices)'!M59-#REF!</f>
        <v>#REF!</v>
      </c>
      <c r="BX62" s="28" t="e">
        <f>'Aggregates (2024-25 prices)'!N59-#REF!</f>
        <v>#REF!</v>
      </c>
      <c r="BY62" s="28"/>
      <c r="BZ62" s="28" t="e">
        <f>'Aggregates (2024-25 prices)'!Q59-#REF!</f>
        <v>#REF!</v>
      </c>
      <c r="CA62" s="28" t="e">
        <f>'Aggregates (2024-25 prices)'!R59-#REF!</f>
        <v>#REF!</v>
      </c>
      <c r="CB62" s="28"/>
      <c r="CC62" s="28" t="e">
        <f>'Aggregates (2024-25 prices)'!T59-#REF!</f>
        <v>#REF!</v>
      </c>
      <c r="CD62" s="28" t="e">
        <f>'Aggregates (2024-25 prices)'!U59-#REF!</f>
        <v>#REF!</v>
      </c>
      <c r="CE62" s="28" t="e">
        <f>'Aggregates (2024-25 prices)'!V59-#REF!</f>
        <v>#REF!</v>
      </c>
      <c r="CF62" s="28"/>
      <c r="CG62" s="28" t="e">
        <f>'Aggregates (2024-25 prices)'!X59-#REF!</f>
        <v>#REF!</v>
      </c>
      <c r="CH62" s="28" t="e">
        <f>'Aggregates (2024-25 prices)'!AA59-#REF!</f>
        <v>#REF!</v>
      </c>
      <c r="CI62" s="28" t="e">
        <f>'Aggregates (2024-25 prices)'!AB59-#REF!</f>
        <v>#REF!</v>
      </c>
      <c r="CJ62" s="28" t="e">
        <f>'Aggregates (2024-25 prices)'!AC59-#REF!</f>
        <v>#REF!</v>
      </c>
      <c r="CK62" s="28"/>
      <c r="CL62" s="28" t="e">
        <f>'Aggregates (2024-25 prices)'!AE59-#REF!</f>
        <v>#REF!</v>
      </c>
    </row>
    <row r="63" spans="2:90" s="67" customFormat="1">
      <c r="B63" s="66" t="s">
        <v>45</v>
      </c>
      <c r="C63" s="28">
        <v>0</v>
      </c>
      <c r="D63" s="28">
        <v>0</v>
      </c>
      <c r="E63" s="28">
        <v>0</v>
      </c>
      <c r="F63" s="28">
        <v>0</v>
      </c>
      <c r="G63" s="28">
        <v>0</v>
      </c>
      <c r="H63" s="28">
        <v>0</v>
      </c>
      <c r="I63" s="28">
        <v>0</v>
      </c>
      <c r="J63" s="28">
        <v>0</v>
      </c>
      <c r="K63" s="28">
        <v>0</v>
      </c>
      <c r="L63" s="28">
        <v>0</v>
      </c>
      <c r="M63" s="28">
        <v>6.9558017947625821</v>
      </c>
      <c r="N63" s="28">
        <v>-5.9026035895251621</v>
      </c>
      <c r="O63" s="28">
        <v>6.9558017947625803</v>
      </c>
      <c r="P63" s="28">
        <v>0</v>
      </c>
      <c r="Q63" s="28">
        <v>0</v>
      </c>
      <c r="R63" s="28">
        <v>0</v>
      </c>
      <c r="S63" s="28">
        <v>0</v>
      </c>
      <c r="T63" s="28">
        <v>0</v>
      </c>
      <c r="U63" s="28">
        <v>0</v>
      </c>
      <c r="V63" s="28">
        <v>0</v>
      </c>
      <c r="W63" s="28">
        <v>0</v>
      </c>
      <c r="X63" s="28">
        <v>0</v>
      </c>
      <c r="Y63" s="28">
        <v>-326.8</v>
      </c>
      <c r="Z63" s="28">
        <v>-395.67519820523739</v>
      </c>
      <c r="AA63" s="28">
        <v>392.654</v>
      </c>
      <c r="AB63" s="28">
        <v>-11.955801794762584</v>
      </c>
      <c r="AC63" s="28">
        <v>754.70900000000006</v>
      </c>
      <c r="AD63" s="28">
        <v>1176</v>
      </c>
      <c r="AE63" s="28">
        <v>-1151.4885030945381</v>
      </c>
      <c r="AF63" s="28"/>
      <c r="AG63" s="33" t="s">
        <v>47</v>
      </c>
      <c r="AH63" s="28">
        <v>0</v>
      </c>
      <c r="AI63" s="28">
        <v>0</v>
      </c>
      <c r="AJ63" s="28">
        <v>0</v>
      </c>
      <c r="AK63" s="28">
        <v>0</v>
      </c>
      <c r="AL63" s="28">
        <v>0</v>
      </c>
      <c r="AM63" s="28">
        <v>0</v>
      </c>
      <c r="AN63" s="28">
        <v>0</v>
      </c>
      <c r="AO63" s="28">
        <v>0</v>
      </c>
      <c r="AP63" s="28">
        <v>0</v>
      </c>
      <c r="AQ63" s="28">
        <v>0</v>
      </c>
      <c r="AR63" s="28">
        <v>0</v>
      </c>
      <c r="AS63" s="28">
        <v>-5.3527021370087891</v>
      </c>
      <c r="AT63" s="28">
        <v>0.20663133089658725</v>
      </c>
      <c r="AU63" s="28">
        <v>0</v>
      </c>
      <c r="AV63" s="28">
        <v>29.518971195636553</v>
      </c>
      <c r="AW63" s="28">
        <v>0</v>
      </c>
      <c r="AX63" s="28">
        <v>0</v>
      </c>
      <c r="AY63" s="28">
        <v>0</v>
      </c>
      <c r="AZ63" s="28">
        <v>0</v>
      </c>
      <c r="BA63" s="28">
        <v>0</v>
      </c>
      <c r="BB63" s="28">
        <v>0</v>
      </c>
      <c r="BC63" s="28">
        <v>0</v>
      </c>
      <c r="BD63" s="28">
        <v>-28.082964030559157</v>
      </c>
      <c r="BE63" s="28">
        <v>-34.635897367423873</v>
      </c>
      <c r="BF63" s="28">
        <v>33.790847413409686</v>
      </c>
      <c r="BG63" s="28"/>
      <c r="BH63" s="28"/>
      <c r="BI63" s="28"/>
      <c r="BK63" s="33" t="s">
        <v>54</v>
      </c>
      <c r="BL63" s="28">
        <v>-0.19373545483767884</v>
      </c>
      <c r="BM63" s="28">
        <v>-0.23921568627474699</v>
      </c>
      <c r="BN63" s="28">
        <v>-0.21287045965937068</v>
      </c>
      <c r="BO63" s="28">
        <v>-1.2791385406615063E-2</v>
      </c>
      <c r="BP63" s="28">
        <v>-1.3553841208612027E-2</v>
      </c>
      <c r="BQ63" s="28">
        <v>-2.6345226615234196E-2</v>
      </c>
      <c r="BR63" s="28">
        <v>-0.17382449373201325</v>
      </c>
      <c r="BS63" s="28"/>
      <c r="BT63" s="28" t="e">
        <f>'Aggregates (2024-25 prices)'!K60-#REF!</f>
        <v>#REF!</v>
      </c>
      <c r="BU63" s="28" t="e">
        <f>'Aggregates (2024-25 prices)'!#REF!-#REF!</f>
        <v>#REF!</v>
      </c>
      <c r="BV63" s="28" t="e">
        <f>'Aggregates (2024-25 prices)'!L60-#REF!</f>
        <v>#REF!</v>
      </c>
      <c r="BW63" s="28" t="e">
        <f>'Aggregates (2024-25 prices)'!M60-#REF!</f>
        <v>#REF!</v>
      </c>
      <c r="BX63" s="28" t="e">
        <f>'Aggregates (2024-25 prices)'!N60-#REF!</f>
        <v>#REF!</v>
      </c>
      <c r="BY63" s="28"/>
      <c r="BZ63" s="28" t="e">
        <f>'Aggregates (2024-25 prices)'!Q60-#REF!</f>
        <v>#REF!</v>
      </c>
      <c r="CA63" s="28" t="e">
        <f>'Aggregates (2024-25 prices)'!R60-#REF!</f>
        <v>#REF!</v>
      </c>
      <c r="CB63" s="28"/>
      <c r="CC63" s="28" t="e">
        <f>'Aggregates (2024-25 prices)'!T60-#REF!</f>
        <v>#REF!</v>
      </c>
      <c r="CD63" s="28" t="e">
        <f>'Aggregates (2024-25 prices)'!U60-#REF!</f>
        <v>#REF!</v>
      </c>
      <c r="CE63" s="28" t="e">
        <f>'Aggregates (2024-25 prices)'!V60-#REF!</f>
        <v>#REF!</v>
      </c>
      <c r="CF63" s="28"/>
      <c r="CG63" s="28" t="e">
        <f>'Aggregates (2024-25 prices)'!X60-#REF!</f>
        <v>#REF!</v>
      </c>
      <c r="CH63" s="28" t="e">
        <f>'Aggregates (2024-25 prices)'!AA60-#REF!</f>
        <v>#REF!</v>
      </c>
      <c r="CI63" s="28" t="e">
        <f>'Aggregates (2024-25 prices)'!AB60-#REF!</f>
        <v>#REF!</v>
      </c>
      <c r="CJ63" s="28" t="e">
        <f>'Aggregates (2024-25 prices)'!AC60-#REF!</f>
        <v>#REF!</v>
      </c>
      <c r="CK63" s="28"/>
      <c r="CL63" s="28" t="e">
        <f>'Aggregates (2024-25 prices)'!AE60-#REF!</f>
        <v>#REF!</v>
      </c>
    </row>
    <row r="64" spans="2:90" s="67" customFormat="1">
      <c r="B64" s="66" t="s">
        <v>46</v>
      </c>
      <c r="C64" s="28">
        <v>0</v>
      </c>
      <c r="D64" s="28">
        <v>0</v>
      </c>
      <c r="E64" s="28">
        <v>0</v>
      </c>
      <c r="F64" s="28">
        <v>0</v>
      </c>
      <c r="G64" s="28">
        <v>0</v>
      </c>
      <c r="H64" s="28">
        <v>0</v>
      </c>
      <c r="I64" s="28">
        <v>0</v>
      </c>
      <c r="J64" s="28">
        <v>0</v>
      </c>
      <c r="K64" s="28">
        <v>0</v>
      </c>
      <c r="L64" s="28">
        <v>0</v>
      </c>
      <c r="M64" s="28">
        <v>2.1347767163732847</v>
      </c>
      <c r="N64" s="28">
        <v>-54.877553432746566</v>
      </c>
      <c r="O64" s="28">
        <v>2.1347767163732883</v>
      </c>
      <c r="P64" s="28">
        <v>0</v>
      </c>
      <c r="Q64" s="28">
        <v>0</v>
      </c>
      <c r="R64" s="28">
        <v>0</v>
      </c>
      <c r="S64" s="28">
        <v>0</v>
      </c>
      <c r="T64" s="28">
        <v>0</v>
      </c>
      <c r="U64" s="28">
        <v>0</v>
      </c>
      <c r="V64" s="28">
        <v>0</v>
      </c>
      <c r="W64" s="28">
        <v>0</v>
      </c>
      <c r="X64" s="28">
        <v>0</v>
      </c>
      <c r="Y64" s="28">
        <v>-339.80200000000002</v>
      </c>
      <c r="Z64" s="28">
        <v>-426.94222328362667</v>
      </c>
      <c r="AA64" s="28">
        <v>391.50700000000001</v>
      </c>
      <c r="AB64" s="28">
        <v>-32.632776716373293</v>
      </c>
      <c r="AC64" s="28">
        <v>786.85800000000006</v>
      </c>
      <c r="AD64" s="28">
        <v>1239.0719999999999</v>
      </c>
      <c r="AE64" s="28">
        <v>-1207.5926115723846</v>
      </c>
      <c r="AF64" s="28"/>
      <c r="AG64" s="33" t="s">
        <v>48</v>
      </c>
      <c r="AH64" s="28">
        <v>0</v>
      </c>
      <c r="AI64" s="28">
        <v>0</v>
      </c>
      <c r="AJ64" s="28">
        <v>0</v>
      </c>
      <c r="AK64" s="28">
        <v>0</v>
      </c>
      <c r="AL64" s="28">
        <v>0</v>
      </c>
      <c r="AM64" s="28">
        <v>0</v>
      </c>
      <c r="AN64" s="28">
        <v>0</v>
      </c>
      <c r="AO64" s="28">
        <v>0</v>
      </c>
      <c r="AP64" s="28">
        <v>0</v>
      </c>
      <c r="AQ64" s="28">
        <v>0</v>
      </c>
      <c r="AR64" s="28">
        <v>0</v>
      </c>
      <c r="AS64" s="28">
        <v>-6.2887446346258358</v>
      </c>
      <c r="AT64" s="28">
        <v>0.31818837166624769</v>
      </c>
      <c r="AU64" s="28">
        <v>0</v>
      </c>
      <c r="AV64" s="28">
        <v>31.535010651173003</v>
      </c>
      <c r="AW64" s="28">
        <v>0</v>
      </c>
      <c r="AX64" s="28">
        <v>0</v>
      </c>
      <c r="AY64" s="28">
        <v>0</v>
      </c>
      <c r="AZ64" s="28">
        <v>0</v>
      </c>
      <c r="BA64" s="28">
        <v>0</v>
      </c>
      <c r="BB64" s="28">
        <v>0</v>
      </c>
      <c r="BC64" s="28">
        <v>0</v>
      </c>
      <c r="BD64" s="28">
        <v>-30.242900635473166</v>
      </c>
      <c r="BE64" s="28">
        <v>-33.953945550722068</v>
      </c>
      <c r="BF64" s="28">
        <v>35.8330980149059</v>
      </c>
      <c r="BG64" s="28"/>
      <c r="BH64" s="28"/>
      <c r="BI64" s="28"/>
      <c r="BK64" s="33" t="s">
        <v>55</v>
      </c>
      <c r="BL64" s="28">
        <v>-0.19722979797973039</v>
      </c>
      <c r="BM64" s="28">
        <v>-0.23531786616149475</v>
      </c>
      <c r="BN64" s="28">
        <v>-0.21185637626251719</v>
      </c>
      <c r="BO64" s="28">
        <v>-9.7294823232374483E-3</v>
      </c>
      <c r="BP64" s="28">
        <v>-1.3732007575754324E-2</v>
      </c>
      <c r="BQ64" s="28">
        <v>-2.3461489899005983E-2</v>
      </c>
      <c r="BR64" s="28">
        <v>-0.17672222222233813</v>
      </c>
      <c r="BS64" s="28"/>
      <c r="BT64" s="28" t="e">
        <f>'Aggregates (2024-25 prices)'!K61-#REF!</f>
        <v>#REF!</v>
      </c>
      <c r="BU64" s="28" t="e">
        <f>'Aggregates (2024-25 prices)'!#REF!-#REF!</f>
        <v>#REF!</v>
      </c>
      <c r="BV64" s="28" t="e">
        <f>'Aggregates (2024-25 prices)'!L61-#REF!</f>
        <v>#REF!</v>
      </c>
      <c r="BW64" s="28" t="e">
        <f>'Aggregates (2024-25 prices)'!M61-#REF!</f>
        <v>#REF!</v>
      </c>
      <c r="BX64" s="28" t="e">
        <f>'Aggregates (2024-25 prices)'!N61-#REF!</f>
        <v>#REF!</v>
      </c>
      <c r="BY64" s="28"/>
      <c r="BZ64" s="28" t="e">
        <f>'Aggregates (2024-25 prices)'!Q61-#REF!</f>
        <v>#REF!</v>
      </c>
      <c r="CA64" s="28" t="e">
        <f>'Aggregates (2024-25 prices)'!R61-#REF!</f>
        <v>#REF!</v>
      </c>
      <c r="CB64" s="28"/>
      <c r="CC64" s="28" t="e">
        <f>'Aggregates (2024-25 prices)'!T61-#REF!</f>
        <v>#REF!</v>
      </c>
      <c r="CD64" s="28" t="e">
        <f>'Aggregates (2024-25 prices)'!U61-#REF!</f>
        <v>#REF!</v>
      </c>
      <c r="CE64" s="28" t="e">
        <f>'Aggregates (2024-25 prices)'!V61-#REF!</f>
        <v>#REF!</v>
      </c>
      <c r="CF64" s="28"/>
      <c r="CG64" s="28" t="e">
        <f>'Aggregates (2024-25 prices)'!X61-#REF!</f>
        <v>#REF!</v>
      </c>
      <c r="CH64" s="28" t="e">
        <f>'Aggregates (2024-25 prices)'!AA61-#REF!</f>
        <v>#REF!</v>
      </c>
      <c r="CI64" s="28" t="e">
        <f>'Aggregates (2024-25 prices)'!AB61-#REF!</f>
        <v>#REF!</v>
      </c>
      <c r="CJ64" s="28" t="e">
        <f>'Aggregates (2024-25 prices)'!AC61-#REF!</f>
        <v>#REF!</v>
      </c>
      <c r="CK64" s="28"/>
      <c r="CL64" s="28" t="e">
        <f>'Aggregates (2024-25 prices)'!AE61-#REF!</f>
        <v>#REF!</v>
      </c>
    </row>
    <row r="65" spans="1:90" s="67" customFormat="1">
      <c r="B65" s="66" t="s">
        <v>47</v>
      </c>
      <c r="C65" s="28">
        <v>0</v>
      </c>
      <c r="D65" s="28">
        <v>0</v>
      </c>
      <c r="E65" s="28">
        <v>0</v>
      </c>
      <c r="F65" s="28">
        <v>0</v>
      </c>
      <c r="G65" s="28">
        <v>0</v>
      </c>
      <c r="H65" s="28">
        <v>0</v>
      </c>
      <c r="I65" s="28">
        <v>0</v>
      </c>
      <c r="J65" s="28">
        <v>0</v>
      </c>
      <c r="K65" s="28">
        <v>0</v>
      </c>
      <c r="L65" s="28">
        <v>0</v>
      </c>
      <c r="M65" s="28">
        <v>2.6295944496165902</v>
      </c>
      <c r="N65" s="28">
        <v>-70.748188899233185</v>
      </c>
      <c r="O65" s="28">
        <v>2.6295944496165902</v>
      </c>
      <c r="P65" s="28">
        <v>0</v>
      </c>
      <c r="Q65" s="28">
        <v>0</v>
      </c>
      <c r="R65" s="28">
        <v>0</v>
      </c>
      <c r="S65" s="28">
        <v>0</v>
      </c>
      <c r="T65" s="28">
        <v>0</v>
      </c>
      <c r="U65" s="28">
        <v>0</v>
      </c>
      <c r="V65" s="28">
        <v>0</v>
      </c>
      <c r="W65" s="28">
        <v>0</v>
      </c>
      <c r="X65" s="28">
        <v>0</v>
      </c>
      <c r="Y65" s="28">
        <v>-368.24799999999999</v>
      </c>
      <c r="Z65" s="28">
        <v>-454.00640555038342</v>
      </c>
      <c r="AA65" s="28">
        <v>430.02300000000002</v>
      </c>
      <c r="AB65" s="28">
        <v>-40.281594449616591</v>
      </c>
      <c r="AC65" s="28">
        <v>804.92700000000013</v>
      </c>
      <c r="AD65" s="28">
        <v>1307.5989999999999</v>
      </c>
      <c r="AE65" s="28">
        <v>-1271.9029312941257</v>
      </c>
      <c r="AF65" s="28"/>
      <c r="AG65" s="33" t="s">
        <v>49</v>
      </c>
      <c r="AH65" s="28">
        <v>0</v>
      </c>
      <c r="AI65" s="28">
        <v>0</v>
      </c>
      <c r="AJ65" s="28">
        <v>0</v>
      </c>
      <c r="AK65" s="28">
        <v>0</v>
      </c>
      <c r="AL65" s="28">
        <v>0</v>
      </c>
      <c r="AM65" s="28">
        <v>0</v>
      </c>
      <c r="AN65" s="28">
        <v>0</v>
      </c>
      <c r="AO65" s="28">
        <v>0</v>
      </c>
      <c r="AP65" s="28">
        <v>0</v>
      </c>
      <c r="AQ65" s="28">
        <v>0</v>
      </c>
      <c r="AR65" s="28">
        <v>0</v>
      </c>
      <c r="AS65" s="28">
        <v>-4.9442876602496533</v>
      </c>
      <c r="AT65" s="28">
        <v>0.2555395699489873</v>
      </c>
      <c r="AU65" s="28">
        <v>0</v>
      </c>
      <c r="AV65" s="28">
        <v>31.001687792283168</v>
      </c>
      <c r="AW65" s="28">
        <v>0</v>
      </c>
      <c r="AX65" s="28">
        <v>0</v>
      </c>
      <c r="AY65" s="28">
        <v>0</v>
      </c>
      <c r="AZ65" s="28">
        <v>0</v>
      </c>
      <c r="BA65" s="28">
        <v>0</v>
      </c>
      <c r="BB65" s="28">
        <v>0</v>
      </c>
      <c r="BC65" s="28">
        <v>0</v>
      </c>
      <c r="BD65" s="28">
        <v>-31.494850535410926</v>
      </c>
      <c r="BE65" s="28">
        <v>-32.107191418914347</v>
      </c>
      <c r="BF65" s="28">
        <v>37.552567404366989</v>
      </c>
      <c r="BG65" s="28"/>
      <c r="BH65" s="28"/>
      <c r="BI65" s="28"/>
      <c r="BK65" s="33" t="s">
        <v>56</v>
      </c>
      <c r="BL65" s="28">
        <v>-0.1972530232559393</v>
      </c>
      <c r="BM65" s="28">
        <v>-0.23564341085284468</v>
      </c>
      <c r="BN65" s="28">
        <v>-0.21172434108541438</v>
      </c>
      <c r="BO65" s="28">
        <v>-1.0057054263569398E-2</v>
      </c>
      <c r="BP65" s="28">
        <v>-1.3862015503882219E-2</v>
      </c>
      <c r="BQ65" s="28">
        <v>-2.3919069767444512E-2</v>
      </c>
      <c r="BR65" s="28">
        <v>-0.17551813953502915</v>
      </c>
      <c r="BS65" s="28"/>
      <c r="BT65" s="28" t="e">
        <f>'Aggregates (2024-25 prices)'!K62-#REF!</f>
        <v>#REF!</v>
      </c>
      <c r="BU65" s="28" t="e">
        <f>'Aggregates (2024-25 prices)'!#REF!-#REF!</f>
        <v>#REF!</v>
      </c>
      <c r="BV65" s="28" t="e">
        <f>'Aggregates (2024-25 prices)'!L62-#REF!</f>
        <v>#REF!</v>
      </c>
      <c r="BW65" s="28" t="e">
        <f>'Aggregates (2024-25 prices)'!M62-#REF!</f>
        <v>#REF!</v>
      </c>
      <c r="BX65" s="28" t="e">
        <f>'Aggregates (2024-25 prices)'!N62-#REF!</f>
        <v>#REF!</v>
      </c>
      <c r="BY65" s="28"/>
      <c r="BZ65" s="28" t="e">
        <f>'Aggregates (2024-25 prices)'!Q62-#REF!</f>
        <v>#REF!</v>
      </c>
      <c r="CA65" s="28" t="e">
        <f>'Aggregates (2024-25 prices)'!R62-#REF!</f>
        <v>#REF!</v>
      </c>
      <c r="CB65" s="28"/>
      <c r="CC65" s="28" t="e">
        <f>'Aggregates (2024-25 prices)'!T62-#REF!</f>
        <v>#REF!</v>
      </c>
      <c r="CD65" s="28" t="e">
        <f>'Aggregates (2024-25 prices)'!U62-#REF!</f>
        <v>#REF!</v>
      </c>
      <c r="CE65" s="28" t="e">
        <f>'Aggregates (2024-25 prices)'!V62-#REF!</f>
        <v>#REF!</v>
      </c>
      <c r="CF65" s="28"/>
      <c r="CG65" s="28" t="e">
        <f>'Aggregates (2024-25 prices)'!X62-#REF!</f>
        <v>#REF!</v>
      </c>
      <c r="CH65" s="28" t="e">
        <f>'Aggregates (2024-25 prices)'!AA62-#REF!</f>
        <v>#REF!</v>
      </c>
      <c r="CI65" s="28" t="e">
        <f>'Aggregates (2024-25 prices)'!AB62-#REF!</f>
        <v>#REF!</v>
      </c>
      <c r="CJ65" s="28" t="e">
        <f>'Aggregates (2024-25 prices)'!AC62-#REF!</f>
        <v>#REF!</v>
      </c>
      <c r="CK65" s="28"/>
      <c r="CL65" s="28" t="e">
        <f>'Aggregates (2024-25 prices)'!AE62-#REF!</f>
        <v>#REF!</v>
      </c>
    </row>
    <row r="66" spans="1:90" s="67" customFormat="1">
      <c r="B66" s="66" t="s">
        <v>48</v>
      </c>
      <c r="C66" s="28">
        <v>0</v>
      </c>
      <c r="D66" s="28">
        <v>0</v>
      </c>
      <c r="E66" s="28">
        <v>0</v>
      </c>
      <c r="F66" s="28">
        <v>0</v>
      </c>
      <c r="G66" s="28">
        <v>0</v>
      </c>
      <c r="H66" s="28">
        <v>0</v>
      </c>
      <c r="I66" s="28">
        <v>0</v>
      </c>
      <c r="J66" s="28">
        <v>0</v>
      </c>
      <c r="K66" s="28">
        <v>0</v>
      </c>
      <c r="L66" s="28">
        <v>0</v>
      </c>
      <c r="M66" s="28">
        <v>4.2705747759696919</v>
      </c>
      <c r="N66" s="28">
        <v>-88.675149551939398</v>
      </c>
      <c r="O66" s="28">
        <v>4.2705747759697061</v>
      </c>
      <c r="P66" s="28">
        <v>0</v>
      </c>
      <c r="Q66" s="28">
        <v>0</v>
      </c>
      <c r="R66" s="28">
        <v>0</v>
      </c>
      <c r="S66" s="28">
        <v>0</v>
      </c>
      <c r="T66" s="28">
        <v>0</v>
      </c>
      <c r="U66" s="28">
        <v>0</v>
      </c>
      <c r="V66" s="28">
        <v>0</v>
      </c>
      <c r="W66" s="28">
        <v>0</v>
      </c>
      <c r="X66" s="28">
        <v>0</v>
      </c>
      <c r="Y66" s="28">
        <v>-417.71699999999998</v>
      </c>
      <c r="Z66" s="28">
        <v>-468.94242522403027</v>
      </c>
      <c r="AA66" s="28">
        <v>480.93500000000006</v>
      </c>
      <c r="AB66" s="28">
        <v>-48.953574775969699</v>
      </c>
      <c r="AC66" s="28">
        <v>816.53499999999997</v>
      </c>
      <c r="AD66" s="28">
        <v>1377.3340000000001</v>
      </c>
      <c r="AE66" s="28">
        <v>-1342.079439947224</v>
      </c>
      <c r="AF66" s="28"/>
      <c r="AG66" s="33" t="s">
        <v>50</v>
      </c>
      <c r="AH66" s="28">
        <v>0</v>
      </c>
      <c r="AI66" s="28">
        <v>0</v>
      </c>
      <c r="AJ66" s="28">
        <v>0</v>
      </c>
      <c r="AK66" s="28">
        <v>0</v>
      </c>
      <c r="AL66" s="28">
        <v>0</v>
      </c>
      <c r="AM66" s="28">
        <v>0</v>
      </c>
      <c r="AN66" s="28">
        <v>0</v>
      </c>
      <c r="AO66" s="28">
        <v>0</v>
      </c>
      <c r="AP66" s="28">
        <v>0</v>
      </c>
      <c r="AQ66" s="28">
        <v>0</v>
      </c>
      <c r="AR66" s="28">
        <v>0</v>
      </c>
      <c r="AS66" s="28">
        <v>-3.7851157510939952</v>
      </c>
      <c r="AT66" s="28">
        <v>6.7514318229894954E-2</v>
      </c>
      <c r="AU66" s="28">
        <v>0</v>
      </c>
      <c r="AV66" s="28">
        <v>31.478575173514702</v>
      </c>
      <c r="AW66" s="28">
        <v>0</v>
      </c>
      <c r="AX66" s="28">
        <v>0</v>
      </c>
      <c r="AY66" s="28">
        <v>0</v>
      </c>
      <c r="AZ66" s="28">
        <v>0</v>
      </c>
      <c r="BA66" s="28">
        <v>0</v>
      </c>
      <c r="BB66" s="28">
        <v>0</v>
      </c>
      <c r="BC66" s="28">
        <v>0</v>
      </c>
      <c r="BD66" s="28">
        <v>-32.649982258948484</v>
      </c>
      <c r="BE66" s="28">
        <v>-32.715751399394804</v>
      </c>
      <c r="BF66" s="28">
        <v>38.9789363056382</v>
      </c>
      <c r="BG66" s="28"/>
      <c r="BH66" s="28"/>
      <c r="BI66" s="28"/>
      <c r="BK66" s="74" t="s">
        <v>57</v>
      </c>
      <c r="BL66" s="28">
        <v>-0.20172649832670686</v>
      </c>
      <c r="BM66" s="28">
        <v>-0.23320717979936489</v>
      </c>
      <c r="BN66" s="28">
        <v>-0.21126163675080534</v>
      </c>
      <c r="BO66" s="28">
        <v>-7.9720109522298799E-3</v>
      </c>
      <c r="BP66" s="28">
        <v>-1.3973532096130725E-2</v>
      </c>
      <c r="BQ66" s="28">
        <v>-2.1945543048360605E-2</v>
      </c>
      <c r="BR66" s="28">
        <v>-0.17947763918448345</v>
      </c>
      <c r="BS66" s="28"/>
      <c r="BT66" s="28" t="e">
        <f>'Aggregates (2024-25 prices)'!K63-#REF!</f>
        <v>#REF!</v>
      </c>
      <c r="BU66" s="28" t="e">
        <f>'Aggregates (2024-25 prices)'!#REF!-#REF!</f>
        <v>#REF!</v>
      </c>
      <c r="BV66" s="28" t="e">
        <f>'Aggregates (2024-25 prices)'!L63-#REF!</f>
        <v>#REF!</v>
      </c>
      <c r="BW66" s="28" t="e">
        <f>'Aggregates (2024-25 prices)'!M63-#REF!</f>
        <v>#REF!</v>
      </c>
      <c r="BX66" s="28" t="e">
        <f>'Aggregates (2024-25 prices)'!N63-#REF!</f>
        <v>#REF!</v>
      </c>
      <c r="BY66" s="28"/>
      <c r="BZ66" s="28" t="e">
        <f>'Aggregates (2024-25 prices)'!Q63-#REF!</f>
        <v>#REF!</v>
      </c>
      <c r="CA66" s="28" t="e">
        <f>'Aggregates (2024-25 prices)'!R63-#REF!</f>
        <v>#REF!</v>
      </c>
      <c r="CB66" s="28"/>
      <c r="CC66" s="28" t="e">
        <f>'Aggregates (2024-25 prices)'!T63-#REF!</f>
        <v>#REF!</v>
      </c>
      <c r="CD66" s="28" t="e">
        <f>'Aggregates (2024-25 prices)'!U63-#REF!</f>
        <v>#REF!</v>
      </c>
      <c r="CE66" s="28" t="e">
        <f>'Aggregates (2024-25 prices)'!V63-#REF!</f>
        <v>#REF!</v>
      </c>
      <c r="CF66" s="28"/>
      <c r="CG66" s="28" t="e">
        <f>'Aggregates (2024-25 prices)'!X63-#REF!</f>
        <v>#REF!</v>
      </c>
      <c r="CH66" s="28" t="e">
        <f>'Aggregates (2024-25 prices)'!AA63-#REF!</f>
        <v>#REF!</v>
      </c>
      <c r="CI66" s="28" t="e">
        <f>'Aggregates (2024-25 prices)'!AB63-#REF!</f>
        <v>#REF!</v>
      </c>
      <c r="CJ66" s="28" t="e">
        <f>'Aggregates (2024-25 prices)'!AC63-#REF!</f>
        <v>#REF!</v>
      </c>
      <c r="CK66" s="28"/>
      <c r="CL66" s="28" t="e">
        <f>'Aggregates (2024-25 prices)'!AE63-#REF!</f>
        <v>#REF!</v>
      </c>
    </row>
    <row r="67" spans="1:90" s="67" customFormat="1">
      <c r="B67" s="66" t="s">
        <v>49</v>
      </c>
      <c r="C67" s="28">
        <v>0</v>
      </c>
      <c r="D67" s="28">
        <v>0</v>
      </c>
      <c r="E67" s="28">
        <v>0</v>
      </c>
      <c r="F67" s="28">
        <v>0</v>
      </c>
      <c r="G67" s="28">
        <v>0</v>
      </c>
      <c r="H67" s="28">
        <v>0</v>
      </c>
      <c r="I67" s="28">
        <v>0</v>
      </c>
      <c r="J67" s="28">
        <v>0</v>
      </c>
      <c r="K67" s="28">
        <v>0</v>
      </c>
      <c r="L67" s="28">
        <v>0</v>
      </c>
      <c r="M67" s="28">
        <v>3.6246167018833191</v>
      </c>
      <c r="N67" s="28">
        <v>-73.755233403766638</v>
      </c>
      <c r="O67" s="28">
        <v>3.6246167018833191</v>
      </c>
      <c r="P67" s="28">
        <v>0</v>
      </c>
      <c r="Q67" s="28">
        <v>0</v>
      </c>
      <c r="R67" s="28">
        <v>0</v>
      </c>
      <c r="S67" s="28">
        <v>0</v>
      </c>
      <c r="T67" s="28">
        <v>0</v>
      </c>
      <c r="U67" s="28">
        <v>0</v>
      </c>
      <c r="V67" s="28">
        <v>0</v>
      </c>
      <c r="W67" s="28">
        <v>0</v>
      </c>
      <c r="X67" s="28">
        <v>0</v>
      </c>
      <c r="Y67" s="28">
        <v>-459.50800000000004</v>
      </c>
      <c r="Z67" s="28">
        <v>-468.51538329811666</v>
      </c>
      <c r="AA67" s="28">
        <v>532.65200000000004</v>
      </c>
      <c r="AB67" s="28">
        <v>-45.716616701883325</v>
      </c>
      <c r="AC67" s="28">
        <v>843.67299999999989</v>
      </c>
      <c r="AD67" s="28">
        <v>1455.5</v>
      </c>
      <c r="AE67" s="28">
        <v>-1418.0331613593171</v>
      </c>
      <c r="AF67" s="28"/>
      <c r="AG67" s="33" t="s">
        <v>51</v>
      </c>
      <c r="AH67" s="28">
        <v>0</v>
      </c>
      <c r="AI67" s="28">
        <v>0</v>
      </c>
      <c r="AJ67" s="28">
        <v>0</v>
      </c>
      <c r="AK67" s="28">
        <v>0</v>
      </c>
      <c r="AL67" s="28">
        <v>0</v>
      </c>
      <c r="AM67" s="28">
        <v>0</v>
      </c>
      <c r="AN67" s="28">
        <v>0</v>
      </c>
      <c r="AO67" s="28">
        <v>0</v>
      </c>
      <c r="AP67" s="28">
        <v>0</v>
      </c>
      <c r="AQ67" s="28">
        <v>0</v>
      </c>
      <c r="AR67" s="28">
        <v>0</v>
      </c>
      <c r="AS67" s="28">
        <v>-4.3997975656767592</v>
      </c>
      <c r="AT67" s="28">
        <v>0.34352811504281178</v>
      </c>
      <c r="AU67" s="28">
        <v>0</v>
      </c>
      <c r="AV67" s="28">
        <v>33.089989761132173</v>
      </c>
      <c r="AW67" s="28">
        <v>0</v>
      </c>
      <c r="AX67" s="28">
        <v>0</v>
      </c>
      <c r="AY67" s="28">
        <v>0</v>
      </c>
      <c r="AZ67" s="28">
        <v>0</v>
      </c>
      <c r="BA67" s="28">
        <v>0</v>
      </c>
      <c r="BB67" s="28">
        <v>0</v>
      </c>
      <c r="BC67" s="28">
        <v>0</v>
      </c>
      <c r="BD67" s="28">
        <v>-32.852673129670528</v>
      </c>
      <c r="BE67" s="28">
        <v>-34.688643063152419</v>
      </c>
      <c r="BF67" s="28">
        <v>39.374629188611998</v>
      </c>
      <c r="BG67" s="28"/>
      <c r="BH67" s="28"/>
      <c r="BI67" s="28"/>
      <c r="BK67" s="92" t="s">
        <v>58</v>
      </c>
      <c r="BL67" s="28">
        <v>-0.20734505560551497</v>
      </c>
      <c r="BM67" s="28">
        <v>-0.23691343552741273</v>
      </c>
      <c r="BN67" s="28">
        <v>-0.21189269612261796</v>
      </c>
      <c r="BO67" s="28">
        <v>-1.0874361286440148E-2</v>
      </c>
      <c r="BP67" s="28">
        <v>-1.4146378118425673E-2</v>
      </c>
      <c r="BQ67" s="28">
        <v>-2.5020739404880032E-2</v>
      </c>
      <c r="BR67" s="28">
        <v>-0.18395250976857369</v>
      </c>
      <c r="BS67" s="28"/>
      <c r="BT67" s="28" t="e">
        <f>'Aggregates (2024-25 prices)'!K64-#REF!</f>
        <v>#REF!</v>
      </c>
      <c r="BU67" s="28" t="e">
        <f>'Aggregates (2024-25 prices)'!#REF!-#REF!</f>
        <v>#REF!</v>
      </c>
      <c r="BV67" s="28" t="e">
        <f>'Aggregates (2024-25 prices)'!L64-#REF!</f>
        <v>#REF!</v>
      </c>
      <c r="BW67" s="28" t="e">
        <f>'Aggregates (2024-25 prices)'!M64-#REF!</f>
        <v>#REF!</v>
      </c>
      <c r="BX67" s="28" t="e">
        <f>'Aggregates (2024-25 prices)'!N64-#REF!</f>
        <v>#REF!</v>
      </c>
      <c r="BY67" s="28"/>
      <c r="BZ67" s="28" t="e">
        <f>'Aggregates (2024-25 prices)'!Q64-#REF!</f>
        <v>#REF!</v>
      </c>
      <c r="CA67" s="28" t="e">
        <f>'Aggregates (2024-25 prices)'!R64-#REF!</f>
        <v>#REF!</v>
      </c>
      <c r="CB67" s="28"/>
      <c r="CC67" s="28" t="e">
        <f>'Aggregates (2024-25 prices)'!T64-#REF!</f>
        <v>#REF!</v>
      </c>
      <c r="CD67" s="28" t="e">
        <f>'Aggregates (2024-25 prices)'!U64-#REF!</f>
        <v>#REF!</v>
      </c>
      <c r="CE67" s="28" t="e">
        <f>'Aggregates (2024-25 prices)'!V64-#REF!</f>
        <v>#REF!</v>
      </c>
      <c r="CF67" s="28"/>
      <c r="CG67" s="28" t="e">
        <f>'Aggregates (2024-25 prices)'!X64-#REF!</f>
        <v>#REF!</v>
      </c>
      <c r="CH67" s="28" t="e">
        <f>'Aggregates (2024-25 prices)'!AA64-#REF!</f>
        <v>#REF!</v>
      </c>
      <c r="CI67" s="28" t="e">
        <f>'Aggregates (2024-25 prices)'!AB64-#REF!</f>
        <v>#REF!</v>
      </c>
      <c r="CJ67" s="28" t="e">
        <f>'Aggregates (2024-25 prices)'!AC64-#REF!</f>
        <v>#REF!</v>
      </c>
      <c r="CK67" s="28"/>
      <c r="CL67" s="28" t="e">
        <f>'Aggregates (2024-25 prices)'!AE64-#REF!</f>
        <v>#REF!</v>
      </c>
    </row>
    <row r="68" spans="1:90" s="67" customFormat="1">
      <c r="B68" s="66" t="s">
        <v>50</v>
      </c>
      <c r="C68" s="28">
        <v>0</v>
      </c>
      <c r="D68" s="28">
        <v>0</v>
      </c>
      <c r="E68" s="28">
        <v>0</v>
      </c>
      <c r="F68" s="28">
        <v>0</v>
      </c>
      <c r="G68" s="28">
        <v>0</v>
      </c>
      <c r="H68" s="28">
        <v>0</v>
      </c>
      <c r="I68" s="28">
        <v>0</v>
      </c>
      <c r="J68" s="28">
        <v>0</v>
      </c>
      <c r="K68" s="28">
        <v>0</v>
      </c>
      <c r="L68" s="28">
        <v>0</v>
      </c>
      <c r="M68" s="28">
        <v>1.0034342552645441</v>
      </c>
      <c r="N68" s="28">
        <v>-57.259868510529088</v>
      </c>
      <c r="O68" s="28">
        <v>1.0034342552645441</v>
      </c>
      <c r="P68" s="28">
        <v>0</v>
      </c>
      <c r="Q68" s="28">
        <v>0</v>
      </c>
      <c r="R68" s="28">
        <v>0</v>
      </c>
      <c r="S68" s="28">
        <v>0</v>
      </c>
      <c r="T68" s="28">
        <v>0</v>
      </c>
      <c r="U68" s="28">
        <v>0</v>
      </c>
      <c r="V68" s="28">
        <v>0</v>
      </c>
      <c r="W68" s="28">
        <v>0</v>
      </c>
      <c r="X68" s="28">
        <v>0</v>
      </c>
      <c r="Y68" s="28">
        <v>-498.50500000000005</v>
      </c>
      <c r="Z68" s="28">
        <v>-499.53256574473545</v>
      </c>
      <c r="AA68" s="28">
        <v>579.32599999999991</v>
      </c>
      <c r="AB68" s="28">
        <v>-39.698434255264537</v>
      </c>
      <c r="AC68" s="28">
        <v>868.23299999999995</v>
      </c>
      <c r="AD68" s="28">
        <v>1523.82</v>
      </c>
      <c r="AE68" s="28">
        <v>-1485.7711587129406</v>
      </c>
      <c r="AF68" s="28"/>
      <c r="AG68" s="33" t="s">
        <v>52</v>
      </c>
      <c r="AH68" s="28">
        <v>0</v>
      </c>
      <c r="AI68" s="28">
        <v>0</v>
      </c>
      <c r="AJ68" s="28">
        <v>0</v>
      </c>
      <c r="AK68" s="28">
        <v>0</v>
      </c>
      <c r="AL68" s="28">
        <v>0</v>
      </c>
      <c r="AM68" s="28">
        <v>0</v>
      </c>
      <c r="AN68" s="28">
        <v>0</v>
      </c>
      <c r="AO68" s="28">
        <v>0</v>
      </c>
      <c r="AP68" s="28">
        <v>0</v>
      </c>
      <c r="AQ68" s="28">
        <v>0</v>
      </c>
      <c r="AR68" s="28">
        <v>0</v>
      </c>
      <c r="AS68" s="28">
        <v>-12.499134118650801</v>
      </c>
      <c r="AT68" s="28">
        <v>-0.34544562624790043</v>
      </c>
      <c r="AU68" s="28">
        <v>0</v>
      </c>
      <c r="AV68" s="28">
        <v>43.161693967009327</v>
      </c>
      <c r="AW68" s="28">
        <v>0</v>
      </c>
      <c r="AX68" s="28">
        <v>0</v>
      </c>
      <c r="AY68" s="28">
        <v>0</v>
      </c>
      <c r="AZ68" s="28">
        <v>0</v>
      </c>
      <c r="BA68" s="28">
        <v>0</v>
      </c>
      <c r="BB68" s="28">
        <v>0</v>
      </c>
      <c r="BC68" s="28">
        <v>0</v>
      </c>
      <c r="BD68" s="28">
        <v>-43.867132310308961</v>
      </c>
      <c r="BE68" s="28">
        <v>-42.431172739350743</v>
      </c>
      <c r="BF68" s="28">
        <v>46.765813065113306</v>
      </c>
      <c r="BG68" s="28"/>
      <c r="BH68" s="28"/>
      <c r="BI68" s="28"/>
      <c r="BK68" s="92" t="s">
        <v>59</v>
      </c>
      <c r="BL68" s="28">
        <v>-0.21322925373135604</v>
      </c>
      <c r="BM68" s="28">
        <v>-0.23759343283563794</v>
      </c>
      <c r="BN68" s="28">
        <v>-0.21361492537334925</v>
      </c>
      <c r="BO68" s="28">
        <v>-9.6271641791005891E-3</v>
      </c>
      <c r="BP68" s="28">
        <v>-1.435134328359311E-2</v>
      </c>
      <c r="BQ68" s="28">
        <v>-2.3978507462700804E-2</v>
      </c>
      <c r="BR68" s="28">
        <v>-0.1892752238805997</v>
      </c>
      <c r="BS68" s="28"/>
      <c r="BT68" s="28" t="e">
        <f>'Aggregates (2024-25 prices)'!K65-#REF!</f>
        <v>#REF!</v>
      </c>
      <c r="BU68" s="28" t="e">
        <f>'Aggregates (2024-25 prices)'!#REF!-#REF!</f>
        <v>#REF!</v>
      </c>
      <c r="BV68" s="28" t="e">
        <f>'Aggregates (2024-25 prices)'!L65-#REF!</f>
        <v>#REF!</v>
      </c>
      <c r="BW68" s="28" t="e">
        <f>'Aggregates (2024-25 prices)'!M65-#REF!</f>
        <v>#REF!</v>
      </c>
      <c r="BX68" s="28" t="e">
        <f>'Aggregates (2024-25 prices)'!N65-#REF!</f>
        <v>#REF!</v>
      </c>
      <c r="BY68" s="28"/>
      <c r="BZ68" s="28" t="e">
        <f>'Aggregates (2024-25 prices)'!Q65-#REF!</f>
        <v>#REF!</v>
      </c>
      <c r="CA68" s="28" t="e">
        <f>'Aggregates (2024-25 prices)'!R65-#REF!</f>
        <v>#REF!</v>
      </c>
      <c r="CB68" s="28"/>
      <c r="CC68" s="28" t="e">
        <f>'Aggregates (2024-25 prices)'!T65-#REF!</f>
        <v>#REF!</v>
      </c>
      <c r="CD68" s="28" t="e">
        <f>'Aggregates (2024-25 prices)'!U65-#REF!</f>
        <v>#REF!</v>
      </c>
      <c r="CE68" s="28" t="e">
        <f>'Aggregates (2024-25 prices)'!V65-#REF!</f>
        <v>#REF!</v>
      </c>
      <c r="CF68" s="28"/>
      <c r="CG68" s="28" t="e">
        <f>'Aggregates (2024-25 prices)'!X65-#REF!</f>
        <v>#REF!</v>
      </c>
      <c r="CH68" s="28" t="e">
        <f>'Aggregates (2024-25 prices)'!AA65-#REF!</f>
        <v>#REF!</v>
      </c>
      <c r="CI68" s="28" t="e">
        <f>'Aggregates (2024-25 prices)'!AB65-#REF!</f>
        <v>#REF!</v>
      </c>
      <c r="CJ68" s="28" t="e">
        <f>'Aggregates (2024-25 prices)'!AC65-#REF!</f>
        <v>#REF!</v>
      </c>
      <c r="CK68" s="28"/>
      <c r="CL68" s="28" t="e">
        <f>'Aggregates (2024-25 prices)'!AE65-#REF!</f>
        <v>#REF!</v>
      </c>
    </row>
    <row r="69" spans="1:90" s="67" customFormat="1">
      <c r="B69" s="66" t="s">
        <v>51</v>
      </c>
      <c r="C69" s="28">
        <v>0</v>
      </c>
      <c r="D69" s="28">
        <v>0</v>
      </c>
      <c r="E69" s="28">
        <v>0</v>
      </c>
      <c r="F69" s="28">
        <v>0</v>
      </c>
      <c r="G69" s="28">
        <v>0</v>
      </c>
      <c r="H69" s="28">
        <v>0</v>
      </c>
      <c r="I69" s="28">
        <v>0</v>
      </c>
      <c r="J69" s="28">
        <v>0</v>
      </c>
      <c r="K69" s="28">
        <v>0</v>
      </c>
      <c r="L69" s="28">
        <v>0</v>
      </c>
      <c r="M69" s="28">
        <v>5.3790422368068036</v>
      </c>
      <c r="N69" s="28">
        <v>-74.272084473613603</v>
      </c>
      <c r="O69" s="28">
        <v>5.3790422368068036</v>
      </c>
      <c r="P69" s="28">
        <v>0</v>
      </c>
      <c r="Q69" s="28">
        <v>0</v>
      </c>
      <c r="R69" s="28">
        <v>0</v>
      </c>
      <c r="S69" s="28">
        <v>0</v>
      </c>
      <c r="T69" s="28">
        <v>0</v>
      </c>
      <c r="U69" s="28">
        <v>0</v>
      </c>
      <c r="V69" s="28">
        <v>0</v>
      </c>
      <c r="W69" s="28">
        <v>0</v>
      </c>
      <c r="X69" s="28">
        <v>0</v>
      </c>
      <c r="Y69" s="28">
        <v>-523.91099999999994</v>
      </c>
      <c r="Z69" s="28">
        <v>-553.23795776319321</v>
      </c>
      <c r="AA69" s="28">
        <v>616.53700000000003</v>
      </c>
      <c r="AB69" s="28">
        <v>-50.768042236806806</v>
      </c>
      <c r="AC69" s="28">
        <v>903.89700000000005</v>
      </c>
      <c r="AD69" s="28">
        <v>1592.385</v>
      </c>
      <c r="AE69" s="28">
        <v>-1565.5050573749259</v>
      </c>
      <c r="AF69" s="28"/>
      <c r="AG69" s="33" t="s">
        <v>53</v>
      </c>
      <c r="AH69" s="28">
        <v>0</v>
      </c>
      <c r="AI69" s="28">
        <v>0</v>
      </c>
      <c r="AJ69" s="28">
        <v>0</v>
      </c>
      <c r="AK69" s="28">
        <v>0</v>
      </c>
      <c r="AL69" s="28">
        <v>0</v>
      </c>
      <c r="AM69" s="28">
        <v>0</v>
      </c>
      <c r="AN69" s="28">
        <v>0</v>
      </c>
      <c r="AO69" s="28">
        <v>0</v>
      </c>
      <c r="AP69" s="28">
        <v>0</v>
      </c>
      <c r="AQ69" s="28">
        <v>0</v>
      </c>
      <c r="AR69" s="28">
        <v>0</v>
      </c>
      <c r="AS69" s="28">
        <v>-16.844458985478646</v>
      </c>
      <c r="AT69" s="28">
        <v>-1.7490932219625765</v>
      </c>
      <c r="AU69" s="28">
        <v>0</v>
      </c>
      <c r="AV69" s="28">
        <v>47.31479970249643</v>
      </c>
      <c r="AW69" s="28">
        <v>0</v>
      </c>
      <c r="AX69" s="28">
        <v>0</v>
      </c>
      <c r="AY69" s="28">
        <v>0</v>
      </c>
      <c r="AZ69" s="28">
        <v>0</v>
      </c>
      <c r="BA69" s="28">
        <v>0</v>
      </c>
      <c r="BB69" s="28">
        <v>0</v>
      </c>
      <c r="BC69" s="28">
        <v>0</v>
      </c>
      <c r="BD69" s="28">
        <v>-53.883755442253332</v>
      </c>
      <c r="BE69" s="28">
        <v>-47.336448455430158</v>
      </c>
      <c r="BF69" s="28">
        <v>60.747359233514601</v>
      </c>
      <c r="BG69" s="28"/>
      <c r="BH69" s="28"/>
      <c r="BI69" s="28"/>
      <c r="BK69" s="102" t="s">
        <v>60</v>
      </c>
      <c r="BL69" s="28">
        <v>-0.22053852889666814</v>
      </c>
      <c r="BM69" s="28">
        <v>-0.23736894337412195</v>
      </c>
      <c r="BN69" s="28">
        <v>-0.21225248102734895</v>
      </c>
      <c r="BO69" s="28">
        <v>-1.0638937536477044E-2</v>
      </c>
      <c r="BP69" s="28">
        <v>-1.4477524810260434E-2</v>
      </c>
      <c r="BQ69" s="28">
        <v>-2.5116462346744584E-2</v>
      </c>
      <c r="BR69" s="28">
        <v>-0.19754903677744551</v>
      </c>
      <c r="BS69" s="28"/>
      <c r="BT69" s="28" t="e">
        <f>'Aggregates (2024-25 prices)'!K66-#REF!</f>
        <v>#REF!</v>
      </c>
      <c r="BU69" s="28" t="e">
        <f>'Aggregates (2024-25 prices)'!#REF!-#REF!</f>
        <v>#REF!</v>
      </c>
      <c r="BV69" s="28" t="e">
        <f>'Aggregates (2024-25 prices)'!L66-#REF!</f>
        <v>#REF!</v>
      </c>
      <c r="BW69" s="28" t="e">
        <f>'Aggregates (2024-25 prices)'!M66-#REF!</f>
        <v>#REF!</v>
      </c>
      <c r="BX69" s="28" t="e">
        <f>'Aggregates (2024-25 prices)'!N66-#REF!</f>
        <v>#REF!</v>
      </c>
      <c r="BY69" s="28"/>
      <c r="BZ69" s="28" t="e">
        <f>'Aggregates (2024-25 prices)'!Q66-#REF!</f>
        <v>#REF!</v>
      </c>
      <c r="CA69" s="28" t="e">
        <f>'Aggregates (2024-25 prices)'!R66-#REF!</f>
        <v>#REF!</v>
      </c>
      <c r="CB69" s="28"/>
      <c r="CC69" s="28" t="e">
        <f>'Aggregates (2024-25 prices)'!T66-#REF!</f>
        <v>#REF!</v>
      </c>
      <c r="CD69" s="28" t="e">
        <f>'Aggregates (2024-25 prices)'!U66-#REF!</f>
        <v>#REF!</v>
      </c>
      <c r="CE69" s="28" t="e">
        <f>'Aggregates (2024-25 prices)'!V66-#REF!</f>
        <v>#REF!</v>
      </c>
      <c r="CF69" s="28"/>
      <c r="CG69" s="28" t="e">
        <f>'Aggregates (2024-25 prices)'!X66-#REF!</f>
        <v>#REF!</v>
      </c>
      <c r="CH69" s="28" t="e">
        <f>'Aggregates (2024-25 prices)'!AA66-#REF!</f>
        <v>#REF!</v>
      </c>
      <c r="CI69" s="28" t="e">
        <f>'Aggregates (2024-25 prices)'!AB66-#REF!</f>
        <v>#REF!</v>
      </c>
      <c r="CJ69" s="28" t="e">
        <f>'Aggregates (2024-25 prices)'!AC66-#REF!</f>
        <v>#REF!</v>
      </c>
      <c r="CK69" s="28"/>
      <c r="CL69" s="28" t="e">
        <f>'Aggregates (2024-25 prices)'!AE66-#REF!</f>
        <v>#REF!</v>
      </c>
    </row>
    <row r="70" spans="1:90" s="67" customFormat="1">
      <c r="B70" s="66" t="s">
        <v>52</v>
      </c>
      <c r="C70" s="28">
        <v>0</v>
      </c>
      <c r="D70" s="28">
        <v>0</v>
      </c>
      <c r="E70" s="28">
        <v>0</v>
      </c>
      <c r="F70" s="28">
        <v>0</v>
      </c>
      <c r="G70" s="28">
        <v>0</v>
      </c>
      <c r="H70" s="28">
        <v>0</v>
      </c>
      <c r="I70" s="28">
        <v>0</v>
      </c>
      <c r="J70" s="28">
        <v>0</v>
      </c>
      <c r="K70" s="28">
        <v>0</v>
      </c>
      <c r="L70" s="28">
        <v>0</v>
      </c>
      <c r="M70" s="28">
        <v>-5.4683317199227446</v>
      </c>
      <c r="N70" s="28">
        <v>-192.39033656015448</v>
      </c>
      <c r="O70" s="28">
        <v>-5.4683317199227588</v>
      </c>
      <c r="P70" s="28">
        <v>0</v>
      </c>
      <c r="Q70" s="28">
        <v>0</v>
      </c>
      <c r="R70" s="28">
        <v>0</v>
      </c>
      <c r="S70" s="28">
        <v>0</v>
      </c>
      <c r="T70" s="28">
        <v>0</v>
      </c>
      <c r="U70" s="28">
        <v>0</v>
      </c>
      <c r="V70" s="28">
        <v>0</v>
      </c>
      <c r="W70" s="28">
        <v>0</v>
      </c>
      <c r="X70" s="28">
        <v>0</v>
      </c>
      <c r="Y70" s="28">
        <v>-680.58600000000001</v>
      </c>
      <c r="Z70" s="28">
        <v>-658.34133171992266</v>
      </c>
      <c r="AA70" s="28">
        <v>740.29300000000001</v>
      </c>
      <c r="AB70" s="28">
        <v>-101.64566828007726</v>
      </c>
      <c r="AC70" s="28">
        <v>735.572</v>
      </c>
      <c r="AD70" s="28">
        <v>1555.682</v>
      </c>
      <c r="AE70" s="28">
        <v>-1582.9711484135698</v>
      </c>
      <c r="AF70" s="28"/>
      <c r="AG70" s="33" t="s">
        <v>54</v>
      </c>
      <c r="AH70" s="28">
        <v>0</v>
      </c>
      <c r="AI70" s="28">
        <v>0</v>
      </c>
      <c r="AJ70" s="28">
        <v>0</v>
      </c>
      <c r="AK70" s="28">
        <v>0</v>
      </c>
      <c r="AL70" s="28">
        <v>0</v>
      </c>
      <c r="AM70" s="28">
        <v>0</v>
      </c>
      <c r="AN70" s="28">
        <v>0</v>
      </c>
      <c r="AO70" s="28">
        <v>0</v>
      </c>
      <c r="AP70" s="28">
        <v>0</v>
      </c>
      <c r="AQ70" s="28">
        <v>0</v>
      </c>
      <c r="AR70" s="28">
        <v>0</v>
      </c>
      <c r="AS70" s="28">
        <v>-12.992083064727279</v>
      </c>
      <c r="AT70" s="28">
        <v>-1.815485079966586</v>
      </c>
      <c r="AU70" s="28">
        <v>0</v>
      </c>
      <c r="AV70" s="28">
        <v>52.676348822319895</v>
      </c>
      <c r="AW70" s="28">
        <v>0</v>
      </c>
      <c r="AX70" s="28">
        <v>0</v>
      </c>
      <c r="AY70" s="28">
        <v>0</v>
      </c>
      <c r="AZ70" s="28">
        <v>0</v>
      </c>
      <c r="BA70" s="28">
        <v>0</v>
      </c>
      <c r="BB70" s="28">
        <v>0</v>
      </c>
      <c r="BC70" s="28">
        <v>0</v>
      </c>
      <c r="BD70" s="28">
        <v>-61.858838362112095</v>
      </c>
      <c r="BE70" s="28">
        <v>-43.154886710983732</v>
      </c>
      <c r="BF70" s="28">
        <v>67.479818137475618</v>
      </c>
      <c r="BG70" s="28"/>
      <c r="BH70" s="28"/>
      <c r="BI70" s="28"/>
      <c r="BK70" s="33" t="s">
        <v>61</v>
      </c>
      <c r="BL70" s="28">
        <v>-0.22428591954030708</v>
      </c>
      <c r="BM70" s="28">
        <v>-0.24145660919543843</v>
      </c>
      <c r="BN70" s="28">
        <v>-0.21365890804611354</v>
      </c>
      <c r="BO70" s="28">
        <v>-1.3322126436783321E-2</v>
      </c>
      <c r="BP70" s="28">
        <v>-1.4475574712662365E-2</v>
      </c>
      <c r="BQ70" s="28">
        <v>-2.779770114942437E-2</v>
      </c>
      <c r="BR70" s="28">
        <v>-0.20137873563248831</v>
      </c>
      <c r="BS70" s="28"/>
      <c r="BT70" s="28" t="e">
        <f>'Aggregates (2024-25 prices)'!K67-#REF!</f>
        <v>#REF!</v>
      </c>
      <c r="BU70" s="28" t="e">
        <f>'Aggregates (2024-25 prices)'!#REF!-#REF!</f>
        <v>#REF!</v>
      </c>
      <c r="BV70" s="28" t="e">
        <f>'Aggregates (2024-25 prices)'!L67-#REF!</f>
        <v>#REF!</v>
      </c>
      <c r="BW70" s="28" t="e">
        <f>'Aggregates (2024-25 prices)'!M67-#REF!</f>
        <v>#REF!</v>
      </c>
      <c r="BX70" s="28" t="e">
        <f>'Aggregates (2024-25 prices)'!N67-#REF!</f>
        <v>#REF!</v>
      </c>
      <c r="BY70" s="28"/>
      <c r="BZ70" s="28" t="e">
        <f>'Aggregates (2024-25 prices)'!Q67-#REF!</f>
        <v>#REF!</v>
      </c>
      <c r="CA70" s="28" t="e">
        <f>'Aggregates (2024-25 prices)'!R67-#REF!</f>
        <v>#REF!</v>
      </c>
      <c r="CB70" s="28"/>
      <c r="CC70" s="28" t="e">
        <f>'Aggregates (2024-25 prices)'!T67-#REF!</f>
        <v>#REF!</v>
      </c>
      <c r="CD70" s="28" t="e">
        <f>'Aggregates (2024-25 prices)'!U67-#REF!</f>
        <v>#REF!</v>
      </c>
      <c r="CE70" s="28" t="e">
        <f>'Aggregates (2024-25 prices)'!V67-#REF!</f>
        <v>#REF!</v>
      </c>
      <c r="CF70" s="28"/>
      <c r="CG70" s="28" t="e">
        <f>'Aggregates (2024-25 prices)'!X67-#REF!</f>
        <v>#REF!</v>
      </c>
      <c r="CH70" s="28" t="e">
        <f>'Aggregates (2024-25 prices)'!AA67-#REF!</f>
        <v>#REF!</v>
      </c>
      <c r="CI70" s="28" t="e">
        <f>'Aggregates (2024-25 prices)'!AB67-#REF!</f>
        <v>#REF!</v>
      </c>
      <c r="CJ70" s="28" t="e">
        <f>'Aggregates (2024-25 prices)'!AC67-#REF!</f>
        <v>#REF!</v>
      </c>
      <c r="CK70" s="28"/>
      <c r="CL70" s="28" t="e">
        <f>'Aggregates (2024-25 prices)'!AE67-#REF!</f>
        <v>#REF!</v>
      </c>
    </row>
    <row r="71" spans="1:90" s="67" customFormat="1">
      <c r="B71" s="66" t="s">
        <v>53</v>
      </c>
      <c r="C71" s="28">
        <v>0</v>
      </c>
      <c r="D71" s="28">
        <v>0</v>
      </c>
      <c r="E71" s="28">
        <v>0</v>
      </c>
      <c r="F71" s="28">
        <v>0</v>
      </c>
      <c r="G71" s="28">
        <v>0</v>
      </c>
      <c r="H71" s="28">
        <v>0</v>
      </c>
      <c r="I71" s="28">
        <v>0</v>
      </c>
      <c r="J71" s="28">
        <v>0</v>
      </c>
      <c r="K71" s="28">
        <v>0</v>
      </c>
      <c r="L71" s="28">
        <v>0</v>
      </c>
      <c r="M71" s="28">
        <v>-27.233888702991692</v>
      </c>
      <c r="N71" s="28">
        <v>-235.03922259401665</v>
      </c>
      <c r="O71" s="28">
        <v>-27.233888702991663</v>
      </c>
      <c r="P71" s="28">
        <v>0</v>
      </c>
      <c r="Q71" s="28">
        <v>0</v>
      </c>
      <c r="R71" s="28">
        <v>0</v>
      </c>
      <c r="S71" s="28">
        <v>0</v>
      </c>
      <c r="T71" s="28">
        <v>0</v>
      </c>
      <c r="U71" s="28">
        <v>0</v>
      </c>
      <c r="V71" s="28">
        <v>0</v>
      </c>
      <c r="W71" s="28">
        <v>0</v>
      </c>
      <c r="X71" s="28">
        <v>0</v>
      </c>
      <c r="Y71" s="28">
        <v>-858.93399999999997</v>
      </c>
      <c r="Z71" s="28">
        <v>-754.40188870299164</v>
      </c>
      <c r="AA71" s="28">
        <v>945.85399999999993</v>
      </c>
      <c r="AB71" s="28">
        <v>-129.23211129700834</v>
      </c>
      <c r="AC71" s="28">
        <v>454.70900000000006</v>
      </c>
      <c r="AD71" s="28">
        <v>1588.231</v>
      </c>
      <c r="AE71" s="28">
        <v>-1556.3450844044864</v>
      </c>
      <c r="AF71" s="28"/>
      <c r="AG71" s="33" t="s">
        <v>55</v>
      </c>
      <c r="AH71" s="28">
        <v>0</v>
      </c>
      <c r="AI71" s="28">
        <v>0</v>
      </c>
      <c r="AJ71" s="28">
        <v>0</v>
      </c>
      <c r="AK71" s="28">
        <v>0</v>
      </c>
      <c r="AL71" s="28">
        <v>0</v>
      </c>
      <c r="AM71" s="28">
        <v>0</v>
      </c>
      <c r="AN71" s="28">
        <v>0</v>
      </c>
      <c r="AO71" s="28">
        <v>0</v>
      </c>
      <c r="AP71" s="28">
        <v>0</v>
      </c>
      <c r="AQ71" s="28">
        <v>0</v>
      </c>
      <c r="AR71" s="28">
        <v>0</v>
      </c>
      <c r="AS71" s="28">
        <v>-10.100107160895488</v>
      </c>
      <c r="AT71" s="28">
        <v>-1.7272843178078441</v>
      </c>
      <c r="AU71" s="28">
        <v>0</v>
      </c>
      <c r="AV71" s="28">
        <v>59.6175661988743</v>
      </c>
      <c r="AW71" s="28">
        <v>0</v>
      </c>
      <c r="AX71" s="28">
        <v>0</v>
      </c>
      <c r="AY71" s="28">
        <v>0</v>
      </c>
      <c r="AZ71" s="28">
        <v>0</v>
      </c>
      <c r="BA71" s="28">
        <v>0</v>
      </c>
      <c r="BB71" s="28">
        <v>0</v>
      </c>
      <c r="BC71" s="28">
        <v>0</v>
      </c>
      <c r="BD71" s="28">
        <v>-67.241208337080934</v>
      </c>
      <c r="BE71" s="28">
        <v>-49.488092473523494</v>
      </c>
      <c r="BF71" s="28">
        <v>74.780949330133168</v>
      </c>
      <c r="BG71" s="28"/>
      <c r="BH71" s="28"/>
      <c r="BI71" s="28"/>
      <c r="BK71" s="66" t="s">
        <v>171</v>
      </c>
      <c r="BL71" s="28">
        <v>-1.8734590486928937E-2</v>
      </c>
      <c r="BM71" s="28">
        <v>-0.24137967914430192</v>
      </c>
      <c r="BN71" s="28">
        <v>-0.21417731494523196</v>
      </c>
      <c r="BO71" s="28">
        <v>-1.2848297213629678E-2</v>
      </c>
      <c r="BP71" s="28">
        <v>-1.4354066985646341E-2</v>
      </c>
      <c r="BQ71" s="28">
        <v>-2.7202364199268914E-2</v>
      </c>
      <c r="BR71" s="28">
        <v>3.1587390938057069E-3</v>
      </c>
      <c r="BS71" s="28"/>
      <c r="BT71" s="28" t="e">
        <f>'Aggregates (2024-25 prices)'!K68-#REF!</f>
        <v>#REF!</v>
      </c>
      <c r="BU71" s="28" t="e">
        <f>'Aggregates (2024-25 prices)'!#REF!-#REF!</f>
        <v>#REF!</v>
      </c>
      <c r="BV71" s="28" t="e">
        <f>'Aggregates (2024-25 prices)'!L68-#REF!</f>
        <v>#REF!</v>
      </c>
      <c r="BW71" s="28" t="e">
        <f>'Aggregates (2024-25 prices)'!M68-#REF!</f>
        <v>#REF!</v>
      </c>
      <c r="BX71" s="28" t="e">
        <f>'Aggregates (2024-25 prices)'!N68-#REF!</f>
        <v>#REF!</v>
      </c>
      <c r="BY71" s="28"/>
      <c r="BZ71" s="28" t="e">
        <f>'Aggregates (2024-25 prices)'!Q68-#REF!</f>
        <v>#REF!</v>
      </c>
      <c r="CA71" s="28" t="e">
        <f>'Aggregates (2024-25 prices)'!R68-#REF!</f>
        <v>#REF!</v>
      </c>
      <c r="CB71" s="28"/>
      <c r="CC71" s="28" t="e">
        <f>'Aggregates (2024-25 prices)'!T68-#REF!</f>
        <v>#REF!</v>
      </c>
      <c r="CD71" s="28" t="e">
        <f>'Aggregates (2024-25 prices)'!U68-#REF!</f>
        <v>#REF!</v>
      </c>
      <c r="CE71" s="28" t="e">
        <f>'Aggregates (2024-25 prices)'!V68-#REF!</f>
        <v>#REF!</v>
      </c>
      <c r="CF71" s="28"/>
      <c r="CG71" s="28" t="e">
        <f>'Aggregates (2024-25 prices)'!X68-#REF!</f>
        <v>#REF!</v>
      </c>
      <c r="CH71" s="28" t="e">
        <f>'Aggregates (2024-25 prices)'!AA68-#REF!</f>
        <v>#REF!</v>
      </c>
      <c r="CI71" s="28" t="e">
        <f>'Aggregates (2024-25 prices)'!AB68-#REF!</f>
        <v>#REF!</v>
      </c>
      <c r="CJ71" s="28" t="e">
        <f>'Aggregates (2024-25 prices)'!AC68-#REF!</f>
        <v>#REF!</v>
      </c>
      <c r="CK71" s="28"/>
      <c r="CL71" s="28" t="e">
        <f>'Aggregates (2024-25 prices)'!AE68-#REF!</f>
        <v>#REF!</v>
      </c>
    </row>
    <row r="72" spans="1:90" s="67" customFormat="1">
      <c r="B72" s="66" t="s">
        <v>54</v>
      </c>
      <c r="C72" s="28">
        <v>0</v>
      </c>
      <c r="D72" s="28">
        <v>0</v>
      </c>
      <c r="E72" s="28">
        <v>0</v>
      </c>
      <c r="F72" s="28">
        <v>0</v>
      </c>
      <c r="G72" s="28">
        <v>0</v>
      </c>
      <c r="H72" s="28">
        <v>0</v>
      </c>
      <c r="I72" s="28">
        <v>0</v>
      </c>
      <c r="J72" s="28">
        <v>0</v>
      </c>
      <c r="K72" s="28">
        <v>0</v>
      </c>
      <c r="L72" s="28">
        <v>0</v>
      </c>
      <c r="M72" s="28">
        <v>-29.552883693264548</v>
      </c>
      <c r="N72" s="28">
        <v>-181.93523261347099</v>
      </c>
      <c r="O72" s="28">
        <v>-29.552883693264477</v>
      </c>
      <c r="P72" s="28">
        <v>0</v>
      </c>
      <c r="Q72" s="28">
        <v>0</v>
      </c>
      <c r="R72" s="28">
        <v>0</v>
      </c>
      <c r="S72" s="28">
        <v>0</v>
      </c>
      <c r="T72" s="28">
        <v>0</v>
      </c>
      <c r="U72" s="28">
        <v>0</v>
      </c>
      <c r="V72" s="28">
        <v>0</v>
      </c>
      <c r="W72" s="28">
        <v>0</v>
      </c>
      <c r="X72" s="28">
        <v>0</v>
      </c>
      <c r="Y72" s="28">
        <v>-1021.9139999999999</v>
      </c>
      <c r="Z72" s="28">
        <v>-713.09788369326452</v>
      </c>
      <c r="AA72" s="28">
        <v>1098.452</v>
      </c>
      <c r="AB72" s="28">
        <v>-112.63311630673547</v>
      </c>
      <c r="AC72" s="28">
        <v>387.18500000000017</v>
      </c>
      <c r="AD72" s="28">
        <v>1649.0170000000001</v>
      </c>
      <c r="AE72" s="28">
        <v>-1628.7874574907014</v>
      </c>
      <c r="AF72" s="28"/>
      <c r="AG72" s="74" t="s">
        <v>56</v>
      </c>
      <c r="AH72" s="28">
        <v>0</v>
      </c>
      <c r="AI72" s="28">
        <v>0</v>
      </c>
      <c r="AJ72" s="28">
        <v>0</v>
      </c>
      <c r="AK72" s="28">
        <v>0</v>
      </c>
      <c r="AL72" s="28">
        <v>0</v>
      </c>
      <c r="AM72" s="28">
        <v>0</v>
      </c>
      <c r="AN72" s="28">
        <v>0</v>
      </c>
      <c r="AO72" s="28">
        <v>0</v>
      </c>
      <c r="AP72" s="28">
        <v>0</v>
      </c>
      <c r="AQ72" s="28">
        <v>0</v>
      </c>
      <c r="AR72" s="28">
        <v>0</v>
      </c>
      <c r="AS72" s="28">
        <v>-10.512509608052994</v>
      </c>
      <c r="AT72" s="28">
        <v>-1.5780998315991566</v>
      </c>
      <c r="AU72" s="28">
        <v>0</v>
      </c>
      <c r="AV72" s="28">
        <v>64.402706442847133</v>
      </c>
      <c r="AW72" s="28">
        <v>0</v>
      </c>
      <c r="AX72" s="28">
        <v>0</v>
      </c>
      <c r="AY72" s="28">
        <v>0</v>
      </c>
      <c r="AZ72" s="28">
        <v>0</v>
      </c>
      <c r="BA72" s="28">
        <v>0</v>
      </c>
      <c r="BB72" s="28">
        <v>0</v>
      </c>
      <c r="BC72" s="28">
        <v>0</v>
      </c>
      <c r="BD72" s="28">
        <v>-68.999916771348126</v>
      </c>
      <c r="BE72" s="28">
        <v>-53.601357871321397</v>
      </c>
      <c r="BF72" s="28">
        <v>76.726834552514035</v>
      </c>
      <c r="BG72" s="28"/>
      <c r="BH72" s="28"/>
      <c r="BI72" s="28"/>
      <c r="BK72" s="66" t="s">
        <v>182</v>
      </c>
      <c r="BL72" s="28">
        <v>-0.44874409015949368</v>
      </c>
      <c r="BM72" s="28">
        <v>-0.24429356789414669</v>
      </c>
      <c r="BN72" s="28">
        <v>-0.21814623419447798</v>
      </c>
      <c r="BO72" s="28">
        <v>-1.1697361187458455E-2</v>
      </c>
      <c r="BP72" s="28">
        <v>-1.444997251235236E-2</v>
      </c>
      <c r="BQ72" s="28">
        <v>-2.6147333699810815E-2</v>
      </c>
      <c r="BR72" s="28">
        <v>-0.42561737218261442</v>
      </c>
      <c r="BS72" s="28"/>
      <c r="BT72" s="28" t="e">
        <f>'Aggregates (2024-25 prices)'!K69-#REF!</f>
        <v>#REF!</v>
      </c>
      <c r="BU72" s="28" t="e">
        <f>'Aggregates (2024-25 prices)'!#REF!-#REF!</f>
        <v>#REF!</v>
      </c>
      <c r="BV72" s="28" t="e">
        <f>'Aggregates (2024-25 prices)'!L69-#REF!</f>
        <v>#REF!</v>
      </c>
      <c r="BW72" s="28" t="e">
        <f>'Aggregates (2024-25 prices)'!M69-#REF!</f>
        <v>#REF!</v>
      </c>
      <c r="BX72" s="28" t="e">
        <f>'Aggregates (2024-25 prices)'!N69-#REF!</f>
        <v>#REF!</v>
      </c>
      <c r="BY72" s="28"/>
      <c r="BZ72" s="28" t="e">
        <f>'Aggregates (2024-25 prices)'!Q69-#REF!</f>
        <v>#REF!</v>
      </c>
      <c r="CA72" s="28" t="e">
        <f>'Aggregates (2024-25 prices)'!R69-#REF!</f>
        <v>#REF!</v>
      </c>
      <c r="CB72" s="28"/>
      <c r="CC72" s="28" t="e">
        <f>'Aggregates (2024-25 prices)'!T69-#REF!</f>
        <v>#REF!</v>
      </c>
      <c r="CD72" s="28" t="e">
        <f>'Aggregates (2024-25 prices)'!U69-#REF!</f>
        <v>#REF!</v>
      </c>
      <c r="CE72" s="28" t="e">
        <f>'Aggregates (2024-25 prices)'!V69-#REF!</f>
        <v>#REF!</v>
      </c>
      <c r="CF72" s="28"/>
      <c r="CG72" s="28" t="e">
        <f>'Aggregates (2024-25 prices)'!X69-#REF!</f>
        <v>#REF!</v>
      </c>
      <c r="CH72" s="28" t="e">
        <f>'Aggregates (2024-25 prices)'!AA69-#REF!</f>
        <v>#REF!</v>
      </c>
      <c r="CI72" s="28" t="e">
        <f>'Aggregates (2024-25 prices)'!AB69-#REF!</f>
        <v>#REF!</v>
      </c>
      <c r="CJ72" s="28" t="e">
        <f>'Aggregates (2024-25 prices)'!AC69-#REF!</f>
        <v>#REF!</v>
      </c>
      <c r="CK72" s="28"/>
      <c r="CL72" s="28" t="e">
        <f>'Aggregates (2024-25 prices)'!AE69-#REF!</f>
        <v>#REF!</v>
      </c>
    </row>
    <row r="73" spans="1:90" s="67" customFormat="1">
      <c r="B73" s="66" t="s">
        <v>55</v>
      </c>
      <c r="C73" s="28">
        <v>0</v>
      </c>
      <c r="D73" s="28">
        <v>0</v>
      </c>
      <c r="E73" s="28">
        <v>0</v>
      </c>
      <c r="F73" s="28">
        <v>0</v>
      </c>
      <c r="G73" s="28">
        <v>0</v>
      </c>
      <c r="H73" s="28">
        <v>0</v>
      </c>
      <c r="I73" s="28">
        <v>0</v>
      </c>
      <c r="J73" s="28">
        <v>0</v>
      </c>
      <c r="K73" s="28">
        <v>0</v>
      </c>
      <c r="L73" s="28">
        <v>0</v>
      </c>
      <c r="M73" s="28">
        <v>-28.901663937817489</v>
      </c>
      <c r="N73" s="28">
        <v>-140.097672124365</v>
      </c>
      <c r="O73" s="28">
        <v>-28.901663937817503</v>
      </c>
      <c r="P73" s="28">
        <v>0</v>
      </c>
      <c r="Q73" s="28">
        <v>0</v>
      </c>
      <c r="R73" s="28">
        <v>0</v>
      </c>
      <c r="S73" s="28">
        <v>0</v>
      </c>
      <c r="T73" s="28">
        <v>0</v>
      </c>
      <c r="U73" s="28">
        <v>0</v>
      </c>
      <c r="V73" s="28">
        <v>0</v>
      </c>
      <c r="W73" s="28">
        <v>0</v>
      </c>
      <c r="X73" s="28">
        <v>0</v>
      </c>
      <c r="Y73" s="28">
        <v>-1143.7449999999999</v>
      </c>
      <c r="Z73" s="28">
        <v>-841.82466393781749</v>
      </c>
      <c r="AA73" s="28">
        <v>1251.2670000000001</v>
      </c>
      <c r="AB73" s="28">
        <v>-93.953336062182501</v>
      </c>
      <c r="AC73" s="28">
        <v>299.12099999999987</v>
      </c>
      <c r="AD73" s="28">
        <v>1698.23</v>
      </c>
      <c r="AE73" s="28">
        <v>-1676.3554034476447</v>
      </c>
      <c r="AF73" s="28"/>
      <c r="AG73" s="66" t="s">
        <v>57</v>
      </c>
      <c r="AH73" s="28">
        <v>0</v>
      </c>
      <c r="AI73" s="28">
        <v>0</v>
      </c>
      <c r="AJ73" s="28">
        <v>0</v>
      </c>
      <c r="AK73" s="28">
        <v>0</v>
      </c>
      <c r="AL73" s="28">
        <v>0</v>
      </c>
      <c r="AM73" s="28">
        <v>0</v>
      </c>
      <c r="AN73" s="28">
        <v>0</v>
      </c>
      <c r="AO73" s="28">
        <v>0</v>
      </c>
      <c r="AP73" s="28">
        <v>0</v>
      </c>
      <c r="AQ73" s="28">
        <v>0</v>
      </c>
      <c r="AR73" s="28">
        <v>0</v>
      </c>
      <c r="AS73" s="28">
        <v>-8.1602759813612256</v>
      </c>
      <c r="AT73" s="28">
        <v>-1.2159817423791663</v>
      </c>
      <c r="AU73" s="28">
        <v>0</v>
      </c>
      <c r="AV73" s="28">
        <v>66.450446118850806</v>
      </c>
      <c r="AW73" s="28">
        <v>0</v>
      </c>
      <c r="AX73" s="28">
        <v>0</v>
      </c>
      <c r="AY73" s="28">
        <v>0</v>
      </c>
      <c r="AZ73" s="28">
        <v>0</v>
      </c>
      <c r="BA73" s="28">
        <v>0</v>
      </c>
      <c r="BB73" s="28">
        <v>0</v>
      </c>
      <c r="BC73" s="28">
        <v>0</v>
      </c>
      <c r="BD73" s="28">
        <v>-71.394047208461814</v>
      </c>
      <c r="BE73" s="28">
        <v>-52.415874722659595</v>
      </c>
      <c r="BF73" s="28">
        <v>79.79814330871568</v>
      </c>
      <c r="BG73" s="28"/>
      <c r="BH73" s="28"/>
      <c r="BI73" s="28"/>
      <c r="BK73" s="66" t="s">
        <v>186</v>
      </c>
      <c r="BL73" s="28">
        <v>0.38190216540590427</v>
      </c>
      <c r="BM73" s="28">
        <v>-0.28885990086087077</v>
      </c>
      <c r="BN73" s="28">
        <v>-0.25608974693432174</v>
      </c>
      <c r="BO73" s="28">
        <v>-1.8775110879190038E-2</v>
      </c>
      <c r="BP73" s="28">
        <v>-1.3995043047216882E-2</v>
      </c>
      <c r="BQ73" s="28">
        <v>-3.277015392640692E-2</v>
      </c>
      <c r="BR73" s="28">
        <v>0.40321393164629171</v>
      </c>
      <c r="BS73" s="28"/>
      <c r="BT73" s="28" t="e">
        <f>'Aggregates (2024-25 prices)'!K70-#REF!</f>
        <v>#REF!</v>
      </c>
      <c r="BU73" s="28" t="e">
        <f>'Aggregates (2024-25 prices)'!#REF!-#REF!</f>
        <v>#REF!</v>
      </c>
      <c r="BV73" s="28" t="e">
        <f>'Aggregates (2024-25 prices)'!L70-#REF!</f>
        <v>#REF!</v>
      </c>
      <c r="BW73" s="28" t="e">
        <f>'Aggregates (2024-25 prices)'!M70-#REF!</f>
        <v>#REF!</v>
      </c>
      <c r="BX73" s="28" t="e">
        <f>'Aggregates (2024-25 prices)'!N70-#REF!</f>
        <v>#REF!</v>
      </c>
      <c r="BY73" s="28"/>
      <c r="BZ73" s="28" t="e">
        <f>'Aggregates (2024-25 prices)'!Q70-#REF!</f>
        <v>#REF!</v>
      </c>
      <c r="CA73" s="28" t="e">
        <f>'Aggregates (2024-25 prices)'!R70-#REF!</f>
        <v>#REF!</v>
      </c>
      <c r="CB73" s="28"/>
      <c r="CC73" s="28" t="e">
        <f>'Aggregates (2024-25 prices)'!T70-#REF!</f>
        <v>#REF!</v>
      </c>
      <c r="CD73" s="28" t="e">
        <f>'Aggregates (2024-25 prices)'!U70-#REF!</f>
        <v>#REF!</v>
      </c>
      <c r="CE73" s="28" t="e">
        <f>'Aggregates (2024-25 prices)'!V70-#REF!</f>
        <v>#REF!</v>
      </c>
      <c r="CF73" s="28"/>
      <c r="CG73" s="28" t="e">
        <f>'Aggregates (2024-25 prices)'!X70-#REF!</f>
        <v>#REF!</v>
      </c>
      <c r="CH73" s="28" t="e">
        <f>'Aggregates (2024-25 prices)'!AA70-#REF!</f>
        <v>#REF!</v>
      </c>
      <c r="CI73" s="28" t="e">
        <f>'Aggregates (2024-25 prices)'!AB70-#REF!</f>
        <v>#REF!</v>
      </c>
      <c r="CJ73" s="28" t="e">
        <f>'Aggregates (2024-25 prices)'!AC70-#REF!</f>
        <v>#REF!</v>
      </c>
      <c r="CK73" s="28"/>
      <c r="CL73" s="28" t="e">
        <f>'Aggregates (2024-25 prices)'!AE70-#REF!</f>
        <v>#REF!</v>
      </c>
    </row>
    <row r="74" spans="1:90" s="67" customFormat="1">
      <c r="A74" s="68"/>
      <c r="B74" s="66" t="s">
        <v>56</v>
      </c>
      <c r="C74" s="28">
        <v>0</v>
      </c>
      <c r="D74" s="28">
        <v>0</v>
      </c>
      <c r="E74" s="28">
        <v>0</v>
      </c>
      <c r="F74" s="28">
        <v>0</v>
      </c>
      <c r="G74" s="28">
        <v>0</v>
      </c>
      <c r="H74" s="28">
        <v>0</v>
      </c>
      <c r="I74" s="28">
        <v>0</v>
      </c>
      <c r="J74" s="28">
        <v>0</v>
      </c>
      <c r="K74" s="28">
        <v>0</v>
      </c>
      <c r="L74" s="28">
        <v>0</v>
      </c>
      <c r="M74" s="28">
        <v>-27.227571853514569</v>
      </c>
      <c r="N74" s="28">
        <v>-154.14885629297086</v>
      </c>
      <c r="O74" s="28">
        <v>-27.227571853514576</v>
      </c>
      <c r="P74" s="28">
        <v>0</v>
      </c>
      <c r="Q74" s="28">
        <v>0</v>
      </c>
      <c r="R74" s="28">
        <v>0</v>
      </c>
      <c r="S74" s="28">
        <v>0</v>
      </c>
      <c r="T74" s="28">
        <v>0</v>
      </c>
      <c r="U74" s="28">
        <v>0</v>
      </c>
      <c r="V74" s="28">
        <v>0</v>
      </c>
      <c r="W74" s="28">
        <v>0</v>
      </c>
      <c r="X74" s="28">
        <v>0</v>
      </c>
      <c r="Y74" s="28">
        <v>-1219.5509999999999</v>
      </c>
      <c r="Z74" s="28">
        <v>-947.39757185351471</v>
      </c>
      <c r="AA74" s="28">
        <v>1323.798</v>
      </c>
      <c r="AB74" s="28">
        <v>-97.021428146485434</v>
      </c>
      <c r="AC74" s="28">
        <v>277.29199999999992</v>
      </c>
      <c r="AD74" s="28">
        <v>1763.4860000000001</v>
      </c>
      <c r="AE74" s="28">
        <v>-1727.7250087808752</v>
      </c>
      <c r="AF74" s="28"/>
      <c r="AG74" s="74" t="s">
        <v>58</v>
      </c>
      <c r="AH74" s="28">
        <v>0</v>
      </c>
      <c r="AI74" s="28">
        <v>0</v>
      </c>
      <c r="AJ74" s="28">
        <v>0</v>
      </c>
      <c r="AK74" s="28">
        <v>0</v>
      </c>
      <c r="AL74" s="28">
        <v>0</v>
      </c>
      <c r="AM74" s="28">
        <v>0</v>
      </c>
      <c r="AN74" s="28">
        <v>0</v>
      </c>
      <c r="AO74" s="28">
        <v>0</v>
      </c>
      <c r="AP74" s="28">
        <v>0</v>
      </c>
      <c r="AQ74" s="28">
        <v>0</v>
      </c>
      <c r="AR74" s="28">
        <v>0</v>
      </c>
      <c r="AS74" s="28">
        <v>-8.0361919815872618</v>
      </c>
      <c r="AT74" s="28">
        <v>-0.63656191331100409</v>
      </c>
      <c r="AU74" s="28">
        <v>0</v>
      </c>
      <c r="AV74" s="28">
        <v>69.552286396549249</v>
      </c>
      <c r="AW74" s="28">
        <v>0</v>
      </c>
      <c r="AX74" s="28">
        <v>0</v>
      </c>
      <c r="AY74" s="28">
        <v>0</v>
      </c>
      <c r="AZ74" s="28">
        <v>0</v>
      </c>
      <c r="BA74" s="28">
        <v>0</v>
      </c>
      <c r="BB74" s="28">
        <v>0</v>
      </c>
      <c r="BC74" s="28">
        <v>0</v>
      </c>
      <c r="BD74" s="28">
        <v>-74.168817909183844</v>
      </c>
      <c r="BE74" s="28">
        <v>-49.313709931993117</v>
      </c>
      <c r="BF74" s="28">
        <v>81.439979268444858</v>
      </c>
      <c r="BG74" s="28"/>
      <c r="BH74" s="28"/>
      <c r="BI74" s="28"/>
      <c r="BK74" s="114" t="s">
        <v>246</v>
      </c>
      <c r="BL74" s="28">
        <v>-0.19587585301815125</v>
      </c>
      <c r="BM74" s="28">
        <v>-0.27394278215206214</v>
      </c>
      <c r="BN74" s="28">
        <v>-0.24544225721797375</v>
      </c>
      <c r="BO74" s="28">
        <v>-1.39837270341161E-2</v>
      </c>
      <c r="BP74" s="28">
        <v>-1.4516797900242295E-2</v>
      </c>
      <c r="BQ74" s="28">
        <v>-2.8500524934372606E-2</v>
      </c>
      <c r="BR74" s="28">
        <v>-0.17243989501309898</v>
      </c>
      <c r="BS74" s="28"/>
      <c r="BT74" s="28" t="e">
        <f>'Aggregates (2024-25 prices)'!K71-#REF!</f>
        <v>#REF!</v>
      </c>
      <c r="BU74" s="28" t="e">
        <f>'Aggregates (2024-25 prices)'!#REF!-#REF!</f>
        <v>#REF!</v>
      </c>
      <c r="BV74" s="28" t="e">
        <f>'Aggregates (2024-25 prices)'!L71-#REF!</f>
        <v>#REF!</v>
      </c>
      <c r="BW74" s="28" t="e">
        <f>'Aggregates (2024-25 prices)'!M71-#REF!</f>
        <v>#REF!</v>
      </c>
      <c r="BX74" s="28" t="e">
        <f>'Aggregates (2024-25 prices)'!N71-#REF!</f>
        <v>#REF!</v>
      </c>
      <c r="BY74" s="28"/>
      <c r="BZ74" s="28" t="e">
        <f>'Aggregates (2024-25 prices)'!Q71-#REF!</f>
        <v>#REF!</v>
      </c>
      <c r="CA74" s="28" t="e">
        <f>'Aggregates (2024-25 prices)'!R71-#REF!</f>
        <v>#REF!</v>
      </c>
      <c r="CB74" s="28"/>
      <c r="CC74" s="28" t="e">
        <f>'Aggregates (2024-25 prices)'!T71-#REF!</f>
        <v>#REF!</v>
      </c>
      <c r="CD74" s="28" t="e">
        <f>'Aggregates (2024-25 prices)'!U71-#REF!</f>
        <v>#REF!</v>
      </c>
      <c r="CE74" s="28" t="e">
        <f>'Aggregates (2024-25 prices)'!V71-#REF!</f>
        <v>#REF!</v>
      </c>
      <c r="CF74" s="28"/>
      <c r="CG74" s="28" t="e">
        <f>'Aggregates (2024-25 prices)'!X71-#REF!</f>
        <v>#REF!</v>
      </c>
      <c r="CH74" s="28" t="e">
        <f>'Aggregates (2024-25 prices)'!AA71-#REF!</f>
        <v>#REF!</v>
      </c>
      <c r="CI74" s="28" t="e">
        <f>'Aggregates (2024-25 prices)'!AB71-#REF!</f>
        <v>#REF!</v>
      </c>
      <c r="CJ74" s="28" t="e">
        <f>'Aggregates (2024-25 prices)'!AC71-#REF!</f>
        <v>#REF!</v>
      </c>
      <c r="CK74" s="28"/>
      <c r="CL74" s="28" t="e">
        <f>'Aggregates (2024-25 prices)'!AE71-#REF!</f>
        <v>#REF!</v>
      </c>
    </row>
    <row r="75" spans="1:90" s="67" customFormat="1">
      <c r="B75" s="66" t="s">
        <v>57</v>
      </c>
      <c r="C75" s="28">
        <v>0</v>
      </c>
      <c r="D75" s="28">
        <v>0</v>
      </c>
      <c r="E75" s="28">
        <v>0</v>
      </c>
      <c r="F75" s="28">
        <v>0</v>
      </c>
      <c r="G75" s="28">
        <v>0</v>
      </c>
      <c r="H75" s="28">
        <v>0</v>
      </c>
      <c r="I75" s="28">
        <v>0</v>
      </c>
      <c r="J75" s="28">
        <v>0</v>
      </c>
      <c r="K75" s="28">
        <v>0</v>
      </c>
      <c r="L75" s="28">
        <v>0</v>
      </c>
      <c r="M75" s="28">
        <v>-21.934535299176289</v>
      </c>
      <c r="N75" s="28">
        <v>-125.26492940164744</v>
      </c>
      <c r="O75" s="28">
        <v>-21.934535299176275</v>
      </c>
      <c r="P75" s="28">
        <v>0</v>
      </c>
      <c r="Q75" s="28">
        <v>0</v>
      </c>
      <c r="R75" s="28">
        <v>0</v>
      </c>
      <c r="S75" s="28">
        <v>0</v>
      </c>
      <c r="T75" s="28">
        <v>0</v>
      </c>
      <c r="U75" s="28">
        <v>0</v>
      </c>
      <c r="V75" s="28">
        <v>0</v>
      </c>
      <c r="W75" s="28">
        <v>0</v>
      </c>
      <c r="X75" s="28">
        <v>0</v>
      </c>
      <c r="Y75" s="28">
        <v>-1319.0550000000001</v>
      </c>
      <c r="Z75" s="28">
        <v>-968.5265352991762</v>
      </c>
      <c r="AA75" s="28">
        <v>1439.442</v>
      </c>
      <c r="AB75" s="28">
        <v>-78.410464700823695</v>
      </c>
      <c r="AC75" s="28">
        <v>264.06700000000001</v>
      </c>
      <c r="AD75" s="28">
        <v>1844.41</v>
      </c>
      <c r="AE75" s="28">
        <v>-1806.3541651232656</v>
      </c>
      <c r="AF75" s="28"/>
      <c r="AG75" s="99" t="s">
        <v>59</v>
      </c>
      <c r="AH75" s="28">
        <v>0</v>
      </c>
      <c r="AI75" s="28">
        <v>0</v>
      </c>
      <c r="AJ75" s="28">
        <v>0</v>
      </c>
      <c r="AK75" s="28">
        <v>0</v>
      </c>
      <c r="AL75" s="28">
        <v>0</v>
      </c>
      <c r="AM75" s="28">
        <v>0</v>
      </c>
      <c r="AN75" s="28">
        <v>0</v>
      </c>
      <c r="AO75" s="28">
        <v>0</v>
      </c>
      <c r="AP75" s="28">
        <v>0</v>
      </c>
      <c r="AQ75" s="28">
        <v>0</v>
      </c>
      <c r="AR75" s="28">
        <v>0</v>
      </c>
      <c r="AS75" s="28">
        <v>-6.5131759093119879</v>
      </c>
      <c r="AT75" s="28">
        <v>-0.17700575830356069</v>
      </c>
      <c r="AU75" s="28">
        <v>0</v>
      </c>
      <c r="AV75" s="28">
        <v>71.199691749903195</v>
      </c>
      <c r="AW75" s="28">
        <v>0</v>
      </c>
      <c r="AX75" s="28">
        <v>0</v>
      </c>
      <c r="AY75" s="28">
        <v>0</v>
      </c>
      <c r="AZ75" s="28">
        <v>0</v>
      </c>
      <c r="BA75" s="28">
        <v>0</v>
      </c>
      <c r="BB75" s="28">
        <v>0</v>
      </c>
      <c r="BC75" s="28">
        <v>0</v>
      </c>
      <c r="BD75" s="28">
        <v>-74.549175368183356</v>
      </c>
      <c r="BE75" s="28">
        <v>-47.698601735584326</v>
      </c>
      <c r="BF75" s="28">
        <v>82.098079809533687</v>
      </c>
      <c r="BG75" s="28"/>
      <c r="BH75" s="28"/>
      <c r="BI75" s="28"/>
      <c r="BK75" s="106" t="s">
        <v>280</v>
      </c>
      <c r="BL75" s="28">
        <v>-0.35587916666668207</v>
      </c>
      <c r="BM75" s="28">
        <v>-0.28455318627447923</v>
      </c>
      <c r="BN75" s="28">
        <v>-0.25811323529387664</v>
      </c>
      <c r="BO75" s="28">
        <v>-1.1659558823531313E-2</v>
      </c>
      <c r="BP75" s="28">
        <v>-1.4780392156851008E-2</v>
      </c>
      <c r="BQ75" s="28">
        <v>-2.6439950980375215E-2</v>
      </c>
      <c r="BR75" s="28">
        <v>-0.32971789215673653</v>
      </c>
      <c r="BS75" s="28"/>
      <c r="BT75" s="28" t="e">
        <f>'Aggregates (2024-25 prices)'!K72-#REF!</f>
        <v>#REF!</v>
      </c>
      <c r="BU75" s="28" t="e">
        <f>'Aggregates (2024-25 prices)'!#REF!-#REF!</f>
        <v>#REF!</v>
      </c>
      <c r="BV75" s="28" t="e">
        <f>'Aggregates (2024-25 prices)'!L72-#REF!</f>
        <v>#REF!</v>
      </c>
      <c r="BW75" s="28" t="e">
        <f>'Aggregates (2024-25 prices)'!M72-#REF!</f>
        <v>#REF!</v>
      </c>
      <c r="BX75" s="28" t="e">
        <f>'Aggregates (2024-25 prices)'!N72-#REF!</f>
        <v>#REF!</v>
      </c>
      <c r="BY75" s="28"/>
      <c r="BZ75" s="28" t="e">
        <f>'Aggregates (2024-25 prices)'!Q72-#REF!</f>
        <v>#REF!</v>
      </c>
      <c r="CA75" s="28" t="e">
        <f>'Aggregates (2024-25 prices)'!R72-#REF!</f>
        <v>#REF!</v>
      </c>
      <c r="CB75" s="28"/>
      <c r="CC75" s="28" t="e">
        <f>'Aggregates (2024-25 prices)'!T72-#REF!</f>
        <v>#REF!</v>
      </c>
      <c r="CD75" s="28" t="e">
        <f>'Aggregates (2024-25 prices)'!U72-#REF!</f>
        <v>#REF!</v>
      </c>
      <c r="CE75" s="28" t="e">
        <f>'Aggregates (2024-25 prices)'!V72-#REF!</f>
        <v>#REF!</v>
      </c>
      <c r="CF75" s="28"/>
      <c r="CG75" s="28" t="e">
        <f>'Aggregates (2024-25 prices)'!X72-#REF!</f>
        <v>#REF!</v>
      </c>
      <c r="CH75" s="28" t="e">
        <f>'Aggregates (2024-25 prices)'!AA72-#REF!</f>
        <v>#REF!</v>
      </c>
      <c r="CI75" s="28" t="e">
        <f>'Aggregates (2024-25 prices)'!AB72-#REF!</f>
        <v>#REF!</v>
      </c>
      <c r="CJ75" s="28" t="e">
        <f>'Aggregates (2024-25 prices)'!AC72-#REF!</f>
        <v>#REF!</v>
      </c>
      <c r="CK75" s="28"/>
      <c r="CL75" s="28" t="e">
        <f>'Aggregates (2024-25 prices)'!AE72-#REF!</f>
        <v>#REF!</v>
      </c>
    </row>
    <row r="76" spans="1:90" s="67" customFormat="1">
      <c r="B76" s="74" t="s">
        <v>58</v>
      </c>
      <c r="C76" s="28">
        <v>0</v>
      </c>
      <c r="D76" s="28">
        <v>0</v>
      </c>
      <c r="E76" s="28">
        <v>0</v>
      </c>
      <c r="F76" s="28">
        <v>0</v>
      </c>
      <c r="G76" s="28">
        <v>0</v>
      </c>
      <c r="H76" s="28">
        <v>0</v>
      </c>
      <c r="I76" s="28">
        <v>0</v>
      </c>
      <c r="J76" s="28">
        <v>0</v>
      </c>
      <c r="K76" s="28">
        <v>0</v>
      </c>
      <c r="L76" s="28">
        <v>0</v>
      </c>
      <c r="M76" s="28">
        <v>-11.938094853472862</v>
      </c>
      <c r="N76" s="28">
        <v>-138.77281029305431</v>
      </c>
      <c r="O76" s="28">
        <v>-11.938094853472847</v>
      </c>
      <c r="P76" s="28">
        <v>0</v>
      </c>
      <c r="Q76" s="28">
        <v>0</v>
      </c>
      <c r="R76" s="28">
        <v>0</v>
      </c>
      <c r="S76" s="28">
        <v>0</v>
      </c>
      <c r="T76" s="28">
        <v>0</v>
      </c>
      <c r="U76" s="28">
        <v>0</v>
      </c>
      <c r="V76" s="28">
        <v>0</v>
      </c>
      <c r="W76" s="28">
        <v>0</v>
      </c>
      <c r="X76" s="28">
        <v>0</v>
      </c>
      <c r="Y76" s="28">
        <v>-1412.4180000000001</v>
      </c>
      <c r="Z76" s="28">
        <v>-939.37809485347293</v>
      </c>
      <c r="AA76" s="28">
        <v>1527.3270000000002</v>
      </c>
      <c r="AB76" s="28">
        <v>-82.143905146527146</v>
      </c>
      <c r="AC76" s="28">
        <v>253.99299999999994</v>
      </c>
      <c r="AD76" s="28">
        <v>1902.4960000000001</v>
      </c>
      <c r="AE76" s="28">
        <v>-1877.5581336138921</v>
      </c>
      <c r="AF76" s="28"/>
      <c r="AG76" s="100" t="s">
        <v>60</v>
      </c>
      <c r="AH76" s="28">
        <v>0</v>
      </c>
      <c r="AI76" s="28">
        <v>0</v>
      </c>
      <c r="AJ76" s="28">
        <v>0</v>
      </c>
      <c r="AK76" s="28">
        <v>0</v>
      </c>
      <c r="AL76" s="28">
        <v>0</v>
      </c>
      <c r="AM76" s="28">
        <v>0</v>
      </c>
      <c r="AN76" s="28">
        <v>0</v>
      </c>
      <c r="AO76" s="28">
        <v>0</v>
      </c>
      <c r="AP76" s="28">
        <v>0</v>
      </c>
      <c r="AQ76" s="28">
        <v>0</v>
      </c>
      <c r="AR76" s="28">
        <v>0</v>
      </c>
      <c r="AS76" s="28">
        <v>-3.67422669384983</v>
      </c>
      <c r="AT76" s="28">
        <v>-0.10883712300411297</v>
      </c>
      <c r="AU76" s="28">
        <v>0</v>
      </c>
      <c r="AV76" s="28">
        <v>72.931772820589373</v>
      </c>
      <c r="AW76" s="28">
        <v>0</v>
      </c>
      <c r="AX76" s="28">
        <v>0</v>
      </c>
      <c r="AY76" s="28">
        <v>0</v>
      </c>
      <c r="AZ76" s="28">
        <v>0</v>
      </c>
      <c r="BA76" s="28">
        <v>0</v>
      </c>
      <c r="BB76" s="28">
        <v>0</v>
      </c>
      <c r="BC76" s="28">
        <v>0</v>
      </c>
      <c r="BD76" s="28">
        <v>-74.725575306350919</v>
      </c>
      <c r="BE76" s="28">
        <v>-58.636209291747875</v>
      </c>
      <c r="BF76" s="28">
        <v>83.597188327805938</v>
      </c>
      <c r="BG76" s="28"/>
      <c r="BH76" s="28"/>
      <c r="BI76" s="28"/>
      <c r="BK76" s="106" t="s">
        <v>282</v>
      </c>
      <c r="BL76" s="28">
        <v>-1.0565762908081524</v>
      </c>
      <c r="BM76" s="28">
        <v>-0.2845561472558984</v>
      </c>
      <c r="BN76" s="28">
        <v>-0.2534200046306978</v>
      </c>
      <c r="BO76" s="28">
        <v>-1.6013429034487103E-2</v>
      </c>
      <c r="BP76" s="28">
        <v>-1.5122713591111392E-2</v>
      </c>
      <c r="BQ76" s="28">
        <v>-3.1136142625598495E-2</v>
      </c>
      <c r="BR76" s="28">
        <v>-1.0282604769621457</v>
      </c>
      <c r="BS76" s="28"/>
      <c r="BT76" s="28" t="e">
        <f>'Aggregates (2024-25 prices)'!K73-#REF!</f>
        <v>#REF!</v>
      </c>
      <c r="BU76" s="28" t="e">
        <f>'Aggregates (2024-25 prices)'!#REF!-#REF!</f>
        <v>#REF!</v>
      </c>
      <c r="BV76" s="28" t="e">
        <f>'Aggregates (2024-25 prices)'!L73-#REF!</f>
        <v>#REF!</v>
      </c>
      <c r="BW76" s="28" t="e">
        <f>'Aggregates (2024-25 prices)'!M73-#REF!</f>
        <v>#REF!</v>
      </c>
      <c r="BX76" s="28" t="e">
        <f>'Aggregates (2024-25 prices)'!N73-#REF!</f>
        <v>#REF!</v>
      </c>
      <c r="BY76" s="28"/>
      <c r="BZ76" s="28" t="e">
        <f>'Aggregates (2024-25 prices)'!Q73-#REF!</f>
        <v>#REF!</v>
      </c>
      <c r="CA76" s="28" t="e">
        <f>'Aggregates (2024-25 prices)'!R73-#REF!</f>
        <v>#REF!</v>
      </c>
      <c r="CB76" s="28"/>
      <c r="CC76" s="28" t="e">
        <f>'Aggregates (2024-25 prices)'!T73-#REF!</f>
        <v>#REF!</v>
      </c>
      <c r="CD76" s="28" t="e">
        <f>'Aggregates (2024-25 prices)'!U73-#REF!</f>
        <v>#REF!</v>
      </c>
      <c r="CE76" s="28" t="e">
        <f>'Aggregates (2024-25 prices)'!V73-#REF!</f>
        <v>#REF!</v>
      </c>
      <c r="CF76" s="28"/>
      <c r="CG76" s="28" t="e">
        <f>'Aggregates (2024-25 prices)'!X73-#REF!</f>
        <v>#REF!</v>
      </c>
      <c r="CH76" s="28" t="e">
        <f>'Aggregates (2024-25 prices)'!AA73-#REF!</f>
        <v>#REF!</v>
      </c>
      <c r="CI76" s="28" t="e">
        <f>'Aggregates (2024-25 prices)'!AB73-#REF!</f>
        <v>#REF!</v>
      </c>
      <c r="CJ76" s="28" t="e">
        <f>'Aggregates (2024-25 prices)'!AC73-#REF!</f>
        <v>#REF!</v>
      </c>
      <c r="CK76" s="28"/>
      <c r="CL76" s="28" t="e">
        <f>'Aggregates (2024-25 prices)'!AE73-#REF!</f>
        <v>#REF!</v>
      </c>
    </row>
    <row r="77" spans="1:90" s="67" customFormat="1">
      <c r="B77" s="98" t="s">
        <v>59</v>
      </c>
      <c r="C77" s="28">
        <v>0</v>
      </c>
      <c r="D77" s="28">
        <v>0</v>
      </c>
      <c r="E77" s="28">
        <v>0</v>
      </c>
      <c r="F77" s="28">
        <v>0</v>
      </c>
      <c r="G77" s="28">
        <v>0</v>
      </c>
      <c r="H77" s="28">
        <v>0</v>
      </c>
      <c r="I77" s="28">
        <v>0</v>
      </c>
      <c r="J77" s="28">
        <v>0</v>
      </c>
      <c r="K77" s="28">
        <v>0</v>
      </c>
      <c r="L77" s="28">
        <v>0</v>
      </c>
      <c r="M77" s="28">
        <v>-3.4199282561830984</v>
      </c>
      <c r="N77" s="28">
        <v>-122.4211434876338</v>
      </c>
      <c r="O77" s="28">
        <v>-3.4199282561830984</v>
      </c>
      <c r="P77" s="28">
        <v>0</v>
      </c>
      <c r="Q77" s="28">
        <v>0</v>
      </c>
      <c r="R77" s="28">
        <v>0</v>
      </c>
      <c r="S77" s="28">
        <v>0</v>
      </c>
      <c r="T77" s="28">
        <v>0</v>
      </c>
      <c r="U77" s="28">
        <v>0</v>
      </c>
      <c r="V77" s="28">
        <v>0</v>
      </c>
      <c r="W77" s="28">
        <v>0</v>
      </c>
      <c r="X77" s="28">
        <v>0</v>
      </c>
      <c r="Y77" s="28">
        <v>-1467.8810000000001</v>
      </c>
      <c r="Z77" s="28">
        <v>-939.67492825618308</v>
      </c>
      <c r="AA77" s="28">
        <v>1586.2170000000001</v>
      </c>
      <c r="AB77" s="28">
        <v>-80.599071743816907</v>
      </c>
      <c r="AC77" s="28">
        <v>261.86399999999981</v>
      </c>
      <c r="AD77" s="28">
        <v>1966.9760000000001</v>
      </c>
      <c r="AE77" s="28">
        <v>-1933.6695100392014</v>
      </c>
      <c r="AF77" s="28"/>
      <c r="AG77" s="66" t="s">
        <v>61</v>
      </c>
      <c r="AH77" s="28">
        <v>0</v>
      </c>
      <c r="AI77" s="28">
        <v>0</v>
      </c>
      <c r="AJ77" s="28">
        <v>0</v>
      </c>
      <c r="AK77" s="28">
        <v>0</v>
      </c>
      <c r="AL77" s="28">
        <v>0</v>
      </c>
      <c r="AM77" s="28">
        <v>0</v>
      </c>
      <c r="AN77" s="28">
        <v>0</v>
      </c>
      <c r="AO77" s="28">
        <v>0</v>
      </c>
      <c r="AP77" s="28">
        <v>0</v>
      </c>
      <c r="AQ77" s="28">
        <v>0</v>
      </c>
      <c r="AR77" s="28">
        <v>0</v>
      </c>
      <c r="AS77" s="28">
        <v>-3.7399360257886567</v>
      </c>
      <c r="AT77" s="28">
        <v>2.4353766109568298E-3</v>
      </c>
      <c r="AU77" s="28">
        <v>0</v>
      </c>
      <c r="AV77" s="28">
        <v>69.48852673938255</v>
      </c>
      <c r="AW77" s="28">
        <v>0</v>
      </c>
      <c r="AX77" s="28">
        <v>0</v>
      </c>
      <c r="AY77" s="28">
        <v>0</v>
      </c>
      <c r="AZ77" s="28">
        <v>0</v>
      </c>
      <c r="BA77" s="28">
        <v>0</v>
      </c>
      <c r="BB77" s="28">
        <v>0</v>
      </c>
      <c r="BC77" s="28">
        <v>0</v>
      </c>
      <c r="BD77" s="28">
        <v>-70.919112585448104</v>
      </c>
      <c r="BE77" s="28">
        <v>-59.88256803494744</v>
      </c>
      <c r="BF77" s="28">
        <v>82.188850914971297</v>
      </c>
      <c r="BG77" s="28"/>
      <c r="BH77" s="28"/>
      <c r="BI77" s="28"/>
      <c r="BK77" s="106" t="s">
        <v>284</v>
      </c>
      <c r="BL77" s="28">
        <v>0.54800000000000182</v>
      </c>
      <c r="BM77" s="28">
        <v>0</v>
      </c>
      <c r="BN77" s="28">
        <v>0</v>
      </c>
      <c r="BO77" s="28">
        <v>0</v>
      </c>
      <c r="BP77" s="28">
        <v>0</v>
      </c>
      <c r="BQ77" s="28">
        <v>0</v>
      </c>
      <c r="BR77" s="28">
        <v>0.54800000000011551</v>
      </c>
      <c r="BS77" s="28"/>
      <c r="BT77" s="28" t="e">
        <f>'Aggregates (2024-25 prices)'!K74-#REF!</f>
        <v>#REF!</v>
      </c>
      <c r="BU77" s="28" t="e">
        <f>'Aggregates (2024-25 prices)'!#REF!-#REF!</f>
        <v>#REF!</v>
      </c>
      <c r="BV77" s="28" t="e">
        <f>'Aggregates (2024-25 prices)'!L74-#REF!</f>
        <v>#REF!</v>
      </c>
      <c r="BW77" s="28" t="e">
        <f>'Aggregates (2024-25 prices)'!M74-#REF!</f>
        <v>#REF!</v>
      </c>
      <c r="BX77" s="28" t="e">
        <f>'Aggregates (2024-25 prices)'!N74-#REF!</f>
        <v>#REF!</v>
      </c>
      <c r="BY77" s="28"/>
      <c r="BZ77" s="28" t="e">
        <f>'Aggregates (2024-25 prices)'!Q74-#REF!</f>
        <v>#REF!</v>
      </c>
      <c r="CA77" s="28" t="e">
        <f>'Aggregates (2024-25 prices)'!R74-#REF!</f>
        <v>#REF!</v>
      </c>
      <c r="CB77" s="28"/>
      <c r="CC77" s="28" t="e">
        <f>'Aggregates (2024-25 prices)'!T74-#REF!</f>
        <v>#REF!</v>
      </c>
      <c r="CD77" s="28" t="e">
        <f>'Aggregates (2024-25 prices)'!U74-#REF!</f>
        <v>#REF!</v>
      </c>
      <c r="CE77" s="28" t="e">
        <f>'Aggregates (2024-25 prices)'!V74-#REF!</f>
        <v>#REF!</v>
      </c>
      <c r="CF77" s="28"/>
      <c r="CG77" s="28" t="e">
        <f>'Aggregates (2024-25 prices)'!X74-#REF!</f>
        <v>#REF!</v>
      </c>
      <c r="CH77" s="28" t="e">
        <f>'Aggregates (2024-25 prices)'!AA74-#REF!</f>
        <v>#REF!</v>
      </c>
      <c r="CI77" s="28" t="e">
        <f>'Aggregates (2024-25 prices)'!AB74-#REF!</f>
        <v>#REF!</v>
      </c>
      <c r="CJ77" s="28" t="e">
        <f>'Aggregates (2024-25 prices)'!AC74-#REF!</f>
        <v>#REF!</v>
      </c>
      <c r="CK77" s="28"/>
      <c r="CL77" s="28" t="e">
        <f>'Aggregates (2024-25 prices)'!AE74-#REF!</f>
        <v>#REF!</v>
      </c>
    </row>
    <row r="78" spans="1:90" s="67" customFormat="1">
      <c r="B78" s="104" t="s">
        <v>60</v>
      </c>
      <c r="C78" s="28">
        <v>0</v>
      </c>
      <c r="D78" s="28">
        <v>0</v>
      </c>
      <c r="E78" s="28">
        <v>0</v>
      </c>
      <c r="F78" s="28">
        <v>0</v>
      </c>
      <c r="G78" s="28">
        <v>0</v>
      </c>
      <c r="H78" s="28">
        <v>0</v>
      </c>
      <c r="I78" s="28">
        <v>0</v>
      </c>
      <c r="J78" s="28">
        <v>0</v>
      </c>
      <c r="K78" s="28">
        <v>0</v>
      </c>
      <c r="L78" s="28">
        <v>0</v>
      </c>
      <c r="M78" s="28">
        <v>-2.1915508390382037</v>
      </c>
      <c r="N78" s="28">
        <v>-71.792898321923602</v>
      </c>
      <c r="O78" s="28">
        <v>-2.1915508390382001</v>
      </c>
      <c r="P78" s="28">
        <v>0</v>
      </c>
      <c r="Q78" s="28">
        <v>0</v>
      </c>
      <c r="R78" s="28">
        <v>0</v>
      </c>
      <c r="S78" s="28">
        <v>0</v>
      </c>
      <c r="T78" s="28">
        <v>0</v>
      </c>
      <c r="U78" s="28">
        <v>0</v>
      </c>
      <c r="V78" s="28">
        <v>0</v>
      </c>
      <c r="W78" s="28">
        <v>0</v>
      </c>
      <c r="X78" s="28">
        <v>0</v>
      </c>
      <c r="Y78" s="28">
        <v>-1538.558</v>
      </c>
      <c r="Z78" s="28">
        <v>-1207.4935508390381</v>
      </c>
      <c r="AA78" s="28">
        <v>1683.318</v>
      </c>
      <c r="AB78" s="28">
        <v>-52.150449160961799</v>
      </c>
      <c r="AC78" s="28">
        <v>275.94599999999991</v>
      </c>
      <c r="AD78" s="28">
        <v>2057.364</v>
      </c>
      <c r="AE78" s="28">
        <v>-2014.2513198109414</v>
      </c>
      <c r="AF78" s="28"/>
      <c r="AG78" s="103" t="s">
        <v>171</v>
      </c>
      <c r="AH78" s="28">
        <v>7.6368678536553602E-3</v>
      </c>
      <c r="AI78" s="28">
        <v>0</v>
      </c>
      <c r="AJ78" s="28">
        <v>0</v>
      </c>
      <c r="AK78" s="28">
        <v>0</v>
      </c>
      <c r="AL78" s="28">
        <v>0</v>
      </c>
      <c r="AM78" s="28">
        <v>0</v>
      </c>
      <c r="AN78" s="28">
        <v>7.6368678536624657E-3</v>
      </c>
      <c r="AO78" s="28">
        <v>0</v>
      </c>
      <c r="AP78" s="28">
        <v>-7.636867853662882E-3</v>
      </c>
      <c r="AQ78" s="28">
        <v>7.6368678536629098E-3</v>
      </c>
      <c r="AR78" s="28">
        <v>7.6368678536629098E-3</v>
      </c>
      <c r="AS78" s="28">
        <v>-2.7228703964518393</v>
      </c>
      <c r="AT78" s="28">
        <v>0.19718337737899239</v>
      </c>
      <c r="AU78" s="28">
        <v>0</v>
      </c>
      <c r="AV78" s="28">
        <v>66.963153057479573</v>
      </c>
      <c r="AW78" s="28">
        <v>0</v>
      </c>
      <c r="AX78" s="28">
        <v>0</v>
      </c>
      <c r="AY78" s="28">
        <v>0</v>
      </c>
      <c r="AZ78" s="28">
        <v>0</v>
      </c>
      <c r="BA78" s="28">
        <v>0</v>
      </c>
      <c r="BB78" s="28">
        <v>0</v>
      </c>
      <c r="BC78" s="28">
        <v>0</v>
      </c>
      <c r="BD78" s="28">
        <v>-70.465613171092258</v>
      </c>
      <c r="BE78" s="28">
        <v>-56.463376563783378</v>
      </c>
      <c r="BF78" s="28">
        <v>82.889459558184186</v>
      </c>
      <c r="BG78" s="28"/>
      <c r="BH78" s="28"/>
      <c r="BI78" s="28"/>
      <c r="BK78" s="106" t="s">
        <v>310</v>
      </c>
      <c r="BL78" s="28">
        <v>0</v>
      </c>
      <c r="BM78" s="28">
        <v>0</v>
      </c>
      <c r="BN78" s="28">
        <v>0</v>
      </c>
      <c r="BO78" s="28">
        <v>0</v>
      </c>
      <c r="BP78" s="28">
        <v>0</v>
      </c>
      <c r="BQ78" s="28">
        <v>0</v>
      </c>
      <c r="BR78" s="28">
        <v>0</v>
      </c>
      <c r="BS78" s="28"/>
      <c r="BT78" s="28" t="e">
        <f>'Aggregates (2024-25 prices)'!K75-#REF!</f>
        <v>#REF!</v>
      </c>
      <c r="BU78" s="28" t="e">
        <f>'Aggregates (2024-25 prices)'!#REF!-#REF!</f>
        <v>#REF!</v>
      </c>
      <c r="BV78" s="28" t="e">
        <f>'Aggregates (2024-25 prices)'!L75-#REF!</f>
        <v>#REF!</v>
      </c>
      <c r="BW78" s="28" t="e">
        <f>'Aggregates (2024-25 prices)'!M75-#REF!</f>
        <v>#REF!</v>
      </c>
      <c r="BX78" s="28" t="e">
        <f>'Aggregates (2024-25 prices)'!N75-#REF!</f>
        <v>#REF!</v>
      </c>
      <c r="BY78" s="28"/>
      <c r="BZ78" s="28" t="e">
        <f>'Aggregates (2024-25 prices)'!Q75-#REF!</f>
        <v>#REF!</v>
      </c>
      <c r="CA78" s="28" t="e">
        <f>'Aggregates (2024-25 prices)'!R75-#REF!</f>
        <v>#REF!</v>
      </c>
      <c r="CB78" s="28"/>
      <c r="CC78" s="28" t="e">
        <f>'Aggregates (2024-25 prices)'!T75-#REF!</f>
        <v>#REF!</v>
      </c>
      <c r="CD78" s="28" t="e">
        <f>'Aggregates (2024-25 prices)'!U75-#REF!</f>
        <v>#REF!</v>
      </c>
      <c r="CE78" s="28" t="e">
        <f>'Aggregates (2024-25 prices)'!V75-#REF!</f>
        <v>#REF!</v>
      </c>
      <c r="CF78" s="28"/>
      <c r="CG78" s="28" t="e">
        <f>'Aggregates (2024-25 prices)'!X75-#REF!</f>
        <v>#REF!</v>
      </c>
      <c r="CH78" s="28" t="e">
        <f>'Aggregates (2024-25 prices)'!AA75-#REF!</f>
        <v>#REF!</v>
      </c>
      <c r="CI78" s="28" t="e">
        <f>'Aggregates (2024-25 prices)'!AB75-#REF!</f>
        <v>#REF!</v>
      </c>
      <c r="CJ78" s="28" t="e">
        <f>'Aggregates (2024-25 prices)'!AC75-#REF!</f>
        <v>#REF!</v>
      </c>
      <c r="CK78" s="28"/>
      <c r="CL78" s="28" t="e">
        <f>'Aggregates (2024-25 prices)'!AE75-#REF!</f>
        <v>#REF!</v>
      </c>
    </row>
    <row r="79" spans="1:90" s="67" customFormat="1">
      <c r="B79" s="66" t="s">
        <v>61</v>
      </c>
      <c r="C79" s="28">
        <v>0</v>
      </c>
      <c r="D79" s="28">
        <v>0</v>
      </c>
      <c r="E79" s="28">
        <v>0</v>
      </c>
      <c r="F79" s="28">
        <v>0</v>
      </c>
      <c r="G79" s="28">
        <v>0</v>
      </c>
      <c r="H79" s="28">
        <v>0</v>
      </c>
      <c r="I79" s="28">
        <v>0</v>
      </c>
      <c r="J79" s="28">
        <v>0</v>
      </c>
      <c r="K79" s="28">
        <v>0</v>
      </c>
      <c r="L79" s="28">
        <v>0</v>
      </c>
      <c r="M79" s="28">
        <v>5.1113903494659496E-2</v>
      </c>
      <c r="N79" s="28">
        <v>-78.545227806989317</v>
      </c>
      <c r="O79" s="28">
        <v>5.1113903494652391E-2</v>
      </c>
      <c r="P79" s="28">
        <v>0</v>
      </c>
      <c r="Q79" s="28">
        <v>0</v>
      </c>
      <c r="R79" s="28">
        <v>0</v>
      </c>
      <c r="S79" s="28">
        <v>0</v>
      </c>
      <c r="T79" s="28">
        <v>0</v>
      </c>
      <c r="U79" s="28">
        <v>0</v>
      </c>
      <c r="V79" s="28">
        <v>0</v>
      </c>
      <c r="W79" s="28">
        <v>0</v>
      </c>
      <c r="X79" s="28">
        <v>0</v>
      </c>
      <c r="Y79" s="28">
        <v>-1515.789</v>
      </c>
      <c r="Z79" s="28">
        <v>-1280.0628860965053</v>
      </c>
      <c r="AA79" s="28">
        <v>1724.9869999999999</v>
      </c>
      <c r="AB79" s="28">
        <v>-59.162113903494664</v>
      </c>
      <c r="AC79" s="28">
        <v>314.71100000000024</v>
      </c>
      <c r="AD79" s="28">
        <v>2135.877</v>
      </c>
      <c r="AE79" s="28">
        <v>-2098.9048835922308</v>
      </c>
      <c r="AF79" s="28"/>
      <c r="AG79" s="69" t="s">
        <v>182</v>
      </c>
      <c r="AH79" s="28">
        <v>-7.9846409409611852E-3</v>
      </c>
      <c r="AI79" s="28">
        <v>0</v>
      </c>
      <c r="AJ79" s="28">
        <v>0</v>
      </c>
      <c r="AK79" s="28">
        <v>0</v>
      </c>
      <c r="AL79" s="28">
        <v>0</v>
      </c>
      <c r="AM79" s="28">
        <v>0</v>
      </c>
      <c r="AN79" s="28">
        <v>-7.9846409409611852E-3</v>
      </c>
      <c r="AO79" s="28">
        <v>0</v>
      </c>
      <c r="AP79" s="28">
        <v>7.9846409409563002E-3</v>
      </c>
      <c r="AQ79" s="28">
        <v>-7.9846409409565222E-3</v>
      </c>
      <c r="AR79" s="28">
        <v>-7.9846409409558561E-3</v>
      </c>
      <c r="AS79" s="28">
        <v>-4.402559752326991</v>
      </c>
      <c r="AT79" s="28">
        <v>0.35996726877356711</v>
      </c>
      <c r="AU79" s="28">
        <v>0</v>
      </c>
      <c r="AV79" s="28">
        <v>73.945735578723983</v>
      </c>
      <c r="AW79" s="28">
        <v>0</v>
      </c>
      <c r="AX79" s="28">
        <v>0</v>
      </c>
      <c r="AY79" s="28">
        <v>0</v>
      </c>
      <c r="AZ79" s="28">
        <v>0</v>
      </c>
      <c r="BA79" s="28">
        <v>0</v>
      </c>
      <c r="BB79" s="28">
        <v>0</v>
      </c>
      <c r="BC79" s="28">
        <v>0</v>
      </c>
      <c r="BD79" s="28">
        <v>-74.332832891663472</v>
      </c>
      <c r="BE79" s="28">
        <v>-63.55462075563414</v>
      </c>
      <c r="BF79" s="28">
        <v>81.743140791969324</v>
      </c>
      <c r="BG79" s="28"/>
      <c r="BH79" s="28"/>
      <c r="BI79" s="28"/>
      <c r="BK79" s="108" t="s">
        <v>318</v>
      </c>
      <c r="BL79" s="28">
        <v>0</v>
      </c>
      <c r="BM79" s="28">
        <v>0</v>
      </c>
      <c r="BN79" s="28">
        <v>0</v>
      </c>
      <c r="BO79" s="28">
        <v>0</v>
      </c>
      <c r="BP79" s="28">
        <v>0</v>
      </c>
      <c r="BQ79" s="28">
        <v>0</v>
      </c>
      <c r="BR79" s="28">
        <v>0</v>
      </c>
      <c r="BS79" s="28" t="e">
        <f>'Aggregates (2024-25 prices)'!J76-#REF!</f>
        <v>#REF!</v>
      </c>
      <c r="BT79" s="28" t="e">
        <f>'Aggregates (2024-25 prices)'!K76-#REF!</f>
        <v>#REF!</v>
      </c>
      <c r="BU79" s="28" t="e">
        <f>'Aggregates (2024-25 prices)'!#REF!-#REF!</f>
        <v>#REF!</v>
      </c>
      <c r="BV79" s="28" t="e">
        <f>'Aggregates (2024-25 prices)'!L76-#REF!</f>
        <v>#REF!</v>
      </c>
      <c r="BW79" s="28" t="e">
        <f>'Aggregates (2024-25 prices)'!M76-#REF!</f>
        <v>#REF!</v>
      </c>
      <c r="BX79" s="28" t="e">
        <f>'Aggregates (2024-25 prices)'!N76-#REF!</f>
        <v>#REF!</v>
      </c>
      <c r="BY79" s="28"/>
      <c r="BZ79" s="28" t="e">
        <f>'Aggregates (2024-25 prices)'!Q76-#REF!</f>
        <v>#REF!</v>
      </c>
      <c r="CA79" s="28" t="e">
        <f>'Aggregates (2024-25 prices)'!R76-#REF!</f>
        <v>#REF!</v>
      </c>
      <c r="CB79" s="28"/>
      <c r="CC79" s="28" t="e">
        <f>'Aggregates (2024-25 prices)'!T76-#REF!</f>
        <v>#REF!</v>
      </c>
      <c r="CD79" s="28" t="e">
        <f>'Aggregates (2024-25 prices)'!U76-#REF!</f>
        <v>#REF!</v>
      </c>
      <c r="CE79" s="28" t="e">
        <f>'Aggregates (2024-25 prices)'!V76-#REF!</f>
        <v>#REF!</v>
      </c>
      <c r="CF79" s="28"/>
      <c r="CG79" s="28" t="e">
        <f>'Aggregates (2024-25 prices)'!X76-#REF!</f>
        <v>#REF!</v>
      </c>
      <c r="CH79" s="28" t="e">
        <f>'Aggregates (2024-25 prices)'!AA76-#REF!</f>
        <v>#REF!</v>
      </c>
      <c r="CI79" s="28" t="e">
        <f>'Aggregates (2024-25 prices)'!AB76-#REF!</f>
        <v>#REF!</v>
      </c>
      <c r="CJ79" s="28" t="e">
        <f>'Aggregates (2024-25 prices)'!AC76-#REF!</f>
        <v>#REF!</v>
      </c>
      <c r="CK79" s="28"/>
      <c r="CL79" s="28" t="e">
        <f>'Aggregates (2024-25 prices)'!AE76-#REF!</f>
        <v>#REF!</v>
      </c>
    </row>
    <row r="80" spans="1:90" s="67" customFormat="1">
      <c r="B80" s="66" t="s">
        <v>171</v>
      </c>
      <c r="C80" s="28">
        <v>0.16599999999993997</v>
      </c>
      <c r="D80" s="28">
        <v>0</v>
      </c>
      <c r="E80" s="28">
        <v>0</v>
      </c>
      <c r="F80" s="28">
        <v>0</v>
      </c>
      <c r="G80" s="28">
        <v>0</v>
      </c>
      <c r="H80" s="28">
        <v>0</v>
      </c>
      <c r="I80" s="28">
        <v>0.16600000000005366</v>
      </c>
      <c r="J80" s="28">
        <v>0</v>
      </c>
      <c r="K80" s="28">
        <v>-0.16599999999999948</v>
      </c>
      <c r="L80" s="28">
        <v>0.16600000000000037</v>
      </c>
      <c r="M80" s="28">
        <v>4.618108031738835</v>
      </c>
      <c r="N80" s="28">
        <v>-63.638216063477678</v>
      </c>
      <c r="O80" s="28">
        <v>4.2861080317388414</v>
      </c>
      <c r="P80" s="28">
        <v>0</v>
      </c>
      <c r="Q80" s="28">
        <v>-0.16600000000000004</v>
      </c>
      <c r="R80" s="28">
        <v>0</v>
      </c>
      <c r="S80" s="28">
        <v>0</v>
      </c>
      <c r="T80" s="28">
        <v>0</v>
      </c>
      <c r="U80" s="28">
        <v>0</v>
      </c>
      <c r="V80" s="28">
        <v>0</v>
      </c>
      <c r="W80" s="28">
        <v>0</v>
      </c>
      <c r="X80" s="28">
        <v>0</v>
      </c>
      <c r="Y80" s="28">
        <v>-1560.192</v>
      </c>
      <c r="Z80" s="28">
        <v>-1250.3918919682612</v>
      </c>
      <c r="AA80" s="28">
        <v>1801.74</v>
      </c>
      <c r="AB80" s="28">
        <v>-44.926108031738842</v>
      </c>
      <c r="AC80" s="28">
        <v>331.45200000000023</v>
      </c>
      <c r="AD80" s="28">
        <v>2213.0810000000001</v>
      </c>
      <c r="AE80" s="28">
        <v>-2173.8453208091159</v>
      </c>
      <c r="AF80" s="28"/>
      <c r="AG80" s="69" t="s">
        <v>186</v>
      </c>
      <c r="AH80" s="28">
        <v>2.4049056242205324E-2</v>
      </c>
      <c r="AI80" s="28">
        <v>0</v>
      </c>
      <c r="AJ80" s="28">
        <v>0</v>
      </c>
      <c r="AK80" s="28">
        <v>0</v>
      </c>
      <c r="AL80" s="28">
        <v>0</v>
      </c>
      <c r="AM80" s="28">
        <v>0</v>
      </c>
      <c r="AN80" s="28">
        <v>2.4049056242205324E-2</v>
      </c>
      <c r="AO80" s="28">
        <v>0</v>
      </c>
      <c r="AP80" s="28">
        <v>-2.4049056242214206E-2</v>
      </c>
      <c r="AQ80" s="28">
        <v>2.4049056242214206E-2</v>
      </c>
      <c r="AR80" s="28">
        <v>2.4049056242210654E-2</v>
      </c>
      <c r="AS80" s="28">
        <v>-29.067100837222601</v>
      </c>
      <c r="AT80" s="28">
        <v>-5.731230831730727E-2</v>
      </c>
      <c r="AU80" s="28">
        <v>0</v>
      </c>
      <c r="AV80" s="28">
        <v>71.489300433853813</v>
      </c>
      <c r="AW80" s="28">
        <v>0</v>
      </c>
      <c r="AX80" s="28">
        <v>0</v>
      </c>
      <c r="AY80" s="28">
        <v>0</v>
      </c>
      <c r="AZ80" s="28">
        <v>0</v>
      </c>
      <c r="BA80" s="28">
        <v>0</v>
      </c>
      <c r="BB80" s="28">
        <v>0</v>
      </c>
      <c r="BC80" s="28">
        <v>0</v>
      </c>
      <c r="BD80" s="28">
        <v>-71.230136347654422</v>
      </c>
      <c r="BE80" s="28">
        <v>-58.02469916390006</v>
      </c>
      <c r="BF80" s="28">
        <v>92.217687074829925</v>
      </c>
      <c r="BG80" s="28"/>
      <c r="BH80" s="28"/>
      <c r="BI80" s="28"/>
      <c r="BL80" s="492" t="s">
        <v>188</v>
      </c>
      <c r="BM80" s="492"/>
      <c r="BN80" s="492"/>
      <c r="BO80" s="492"/>
      <c r="BP80" s="492"/>
      <c r="BQ80" s="492"/>
      <c r="BR80" s="492"/>
      <c r="BS80" s="492"/>
      <c r="BT80" s="492"/>
      <c r="BU80" s="492"/>
      <c r="BV80" s="492"/>
      <c r="BW80" s="492"/>
      <c r="BX80" s="492"/>
      <c r="BY80" s="492"/>
      <c r="BZ80" s="492"/>
      <c r="CA80" s="492"/>
      <c r="CB80" s="492"/>
      <c r="CC80" s="492"/>
      <c r="CD80" s="492"/>
      <c r="CE80" s="492"/>
      <c r="CF80" s="492"/>
      <c r="CG80" s="492"/>
      <c r="CH80" s="492"/>
      <c r="CI80" s="494"/>
    </row>
    <row r="81" spans="2:87" s="67" customFormat="1">
      <c r="B81" s="66" t="s">
        <v>182</v>
      </c>
      <c r="C81" s="28">
        <v>-0.17900000000008731</v>
      </c>
      <c r="D81" s="28">
        <v>0</v>
      </c>
      <c r="E81" s="28">
        <v>0</v>
      </c>
      <c r="F81" s="28">
        <v>0</v>
      </c>
      <c r="G81" s="28">
        <v>0</v>
      </c>
      <c r="H81" s="28">
        <v>0</v>
      </c>
      <c r="I81" s="28">
        <v>-0.17900000000008731</v>
      </c>
      <c r="J81" s="28">
        <v>0</v>
      </c>
      <c r="K81" s="28">
        <v>0.17899999999999494</v>
      </c>
      <c r="L81" s="28">
        <v>-0.17900000000000205</v>
      </c>
      <c r="M81" s="28">
        <v>7.7117606300565846</v>
      </c>
      <c r="N81" s="28">
        <v>-106.58752126011316</v>
      </c>
      <c r="O81" s="28">
        <v>8.0697606300565852</v>
      </c>
      <c r="P81" s="28">
        <v>0</v>
      </c>
      <c r="Q81" s="28">
        <v>0.17899999999999849</v>
      </c>
      <c r="R81" s="28">
        <v>0</v>
      </c>
      <c r="S81" s="28">
        <v>0</v>
      </c>
      <c r="T81" s="28">
        <v>0</v>
      </c>
      <c r="U81" s="28">
        <v>0</v>
      </c>
      <c r="V81" s="28">
        <v>0</v>
      </c>
      <c r="W81" s="28">
        <v>0</v>
      </c>
      <c r="X81" s="28">
        <v>0</v>
      </c>
      <c r="Y81" s="28">
        <v>-1576.7629999999999</v>
      </c>
      <c r="Z81" s="28">
        <v>-1347.2262393699434</v>
      </c>
      <c r="AA81" s="28">
        <v>1832.521</v>
      </c>
      <c r="AB81" s="28">
        <v>-74.24876063005658</v>
      </c>
      <c r="AC81" s="28">
        <v>342.92500000000018</v>
      </c>
      <c r="AD81" s="28">
        <v>2125.85</v>
      </c>
      <c r="AE81" s="28">
        <v>-2241.7274009231319</v>
      </c>
      <c r="AF81" s="28"/>
      <c r="AG81" s="69" t="s">
        <v>246</v>
      </c>
      <c r="AH81" s="28">
        <v>1.6547278757599315E-3</v>
      </c>
      <c r="AI81" s="28">
        <v>0</v>
      </c>
      <c r="AJ81" s="28">
        <v>0</v>
      </c>
      <c r="AK81" s="28">
        <v>0</v>
      </c>
      <c r="AL81" s="28">
        <v>0</v>
      </c>
      <c r="AM81" s="28">
        <v>0</v>
      </c>
      <c r="AN81" s="28">
        <v>1.6547278757599315E-3</v>
      </c>
      <c r="AO81" s="28">
        <v>0</v>
      </c>
      <c r="AP81" s="28">
        <v>-1.6547278757577111E-3</v>
      </c>
      <c r="AQ81" s="28">
        <v>1.6547278757581552E-3</v>
      </c>
      <c r="AR81" s="28">
        <v>1.6547278757585993E-3</v>
      </c>
      <c r="AS81" s="28">
        <v>-9.1273029195154773</v>
      </c>
      <c r="AT81" s="28">
        <v>0.8315580734624497</v>
      </c>
      <c r="AU81" s="28">
        <v>0</v>
      </c>
      <c r="AV81" s="28">
        <v>77.502035947175784</v>
      </c>
      <c r="AW81" s="28">
        <v>0</v>
      </c>
      <c r="AX81" s="28">
        <v>0</v>
      </c>
      <c r="AY81" s="28">
        <v>-5.0914703869509026E-4</v>
      </c>
      <c r="AZ81" s="28">
        <v>-5.0914703869420208E-4</v>
      </c>
      <c r="BA81" s="28">
        <v>0</v>
      </c>
      <c r="BB81" s="28">
        <v>0</v>
      </c>
      <c r="BC81" s="28">
        <v>0</v>
      </c>
      <c r="BD81" s="28">
        <v>-77.193136751017093</v>
      </c>
      <c r="BE81" s="28">
        <v>-60.199204641500664</v>
      </c>
      <c r="BF81" s="28">
        <v>95.42094367857888</v>
      </c>
      <c r="BG81" s="28"/>
      <c r="BH81" s="28"/>
      <c r="BI81" s="28"/>
      <c r="BL81" s="36" t="s">
        <v>189</v>
      </c>
      <c r="BM81" s="4"/>
      <c r="BN81" s="4"/>
      <c r="BO81" s="4"/>
      <c r="BP81" s="4"/>
      <c r="BQ81" s="34"/>
      <c r="BR81" s="34"/>
      <c r="BS81" s="4"/>
      <c r="BT81" s="4"/>
      <c r="BU81" s="4"/>
      <c r="BV81" s="4"/>
      <c r="BW81" s="4"/>
      <c r="BX81" s="4"/>
      <c r="BY81" s="4"/>
      <c r="BZ81" s="4"/>
      <c r="CA81" s="4"/>
      <c r="CB81" s="4"/>
      <c r="CC81" s="4"/>
      <c r="CD81" s="4"/>
      <c r="CE81" s="4"/>
      <c r="CF81" s="4"/>
      <c r="CG81" s="4"/>
      <c r="CH81" s="4"/>
      <c r="CI81" s="4"/>
    </row>
    <row r="82" spans="2:87" s="67" customFormat="1">
      <c r="B82" s="66" t="s">
        <v>186</v>
      </c>
      <c r="C82" s="28">
        <v>0.50199999999995271</v>
      </c>
      <c r="D82" s="28">
        <v>0</v>
      </c>
      <c r="E82" s="28">
        <v>0</v>
      </c>
      <c r="F82" s="28">
        <v>0</v>
      </c>
      <c r="G82" s="28">
        <v>0</v>
      </c>
      <c r="H82" s="28">
        <v>0</v>
      </c>
      <c r="I82" s="28">
        <v>0.50199999999995271</v>
      </c>
      <c r="J82" s="28">
        <v>0</v>
      </c>
      <c r="K82" s="28">
        <v>-0.50200000000000955</v>
      </c>
      <c r="L82" s="28">
        <v>0.50200000000000955</v>
      </c>
      <c r="M82" s="28">
        <v>-0.19233712381543455</v>
      </c>
      <c r="N82" s="28">
        <v>-606.05232575236914</v>
      </c>
      <c r="O82" s="28">
        <v>-1.1963371238154537</v>
      </c>
      <c r="P82" s="28">
        <v>0</v>
      </c>
      <c r="Q82" s="28">
        <v>-0.50199999999998113</v>
      </c>
      <c r="R82" s="28">
        <v>0</v>
      </c>
      <c r="S82" s="28">
        <v>0</v>
      </c>
      <c r="T82" s="28">
        <v>0</v>
      </c>
      <c r="U82" s="28">
        <v>0</v>
      </c>
      <c r="V82" s="28">
        <v>0</v>
      </c>
      <c r="W82" s="28">
        <v>0</v>
      </c>
      <c r="X82" s="28">
        <v>0</v>
      </c>
      <c r="Y82" s="28">
        <v>-1611.21</v>
      </c>
      <c r="Z82" s="28">
        <v>-1316.5293371238154</v>
      </c>
      <c r="AA82" s="28">
        <v>1924.952</v>
      </c>
      <c r="AB82" s="28">
        <v>-318.69766287618455</v>
      </c>
      <c r="AC82" s="28">
        <v>-156.94399999999996</v>
      </c>
      <c r="AD82" s="28">
        <v>2231.1480000000001</v>
      </c>
      <c r="AE82" s="28">
        <v>-2087.0209991402821</v>
      </c>
      <c r="AF82" s="28"/>
      <c r="AG82" s="69" t="s">
        <v>280</v>
      </c>
      <c r="AH82" s="28">
        <v>-3.600248533295769E-3</v>
      </c>
      <c r="AI82" s="28">
        <v>0</v>
      </c>
      <c r="AJ82" s="28">
        <v>0</v>
      </c>
      <c r="AK82" s="28">
        <v>0</v>
      </c>
      <c r="AL82" s="28">
        <v>0</v>
      </c>
      <c r="AM82" s="28">
        <v>0</v>
      </c>
      <c r="AN82" s="28">
        <v>-3.6002485332886636E-3</v>
      </c>
      <c r="AO82" s="28">
        <v>0</v>
      </c>
      <c r="AP82" s="28">
        <v>3.6002485332851109E-3</v>
      </c>
      <c r="AQ82" s="28">
        <v>-3.600248533285777E-3</v>
      </c>
      <c r="AR82" s="28">
        <v>-3.6002485332855549E-3</v>
      </c>
      <c r="AS82" s="28">
        <v>-6.9779264129839635</v>
      </c>
      <c r="AT82" s="28">
        <v>0.87407279212110378</v>
      </c>
      <c r="AU82" s="28">
        <v>0</v>
      </c>
      <c r="AV82" s="28">
        <v>77.350993843401454</v>
      </c>
      <c r="AW82" s="28">
        <v>0</v>
      </c>
      <c r="AX82" s="28">
        <v>0</v>
      </c>
      <c r="AY82" s="28">
        <v>0</v>
      </c>
      <c r="AZ82" s="28">
        <v>1.5484939928134267E-4</v>
      </c>
      <c r="BA82" s="28">
        <v>0</v>
      </c>
      <c r="BB82" s="28">
        <v>0</v>
      </c>
      <c r="BC82" s="28">
        <v>0</v>
      </c>
      <c r="BD82" s="28">
        <v>-78.535802461085424</v>
      </c>
      <c r="BE82" s="28">
        <v>-62.854159340369506</v>
      </c>
      <c r="BF82" s="28">
        <v>92.942893477162613</v>
      </c>
      <c r="BG82" s="28"/>
      <c r="BH82" s="28"/>
      <c r="BI82" s="28"/>
      <c r="BL82" s="36" t="s">
        <v>172</v>
      </c>
      <c r="BM82" s="4"/>
      <c r="BN82" s="4"/>
      <c r="BO82" s="4"/>
      <c r="BP82" s="4"/>
      <c r="BQ82" s="4"/>
      <c r="BR82" s="4"/>
      <c r="BS82" s="4"/>
      <c r="BT82" s="4"/>
      <c r="BU82" s="4"/>
      <c r="BV82" s="4"/>
      <c r="BW82" s="4"/>
      <c r="BX82" s="4"/>
      <c r="BY82" s="4"/>
      <c r="BZ82" s="4"/>
      <c r="CA82" s="4"/>
      <c r="CB82" s="4"/>
      <c r="CC82" s="4"/>
      <c r="CD82" s="4"/>
      <c r="CE82" s="4"/>
      <c r="CF82" s="4"/>
      <c r="CG82" s="4"/>
      <c r="CH82" s="4"/>
      <c r="CI82" s="4"/>
    </row>
    <row r="83" spans="2:87" s="67" customFormat="1" ht="16.5" thickBot="1">
      <c r="B83" s="114" t="s">
        <v>246</v>
      </c>
      <c r="C83" s="117">
        <v>3.8999999999987267E-2</v>
      </c>
      <c r="D83" s="117">
        <v>0</v>
      </c>
      <c r="E83" s="117">
        <v>0</v>
      </c>
      <c r="F83" s="117">
        <v>0</v>
      </c>
      <c r="G83" s="117">
        <v>0</v>
      </c>
      <c r="H83" s="117">
        <v>0</v>
      </c>
      <c r="I83" s="117">
        <v>3.8999999999987267E-2</v>
      </c>
      <c r="J83" s="117">
        <v>0</v>
      </c>
      <c r="K83" s="117">
        <v>-3.9000000000001478E-2</v>
      </c>
      <c r="L83" s="117">
        <v>3.9000000000001478E-2</v>
      </c>
      <c r="M83" s="117">
        <v>19.676850868563946</v>
      </c>
      <c r="N83" s="117">
        <v>-234.75770173712789</v>
      </c>
      <c r="O83" s="117">
        <v>19.598850868563972</v>
      </c>
      <c r="P83" s="117">
        <v>0</v>
      </c>
      <c r="Q83" s="117">
        <v>-3.9000000000001478E-2</v>
      </c>
      <c r="R83" s="117">
        <v>0</v>
      </c>
      <c r="S83" s="117">
        <v>0</v>
      </c>
      <c r="T83" s="117">
        <v>-1.2000000000000455E-2</v>
      </c>
      <c r="U83" s="117">
        <v>-1.2000000000000455E-2</v>
      </c>
      <c r="V83" s="117">
        <v>0</v>
      </c>
      <c r="W83" s="117">
        <v>0</v>
      </c>
      <c r="X83" s="117">
        <v>0</v>
      </c>
      <c r="Y83" s="117">
        <v>-1914.077</v>
      </c>
      <c r="Z83" s="117">
        <v>-1495.1011491314359</v>
      </c>
      <c r="AA83" s="117">
        <v>2248.96</v>
      </c>
      <c r="AB83" s="117">
        <v>-155.99985086856395</v>
      </c>
      <c r="AC83" s="117">
        <v>-28.439000000000306</v>
      </c>
      <c r="AD83" s="117">
        <v>2471.0410000000002</v>
      </c>
      <c r="AE83" s="117">
        <v>-2356.3306350882217</v>
      </c>
      <c r="AF83" s="28"/>
      <c r="AG83" s="96" t="s">
        <v>282</v>
      </c>
      <c r="AH83" s="28">
        <v>-2.8071335416420595E-2</v>
      </c>
      <c r="AI83" s="28">
        <v>0</v>
      </c>
      <c r="AJ83" s="28">
        <v>0</v>
      </c>
      <c r="AK83" s="28">
        <v>0</v>
      </c>
      <c r="AL83" s="28">
        <v>0</v>
      </c>
      <c r="AM83" s="28">
        <v>0</v>
      </c>
      <c r="AN83" s="28">
        <v>-2.807133541641349E-2</v>
      </c>
      <c r="AO83" s="28">
        <v>0</v>
      </c>
      <c r="AP83" s="28">
        <v>2.8071335416412602E-2</v>
      </c>
      <c r="AQ83" s="28">
        <v>-2.8071335416413046E-2</v>
      </c>
      <c r="AR83" s="28">
        <v>-2.807133541641349E-2</v>
      </c>
      <c r="AS83" s="28">
        <v>-6.7925397750824583</v>
      </c>
      <c r="AT83" s="28">
        <v>0.24161487737353315</v>
      </c>
      <c r="AU83" s="28">
        <v>0</v>
      </c>
      <c r="AV83" s="28">
        <v>78.5854964620857</v>
      </c>
      <c r="AW83" s="28">
        <v>0</v>
      </c>
      <c r="AX83" s="28">
        <v>0</v>
      </c>
      <c r="AY83" s="28">
        <v>0</v>
      </c>
      <c r="AZ83" s="28">
        <v>-1.4563598140782119E-4</v>
      </c>
      <c r="BA83" s="28">
        <v>0</v>
      </c>
      <c r="BB83" s="28">
        <v>0</v>
      </c>
      <c r="BC83" s="28">
        <v>0</v>
      </c>
      <c r="BD83" s="28">
        <v>-81.356603586710392</v>
      </c>
      <c r="BE83" s="28">
        <v>-64.64484231292046</v>
      </c>
      <c r="BF83" s="28">
        <v>93.928945661030795</v>
      </c>
      <c r="BG83" s="28"/>
      <c r="BH83" s="28"/>
      <c r="BI83" s="28"/>
      <c r="BL83" s="40" t="s">
        <v>127</v>
      </c>
      <c r="BM83" s="41"/>
      <c r="BN83" s="41"/>
      <c r="BO83" s="41"/>
      <c r="BP83" s="41"/>
      <c r="BQ83" s="41"/>
      <c r="BR83" s="41"/>
      <c r="BS83" s="41"/>
      <c r="BT83" s="41"/>
      <c r="BU83" s="41"/>
      <c r="BV83" s="41"/>
      <c r="BW83" s="41"/>
      <c r="BX83" s="41"/>
      <c r="BY83" s="41"/>
      <c r="BZ83" s="41"/>
      <c r="CA83" s="41"/>
      <c r="CB83" s="41"/>
      <c r="CC83" s="41"/>
      <c r="CD83" s="41"/>
      <c r="CE83" s="41"/>
      <c r="CF83" s="41"/>
      <c r="CG83" s="41"/>
      <c r="CH83" s="41"/>
      <c r="CI83" s="41"/>
    </row>
    <row r="84" spans="2:87" s="67" customFormat="1">
      <c r="B84" s="106" t="s">
        <v>280</v>
      </c>
      <c r="C84" s="28">
        <v>-9.3000000000074579E-2</v>
      </c>
      <c r="D84" s="28">
        <v>0</v>
      </c>
      <c r="E84" s="28">
        <v>0</v>
      </c>
      <c r="F84" s="28">
        <v>0</v>
      </c>
      <c r="G84" s="28">
        <v>0</v>
      </c>
      <c r="H84" s="28">
        <v>0</v>
      </c>
      <c r="I84" s="28">
        <v>-9.3000000000074579E-2</v>
      </c>
      <c r="J84" s="28">
        <v>0</v>
      </c>
      <c r="K84" s="28">
        <v>9.2999999999989313E-2</v>
      </c>
      <c r="L84" s="28">
        <v>-9.2999999999999972E-2</v>
      </c>
      <c r="M84" s="28">
        <v>22.392655033315908</v>
      </c>
      <c r="N84" s="28">
        <v>-202.73631006663183</v>
      </c>
      <c r="O84" s="28">
        <v>22.578655033315897</v>
      </c>
      <c r="P84" s="28">
        <v>0</v>
      </c>
      <c r="Q84" s="28">
        <v>9.3000000000003524E-2</v>
      </c>
      <c r="R84" s="28">
        <v>0</v>
      </c>
      <c r="S84" s="28">
        <v>0</v>
      </c>
      <c r="T84" s="28">
        <v>0</v>
      </c>
      <c r="U84" s="28">
        <v>3.9999999999977831E-3</v>
      </c>
      <c r="V84" s="28">
        <v>0</v>
      </c>
      <c r="W84" s="28">
        <v>0</v>
      </c>
      <c r="X84" s="28">
        <v>0</v>
      </c>
      <c r="Y84" s="28">
        <v>-2115.0589999999997</v>
      </c>
      <c r="Z84" s="28">
        <v>-1694.7263449666841</v>
      </c>
      <c r="AA84" s="28">
        <v>2400.8590000000004</v>
      </c>
      <c r="AB84" s="28">
        <v>-160.03365503331591</v>
      </c>
      <c r="AC84" s="28">
        <v>44.748000000000047</v>
      </c>
      <c r="AD84" s="28">
        <v>2686.1280000000002</v>
      </c>
      <c r="AE84" s="28">
        <v>-2583.4424724688615</v>
      </c>
      <c r="AF84" s="28"/>
      <c r="AG84" s="28" t="s">
        <v>284</v>
      </c>
      <c r="AH84" s="28">
        <v>1.892861941626478E-2</v>
      </c>
      <c r="AI84" s="28">
        <v>0</v>
      </c>
      <c r="AJ84" s="28">
        <v>0</v>
      </c>
      <c r="AK84" s="28">
        <v>0</v>
      </c>
      <c r="AL84" s="28">
        <v>0</v>
      </c>
      <c r="AM84" s="28">
        <v>0</v>
      </c>
      <c r="AN84" s="28">
        <v>1.8928619416278991E-2</v>
      </c>
      <c r="AO84" s="28">
        <v>0</v>
      </c>
      <c r="AP84" s="28">
        <v>-1.8928619416273662E-2</v>
      </c>
      <c r="AQ84" s="28">
        <v>1.8928619416273218E-2</v>
      </c>
      <c r="AR84" s="28">
        <v>1.8928619416273218E-2</v>
      </c>
      <c r="AS84" s="28">
        <v>-7.2277045881041957</v>
      </c>
      <c r="AT84" s="28">
        <v>-0.21079380589916141</v>
      </c>
      <c r="AU84" s="28">
        <v>0</v>
      </c>
      <c r="AV84" s="28">
        <v>79.547293051987737</v>
      </c>
      <c r="AW84" s="28">
        <v>-0.40000000000000568</v>
      </c>
      <c r="AX84" s="28">
        <v>0</v>
      </c>
      <c r="AY84" s="28">
        <v>0</v>
      </c>
      <c r="AZ84" s="28">
        <v>-3.4541276307198387E-5</v>
      </c>
      <c r="BA84" s="28">
        <v>0</v>
      </c>
      <c r="BB84" s="28">
        <v>0</v>
      </c>
      <c r="BC84" s="28">
        <v>-0.40000000000000568</v>
      </c>
      <c r="BD84" s="28">
        <v>-83.860207033501922</v>
      </c>
      <c r="BE84" s="28">
        <v>-66.705653457487756</v>
      </c>
      <c r="BF84" s="28">
        <v>95.280659959441621</v>
      </c>
      <c r="BG84" s="28"/>
      <c r="BH84" s="28"/>
      <c r="BI84" s="28"/>
    </row>
    <row r="85" spans="2:87" s="67" customFormat="1">
      <c r="B85" s="106" t="s">
        <v>282</v>
      </c>
      <c r="C85" s="28">
        <v>-0.77100000000018554</v>
      </c>
      <c r="D85" s="28">
        <v>0</v>
      </c>
      <c r="E85" s="28">
        <v>0</v>
      </c>
      <c r="F85" s="28">
        <v>0</v>
      </c>
      <c r="G85" s="28">
        <v>0</v>
      </c>
      <c r="H85" s="28">
        <v>0</v>
      </c>
      <c r="I85" s="28">
        <v>-0.77100000000007185</v>
      </c>
      <c r="J85" s="28">
        <v>0</v>
      </c>
      <c r="K85" s="28">
        <v>0.77099999999998658</v>
      </c>
      <c r="L85" s="28">
        <v>-0.77099999999999369</v>
      </c>
      <c r="M85" s="28">
        <v>5.0941314020733302</v>
      </c>
      <c r="N85" s="28">
        <v>-192.42726280414666</v>
      </c>
      <c r="O85" s="28">
        <v>6.636131402073346</v>
      </c>
      <c r="P85" s="28">
        <v>0</v>
      </c>
      <c r="Q85" s="28">
        <v>0.7710000000000008</v>
      </c>
      <c r="R85" s="28">
        <v>0</v>
      </c>
      <c r="S85" s="28">
        <v>0</v>
      </c>
      <c r="T85" s="28">
        <v>0</v>
      </c>
      <c r="U85" s="28">
        <v>-3.9999999999977831E-3</v>
      </c>
      <c r="V85" s="28">
        <v>0</v>
      </c>
      <c r="W85" s="28">
        <v>0</v>
      </c>
      <c r="X85" s="28">
        <v>0</v>
      </c>
      <c r="Y85" s="28">
        <v>-2288.9390000000003</v>
      </c>
      <c r="Z85" s="28">
        <v>-1819.6288685979266</v>
      </c>
      <c r="AA85" s="28">
        <v>2579.828</v>
      </c>
      <c r="AB85" s="28">
        <v>-162.5551314020733</v>
      </c>
      <c r="AC85" s="28">
        <v>10.05600000000004</v>
      </c>
      <c r="AD85" s="28">
        <v>2809.0610000000001</v>
      </c>
      <c r="AE85" s="28">
        <v>-2744.7925854097789</v>
      </c>
      <c r="AF85" s="28"/>
      <c r="AG85" s="28" t="s">
        <v>310</v>
      </c>
      <c r="AH85" s="28">
        <v>0</v>
      </c>
      <c r="AI85" s="28">
        <v>0</v>
      </c>
      <c r="AJ85" s="28">
        <v>0</v>
      </c>
      <c r="AK85" s="28">
        <v>0</v>
      </c>
      <c r="AL85" s="28">
        <v>0</v>
      </c>
      <c r="AM85" s="28">
        <v>0</v>
      </c>
      <c r="AN85" s="28">
        <v>0</v>
      </c>
      <c r="AO85" s="28">
        <v>0</v>
      </c>
      <c r="AP85" s="28">
        <v>0</v>
      </c>
      <c r="AQ85" s="28">
        <v>0</v>
      </c>
      <c r="AR85" s="28">
        <v>0</v>
      </c>
      <c r="AS85" s="28">
        <v>-4.5052070367965822</v>
      </c>
      <c r="AT85" s="28">
        <v>-0.33026876363941016</v>
      </c>
      <c r="AU85" s="28">
        <v>0</v>
      </c>
      <c r="AV85" s="28">
        <v>81.709289895820064</v>
      </c>
      <c r="AW85" s="28">
        <v>0</v>
      </c>
      <c r="AX85" s="28">
        <v>0</v>
      </c>
      <c r="AY85" s="28">
        <v>0</v>
      </c>
      <c r="AZ85" s="28">
        <v>0</v>
      </c>
      <c r="BA85" s="28">
        <v>0</v>
      </c>
      <c r="BB85" s="28">
        <v>0</v>
      </c>
      <c r="BC85" s="28">
        <v>0</v>
      </c>
      <c r="BD85" s="28">
        <v>-87.65643181492365</v>
      </c>
      <c r="BE85" s="28">
        <v>-65.721499897747435</v>
      </c>
      <c r="BF85" s="28">
        <v>99.370328201139301</v>
      </c>
      <c r="BG85" s="28"/>
      <c r="BH85" s="28"/>
      <c r="BI85" s="28"/>
    </row>
    <row r="86" spans="2:87" s="67" customFormat="1">
      <c r="B86" s="106" t="s">
        <v>284</v>
      </c>
      <c r="C86" s="28">
        <v>0.54800000000000182</v>
      </c>
      <c r="D86" s="28">
        <v>0</v>
      </c>
      <c r="E86" s="28">
        <v>0</v>
      </c>
      <c r="F86" s="28">
        <v>0</v>
      </c>
      <c r="G86" s="28">
        <v>0</v>
      </c>
      <c r="H86" s="28">
        <v>0</v>
      </c>
      <c r="I86" s="28">
        <v>0.54800000000000182</v>
      </c>
      <c r="J86" s="28">
        <v>0</v>
      </c>
      <c r="K86" s="28">
        <v>-0.54800000000000182</v>
      </c>
      <c r="L86" s="28">
        <v>0.54800000000000182</v>
      </c>
      <c r="M86" s="28">
        <v>-5.0066640713918531</v>
      </c>
      <c r="N86" s="28">
        <v>-203.69367185721626</v>
      </c>
      <c r="O86" s="28">
        <v>-6.1026640713918425</v>
      </c>
      <c r="P86" s="28">
        <v>0</v>
      </c>
      <c r="Q86" s="28">
        <v>-0.54800000000000182</v>
      </c>
      <c r="R86" s="28">
        <v>0</v>
      </c>
      <c r="S86" s="28">
        <v>0</v>
      </c>
      <c r="T86" s="28">
        <v>0</v>
      </c>
      <c r="U86" s="28">
        <v>-1.0000000000047748E-3</v>
      </c>
      <c r="V86" s="28">
        <v>0</v>
      </c>
      <c r="W86" s="28">
        <v>0</v>
      </c>
      <c r="X86" s="28">
        <v>0</v>
      </c>
      <c r="Y86" s="28">
        <v>-2478.5279999999998</v>
      </c>
      <c r="Z86" s="28">
        <v>-1959.3536640713919</v>
      </c>
      <c r="AA86" s="28">
        <v>2758.4580000000001</v>
      </c>
      <c r="AB86" s="28">
        <v>-161.16533592860813</v>
      </c>
      <c r="AC86" s="28">
        <v>-30.090999999999894</v>
      </c>
      <c r="AD86" s="28">
        <v>2934.070483</v>
      </c>
      <c r="AE86" s="28">
        <v>-2895.4795035274296</v>
      </c>
      <c r="AF86" s="28"/>
      <c r="AG86" s="28" t="s">
        <v>318</v>
      </c>
      <c r="AH86" s="28">
        <v>0</v>
      </c>
      <c r="AI86" s="28">
        <v>0</v>
      </c>
      <c r="AJ86" s="28">
        <v>0</v>
      </c>
      <c r="AK86" s="28">
        <v>0</v>
      </c>
      <c r="AL86" s="28">
        <v>0</v>
      </c>
      <c r="AM86" s="28">
        <v>0</v>
      </c>
      <c r="AN86" s="28">
        <v>0</v>
      </c>
      <c r="AO86" s="28">
        <v>0</v>
      </c>
      <c r="AP86" s="28">
        <v>0</v>
      </c>
      <c r="AQ86" s="28">
        <v>0</v>
      </c>
      <c r="AR86" s="28">
        <v>0</v>
      </c>
      <c r="AS86" s="28">
        <v>-3.1783703766789704</v>
      </c>
      <c r="AT86" s="28">
        <v>-0.16130389353782837</v>
      </c>
      <c r="AU86" s="28">
        <v>0</v>
      </c>
      <c r="AV86" s="28">
        <v>83.061204705791525</v>
      </c>
      <c r="AW86" s="28">
        <v>0</v>
      </c>
      <c r="AX86" s="28">
        <v>0</v>
      </c>
      <c r="AY86" s="28">
        <v>0</v>
      </c>
      <c r="AZ86" s="28">
        <v>0</v>
      </c>
      <c r="BA86" s="28">
        <v>0</v>
      </c>
      <c r="BB86" s="28">
        <v>0</v>
      </c>
      <c r="BC86" s="28">
        <v>0</v>
      </c>
      <c r="BD86" s="28">
        <v>-89.663613245571042</v>
      </c>
      <c r="BE86" s="28">
        <v>-66.446703708876285</v>
      </c>
      <c r="BF86" s="28">
        <v>101.27374589384372</v>
      </c>
      <c r="BG86" s="28"/>
      <c r="BH86" s="28"/>
      <c r="BI86" s="28"/>
    </row>
    <row r="87" spans="2:87" s="67" customFormat="1">
      <c r="B87" s="106" t="s">
        <v>310</v>
      </c>
      <c r="C87" s="28">
        <v>0</v>
      </c>
      <c r="D87" s="28">
        <v>0</v>
      </c>
      <c r="E87" s="28">
        <v>0</v>
      </c>
      <c r="F87" s="28">
        <v>0</v>
      </c>
      <c r="G87" s="28">
        <v>0</v>
      </c>
      <c r="H87" s="28">
        <v>0</v>
      </c>
      <c r="I87" s="28">
        <v>0</v>
      </c>
      <c r="J87" s="28">
        <v>0</v>
      </c>
      <c r="K87" s="28">
        <v>0</v>
      </c>
      <c r="L87" s="28">
        <v>0</v>
      </c>
      <c r="M87" s="28">
        <v>-9.8877571368030175</v>
      </c>
      <c r="N87" s="28">
        <v>-124.99146226009012</v>
      </c>
      <c r="O87" s="28">
        <v>-9.8877571368030175</v>
      </c>
      <c r="P87" s="28">
        <v>0</v>
      </c>
      <c r="Q87" s="28">
        <v>0</v>
      </c>
      <c r="R87" s="28">
        <v>0</v>
      </c>
      <c r="S87" s="28">
        <v>0</v>
      </c>
      <c r="T87" s="28">
        <v>0</v>
      </c>
      <c r="U87" s="28">
        <v>0</v>
      </c>
      <c r="V87" s="28">
        <v>0</v>
      </c>
      <c r="W87" s="28">
        <v>0</v>
      </c>
      <c r="X87" s="28">
        <v>0</v>
      </c>
      <c r="Y87" s="28">
        <v>-2672.162032242089</v>
      </c>
      <c r="Z87" s="28">
        <v>-2003.8754474440475</v>
      </c>
      <c r="AA87" s="28">
        <v>2975.0003028746291</v>
      </c>
      <c r="AB87" s="28">
        <v>-118.99201776200385</v>
      </c>
      <c r="AC87" s="28">
        <v>-110.0283347734362</v>
      </c>
      <c r="AD87" s="28">
        <v>3045.8936869999998</v>
      </c>
      <c r="AE87" s="28">
        <v>-2994.3552791163065</v>
      </c>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row>
    <row r="88" spans="2:87" s="67" customFormat="1">
      <c r="B88" s="106" t="s">
        <v>318</v>
      </c>
      <c r="C88" s="28">
        <v>0</v>
      </c>
      <c r="D88" s="28">
        <v>0</v>
      </c>
      <c r="E88" s="28">
        <v>0</v>
      </c>
      <c r="F88" s="28">
        <v>0</v>
      </c>
      <c r="G88" s="28">
        <v>0</v>
      </c>
      <c r="H88" s="28">
        <v>0</v>
      </c>
      <c r="I88" s="28">
        <v>0</v>
      </c>
      <c r="J88" s="28">
        <v>0</v>
      </c>
      <c r="K88" s="28">
        <v>0</v>
      </c>
      <c r="L88" s="28">
        <v>0</v>
      </c>
      <c r="M88" s="28">
        <v>-5.0025116917228472</v>
      </c>
      <c r="N88" s="28">
        <v>-93.568171391220332</v>
      </c>
      <c r="O88" s="28">
        <v>-5.0025116917228445</v>
      </c>
      <c r="P88" s="28">
        <v>0</v>
      </c>
      <c r="Q88" s="28">
        <v>0</v>
      </c>
      <c r="R88" s="28">
        <v>0</v>
      </c>
      <c r="S88" s="28">
        <v>0</v>
      </c>
      <c r="T88" s="28">
        <v>0</v>
      </c>
      <c r="U88" s="28">
        <v>0</v>
      </c>
      <c r="V88" s="28">
        <v>0</v>
      </c>
      <c r="W88" s="28">
        <v>0</v>
      </c>
      <c r="X88" s="28">
        <v>0</v>
      </c>
      <c r="Y88" s="28">
        <v>-2835.672063032619</v>
      </c>
      <c r="Z88" s="28">
        <v>-2101.896741060425</v>
      </c>
      <c r="AA88" s="28">
        <v>3140.7989403536021</v>
      </c>
      <c r="AB88" s="28">
        <v>-111.0562092464025</v>
      </c>
      <c r="AC88" s="28">
        <v>-155.56135529172752</v>
      </c>
      <c r="AD88" s="28">
        <v>3160.1124519999998</v>
      </c>
      <c r="AE88" s="28">
        <v>-3101.4174993405527</v>
      </c>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row>
    <row r="89" spans="2:87" s="67" customFormat="1">
      <c r="B89" s="108" t="s">
        <v>326</v>
      </c>
      <c r="C89" s="28">
        <v>0</v>
      </c>
      <c r="D89" s="28">
        <v>-1430.8197404448263</v>
      </c>
      <c r="E89" s="28">
        <v>-1265.533103778371</v>
      </c>
      <c r="F89" s="28">
        <v>-86.166856923661399</v>
      </c>
      <c r="G89" s="28">
        <v>-79.11977974279371</v>
      </c>
      <c r="H89" s="28">
        <v>-165.28663666645511</v>
      </c>
      <c r="I89" s="28">
        <v>-1214.8776247323719</v>
      </c>
      <c r="J89" s="28">
        <v>0</v>
      </c>
      <c r="K89" s="28">
        <v>6.7828973267698682</v>
      </c>
      <c r="L89" s="28">
        <v>0</v>
      </c>
      <c r="M89" s="28">
        <v>-17.52850830732206</v>
      </c>
      <c r="N89" s="28">
        <v>-79.383959596891515</v>
      </c>
      <c r="O89" s="28">
        <v>-80.164517818060489</v>
      </c>
      <c r="P89" s="28">
        <v>0</v>
      </c>
      <c r="Q89" s="28">
        <v>6.0023391056008988</v>
      </c>
      <c r="R89" s="28">
        <v>-2733.9216824208111</v>
      </c>
      <c r="S89" s="28">
        <v>0</v>
      </c>
      <c r="T89" s="28">
        <v>-131.7082986459682</v>
      </c>
      <c r="U89" s="28">
        <v>-131.06179383142413</v>
      </c>
      <c r="V89" s="28">
        <v>-117.86186639156108</v>
      </c>
      <c r="W89" s="28">
        <v>0</v>
      </c>
      <c r="X89" s="28">
        <v>-3152.1370756213387</v>
      </c>
      <c r="Y89" s="28">
        <v>-3088.0175048661167</v>
      </c>
      <c r="Z89" s="28">
        <v>-2286.7543781990425</v>
      </c>
      <c r="AA89" s="28">
        <v>-100.45971390776744</v>
      </c>
      <c r="AB89" s="28">
        <v>-99.679155686598463</v>
      </c>
      <c r="AC89" s="28">
        <v>-3396.4305685891327</v>
      </c>
      <c r="AD89" s="28">
        <v>0</v>
      </c>
      <c r="AE89" s="28">
        <v>-3219.746666</v>
      </c>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row>
    <row r="90" spans="2:87" s="67" customFormat="1">
      <c r="B90" s="72" t="s">
        <v>128</v>
      </c>
      <c r="C90" s="489" t="s">
        <v>188</v>
      </c>
      <c r="D90" s="490"/>
      <c r="E90" s="490"/>
      <c r="F90" s="490"/>
      <c r="G90" s="490"/>
      <c r="H90" s="490"/>
      <c r="I90" s="490"/>
      <c r="J90" s="490"/>
      <c r="K90" s="490"/>
      <c r="L90" s="490"/>
      <c r="M90" s="490"/>
      <c r="N90" s="490"/>
      <c r="O90" s="490"/>
      <c r="P90" s="490"/>
      <c r="Q90" s="490"/>
      <c r="R90" s="490"/>
      <c r="S90" s="490"/>
      <c r="T90" s="490"/>
      <c r="U90" s="490"/>
      <c r="V90" s="490"/>
      <c r="W90" s="490"/>
      <c r="X90" s="490"/>
      <c r="Y90" s="490"/>
      <c r="Z90" s="491"/>
      <c r="AA90" s="73"/>
      <c r="AB90" s="70"/>
      <c r="AC90" s="70"/>
      <c r="AD90" s="70"/>
      <c r="AE90" s="91"/>
      <c r="AG90" s="48"/>
      <c r="AH90" s="492" t="s">
        <v>188</v>
      </c>
      <c r="AI90" s="492"/>
      <c r="AJ90" s="492"/>
      <c r="AK90" s="492"/>
      <c r="AL90" s="492"/>
      <c r="AM90" s="492"/>
      <c r="AN90" s="492"/>
      <c r="AO90" s="492"/>
      <c r="AP90" s="492"/>
      <c r="AQ90" s="492"/>
      <c r="AR90" s="492"/>
      <c r="AS90" s="492"/>
      <c r="AT90" s="492"/>
      <c r="AU90" s="492"/>
      <c r="AV90" s="492"/>
      <c r="AW90" s="492"/>
      <c r="AX90" s="492"/>
      <c r="AY90" s="492"/>
      <c r="AZ90" s="492"/>
      <c r="BA90" s="492"/>
      <c r="BB90" s="492"/>
      <c r="BC90" s="492"/>
      <c r="BD90" s="492"/>
      <c r="BE90" s="494"/>
      <c r="BF90" s="71"/>
      <c r="BG90" s="46"/>
      <c r="BH90" s="46"/>
      <c r="BI90" s="47"/>
    </row>
    <row r="91" spans="2:87">
      <c r="B91" s="35"/>
      <c r="C91" s="492" t="s">
        <v>329</v>
      </c>
      <c r="D91" s="492"/>
      <c r="E91" s="492"/>
      <c r="F91" s="492"/>
      <c r="G91" s="492"/>
      <c r="H91" s="492"/>
      <c r="I91" s="492"/>
      <c r="J91" s="492"/>
      <c r="K91" s="492"/>
      <c r="L91" s="492"/>
      <c r="M91" s="493"/>
      <c r="N91" s="493"/>
      <c r="O91" s="493"/>
      <c r="P91" s="493"/>
      <c r="Q91" s="493"/>
      <c r="R91" s="493"/>
      <c r="S91" s="493"/>
      <c r="T91" s="493"/>
      <c r="U91" s="493"/>
      <c r="V91" s="88"/>
      <c r="AA91" s="3"/>
      <c r="AE91" s="37"/>
      <c r="AG91" s="48"/>
      <c r="AH91" s="492" t="s">
        <v>324</v>
      </c>
      <c r="AI91" s="492"/>
      <c r="AJ91" s="492"/>
      <c r="AK91" s="492"/>
      <c r="AL91" s="492"/>
      <c r="AM91" s="492"/>
      <c r="AN91" s="492"/>
      <c r="AO91" s="492"/>
      <c r="AP91" s="492"/>
      <c r="AQ91" s="492"/>
      <c r="AR91" s="493"/>
      <c r="AS91" s="493"/>
      <c r="AT91" s="493"/>
      <c r="AU91" s="493"/>
      <c r="AV91" s="493"/>
      <c r="AW91" s="493"/>
      <c r="AX91" s="493"/>
      <c r="AY91" s="493"/>
      <c r="AZ91" s="493"/>
      <c r="BA91" s="46"/>
      <c r="BB91" s="46"/>
      <c r="BC91" s="46"/>
      <c r="BD91" s="46"/>
      <c r="BE91" s="46"/>
      <c r="BF91" s="71"/>
      <c r="BG91" s="46"/>
      <c r="BH91" s="46"/>
      <c r="BI91" s="47"/>
      <c r="BK91" s="67"/>
      <c r="BL91" s="67"/>
      <c r="BM91" s="67"/>
      <c r="BN91" s="67"/>
      <c r="BO91" s="67"/>
      <c r="BP91" s="67"/>
      <c r="BQ91" s="67"/>
      <c r="BR91" s="67"/>
      <c r="BS91" s="67"/>
      <c r="BT91" s="67"/>
      <c r="BU91" s="67"/>
      <c r="BV91" s="67"/>
      <c r="BW91" s="67"/>
      <c r="BX91" s="67"/>
      <c r="BY91" s="67"/>
      <c r="BZ91" s="67"/>
      <c r="CA91" s="67"/>
      <c r="CB91" s="67"/>
      <c r="CC91" s="67"/>
      <c r="CD91" s="67"/>
      <c r="CE91" s="67"/>
      <c r="CF91" s="67"/>
      <c r="CG91" s="67"/>
      <c r="CH91" s="67"/>
      <c r="CI91" s="67"/>
    </row>
    <row r="92" spans="2:87">
      <c r="B92" s="38"/>
      <c r="C92" s="36" t="s">
        <v>172</v>
      </c>
      <c r="AA92" s="3"/>
      <c r="AE92" s="37"/>
      <c r="AG92" s="48"/>
      <c r="AH92" s="36" t="s">
        <v>172</v>
      </c>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5"/>
      <c r="BG92" s="46"/>
      <c r="BH92" s="46"/>
      <c r="BI92" s="47"/>
      <c r="BK92" s="67"/>
      <c r="BL92" s="67"/>
      <c r="BM92" s="67"/>
      <c r="BN92" s="67"/>
      <c r="BO92" s="67"/>
      <c r="BP92" s="67"/>
      <c r="BQ92" s="67"/>
      <c r="BR92" s="67"/>
      <c r="BS92" s="67"/>
      <c r="BT92" s="67"/>
      <c r="BU92" s="67"/>
      <c r="BV92" s="67"/>
      <c r="BW92" s="67"/>
      <c r="BX92" s="67"/>
      <c r="BY92" s="67"/>
      <c r="BZ92" s="67"/>
      <c r="CA92" s="67"/>
      <c r="CB92" s="67"/>
      <c r="CC92" s="67"/>
      <c r="CD92" s="67"/>
      <c r="CE92" s="67"/>
      <c r="CF92" s="67"/>
      <c r="CG92" s="67"/>
      <c r="CH92" s="67"/>
      <c r="CI92" s="67"/>
    </row>
    <row r="93" spans="2:87" ht="16.5" thickBot="1">
      <c r="B93" s="39"/>
      <c r="C93" s="40" t="s">
        <v>135</v>
      </c>
      <c r="D93" s="41"/>
      <c r="E93" s="41"/>
      <c r="F93" s="41"/>
      <c r="G93" s="41"/>
      <c r="H93" s="41"/>
      <c r="I93" s="41"/>
      <c r="J93" s="41"/>
      <c r="K93" s="41"/>
      <c r="L93" s="41"/>
      <c r="M93" s="41"/>
      <c r="N93" s="41"/>
      <c r="O93" s="41"/>
      <c r="P93" s="41"/>
      <c r="Q93" s="41"/>
      <c r="R93" s="41"/>
      <c r="S93" s="41"/>
      <c r="T93" s="41"/>
      <c r="U93" s="41"/>
      <c r="V93" s="41"/>
      <c r="W93" s="41"/>
      <c r="X93" s="41"/>
      <c r="Y93" s="41"/>
      <c r="Z93" s="41"/>
      <c r="AA93" s="3"/>
      <c r="AB93" s="41"/>
      <c r="AC93" s="41"/>
      <c r="AD93" s="41"/>
      <c r="AE93" s="42"/>
      <c r="AG93" s="49"/>
      <c r="AH93" s="40" t="s">
        <v>127</v>
      </c>
      <c r="AI93" s="50"/>
      <c r="AJ93" s="50"/>
      <c r="AK93" s="50"/>
      <c r="AL93" s="50"/>
      <c r="AM93" s="50"/>
      <c r="AN93" s="50"/>
      <c r="AO93" s="50"/>
      <c r="AP93" s="50"/>
      <c r="AQ93" s="50"/>
      <c r="AR93" s="51"/>
      <c r="AS93" s="50"/>
      <c r="AT93" s="50"/>
      <c r="AU93" s="50"/>
      <c r="AV93" s="50"/>
      <c r="AW93" s="50"/>
      <c r="AX93" s="50"/>
      <c r="AY93" s="50"/>
      <c r="AZ93" s="50"/>
      <c r="BA93" s="50"/>
      <c r="BB93" s="50"/>
      <c r="BC93" s="50"/>
      <c r="BD93" s="50"/>
      <c r="BE93" s="50"/>
      <c r="BF93" s="45"/>
      <c r="BG93" s="50"/>
      <c r="BH93" s="50"/>
      <c r="BI93" s="52"/>
      <c r="BL93" s="67"/>
      <c r="BM93" s="67"/>
      <c r="BN93" s="67"/>
      <c r="BO93" s="67"/>
      <c r="BP93" s="67"/>
      <c r="BQ93" s="67"/>
      <c r="BR93" s="67"/>
      <c r="BS93" s="67"/>
      <c r="BT93" s="67"/>
      <c r="BU93" s="67"/>
      <c r="BV93" s="67"/>
      <c r="BW93" s="67"/>
      <c r="BX93" s="67"/>
      <c r="BY93" s="67"/>
      <c r="BZ93" s="67"/>
      <c r="CA93" s="67"/>
      <c r="CB93" s="67"/>
      <c r="CC93" s="67"/>
      <c r="CD93" s="67"/>
      <c r="CE93" s="67"/>
      <c r="CF93" s="67"/>
      <c r="CG93" s="67"/>
      <c r="CH93" s="67"/>
      <c r="CI93" s="67"/>
    </row>
    <row r="94" spans="2:87">
      <c r="B94" s="43"/>
    </row>
    <row r="95" spans="2:87">
      <c r="B95" s="43"/>
    </row>
    <row r="96" spans="2:87">
      <c r="B96" s="43"/>
      <c r="K96" s="34"/>
    </row>
    <row r="97" spans="2:2">
      <c r="B97" s="43"/>
    </row>
    <row r="98" spans="2:2">
      <c r="B98" s="43"/>
    </row>
    <row r="99" spans="2:2">
      <c r="B99" s="43"/>
    </row>
  </sheetData>
  <mergeCells count="28">
    <mergeCell ref="AH4:BF4"/>
    <mergeCell ref="AG5:BF5"/>
    <mergeCell ref="BL80:CI80"/>
    <mergeCell ref="BL4:CI4"/>
    <mergeCell ref="BL6:BR6"/>
    <mergeCell ref="BT6:BX6"/>
    <mergeCell ref="BZ6:CA6"/>
    <mergeCell ref="CC6:CE6"/>
    <mergeCell ref="CG6:CJ6"/>
    <mergeCell ref="BG6:BI6"/>
    <mergeCell ref="B6:B7"/>
    <mergeCell ref="C90:Z90"/>
    <mergeCell ref="C91:U91"/>
    <mergeCell ref="AH90:BE90"/>
    <mergeCell ref="AH91:AZ91"/>
    <mergeCell ref="BC6:BF6"/>
    <mergeCell ref="AH6:AN6"/>
    <mergeCell ref="AP6:AT6"/>
    <mergeCell ref="AV6:AW6"/>
    <mergeCell ref="AY6:BA6"/>
    <mergeCell ref="C1:Z1"/>
    <mergeCell ref="AQ2:AT2"/>
    <mergeCell ref="C3:I3"/>
    <mergeCell ref="K3:O3"/>
    <mergeCell ref="Q3:R3"/>
    <mergeCell ref="T3:V3"/>
    <mergeCell ref="AB3:AE3"/>
    <mergeCell ref="X3:AA3"/>
  </mergeCells>
  <phoneticPr fontId="147" type="noConversion"/>
  <conditionalFormatting sqref="C8:BI89">
    <cfRule type="cellIs" dxfId="2" priority="1" operator="equal">
      <formula>"-"</formula>
    </cfRule>
    <cfRule type="cellIs" dxfId="1" priority="5" operator="notEqual">
      <formula>0</formula>
    </cfRule>
  </conditionalFormatting>
  <conditionalFormatting sqref="BL8:CL79">
    <cfRule type="cellIs" dxfId="0" priority="2" operator="notEqual">
      <formula>0</formula>
    </cfRule>
  </conditionalFormatting>
  <pageMargins left="0.74803149606299213" right="0.74803149606299213" top="0.98425196850393704" bottom="0.98425196850393704" header="0.51181102362204722" footer="0.51181102362204722"/>
  <pageSetup paperSize="8" scale="2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8"/>
    <pageSetUpPr fitToPage="1"/>
  </sheetPr>
  <dimension ref="A1:AY102"/>
  <sheetViews>
    <sheetView zoomScale="99" zoomScaleNormal="77" workbookViewId="0">
      <pane xSplit="2" ySplit="7" topLeftCell="C8" activePane="bottomRight" state="frozen"/>
      <selection pane="topRight" activeCell="C1" sqref="C1"/>
      <selection pane="bottomLeft" activeCell="A8" sqref="A8"/>
      <selection pane="bottomRight"/>
    </sheetView>
  </sheetViews>
  <sheetFormatPr defaultColWidth="9.140625" defaultRowHeight="15.75"/>
  <cols>
    <col min="1" max="1" width="9.140625" style="137"/>
    <col min="2" max="2" width="10.42578125" style="137" bestFit="1" customWidth="1"/>
    <col min="3" max="3" width="12.85546875" style="137" customWidth="1"/>
    <col min="4" max="4" width="13.42578125" style="137" customWidth="1"/>
    <col min="5" max="5" width="13.5703125" style="137" customWidth="1"/>
    <col min="6" max="6" width="12.85546875" style="137" customWidth="1"/>
    <col min="7" max="7" width="13.5703125" style="137" bestFit="1" customWidth="1"/>
    <col min="8" max="9" width="12.85546875" style="137" customWidth="1"/>
    <col min="10" max="10" width="2.42578125" style="137" customWidth="1"/>
    <col min="11" max="15" width="12.85546875" style="137" customWidth="1"/>
    <col min="16" max="16" width="2.140625" style="137" customWidth="1"/>
    <col min="17" max="18" width="13" style="137" customWidth="1"/>
    <col min="19" max="19" width="2.140625" style="137" customWidth="1"/>
    <col min="20" max="20" width="15.85546875" style="137" customWidth="1"/>
    <col min="21" max="21" width="15.85546875" style="137" bestFit="1" customWidth="1"/>
    <col min="22" max="22" width="15.85546875" style="137" customWidth="1"/>
    <col min="23" max="23" width="2.5703125" style="137" customWidth="1"/>
    <col min="24" max="26" width="15.85546875" style="137" customWidth="1"/>
    <col min="27" max="28" width="15.85546875" style="137" bestFit="1" customWidth="1"/>
    <col min="29" max="29" width="15.85546875" style="137" customWidth="1"/>
    <col min="30" max="30" width="2.42578125" style="137" customWidth="1"/>
    <col min="31" max="32" width="13.140625" style="137" customWidth="1"/>
    <col min="33" max="33" width="11.85546875" style="137" bestFit="1" customWidth="1"/>
    <col min="34" max="34" width="13.140625" style="137" customWidth="1"/>
    <col min="35" max="36" width="9" style="137" customWidth="1"/>
    <col min="37" max="37" width="10.85546875" style="137" customWidth="1"/>
    <col min="38" max="49" width="9" style="137" customWidth="1"/>
    <col min="50" max="16384" width="9.140625" style="137"/>
  </cols>
  <sheetData>
    <row r="1" spans="2:45" ht="29.25" customHeight="1" thickBot="1">
      <c r="B1" s="133"/>
      <c r="C1" s="516" t="s">
        <v>88</v>
      </c>
      <c r="D1" s="516"/>
      <c r="E1" s="516"/>
      <c r="F1" s="516"/>
      <c r="G1" s="516"/>
      <c r="H1" s="516"/>
      <c r="I1" s="516"/>
      <c r="J1" s="516"/>
      <c r="K1" s="516"/>
      <c r="L1" s="516"/>
      <c r="M1" s="516"/>
      <c r="N1" s="516"/>
      <c r="O1" s="516"/>
      <c r="P1" s="516"/>
      <c r="Q1" s="516"/>
      <c r="R1" s="516"/>
      <c r="S1" s="516"/>
      <c r="T1" s="516"/>
      <c r="U1" s="516"/>
      <c r="V1" s="516"/>
      <c r="W1" s="516"/>
      <c r="X1" s="516"/>
      <c r="Y1" s="516"/>
      <c r="Z1" s="516"/>
      <c r="AA1" s="516"/>
      <c r="AB1" s="516"/>
      <c r="AC1" s="517"/>
      <c r="AD1" s="134"/>
      <c r="AE1" s="135"/>
      <c r="AF1" s="135"/>
      <c r="AG1" s="135"/>
      <c r="AH1" s="136"/>
      <c r="AJ1" s="138"/>
    </row>
    <row r="2" spans="2:45" s="146" customFormat="1" ht="15.75" customHeight="1">
      <c r="B2" s="139"/>
      <c r="C2" s="140"/>
      <c r="D2" s="140"/>
      <c r="E2" s="140"/>
      <c r="F2" s="140"/>
      <c r="G2" s="140"/>
      <c r="H2" s="140"/>
      <c r="I2" s="140"/>
      <c r="J2" s="141"/>
      <c r="K2" s="142"/>
      <c r="L2" s="142"/>
      <c r="M2" s="142"/>
      <c r="N2" s="142"/>
      <c r="O2" s="142"/>
      <c r="P2" s="141"/>
      <c r="Q2" s="141"/>
      <c r="R2" s="141"/>
      <c r="S2" s="141"/>
      <c r="T2" s="143"/>
      <c r="U2" s="143"/>
      <c r="V2" s="144"/>
      <c r="W2" s="141"/>
      <c r="X2" s="141"/>
      <c r="Y2" s="141"/>
      <c r="Z2" s="141"/>
      <c r="AA2" s="140"/>
      <c r="AB2" s="140"/>
      <c r="AC2" s="140"/>
      <c r="AD2" s="134"/>
      <c r="AE2" s="141"/>
      <c r="AF2" s="141"/>
      <c r="AG2" s="140"/>
      <c r="AH2" s="145"/>
      <c r="AJ2" s="147"/>
      <c r="AP2" s="505"/>
      <c r="AQ2" s="505"/>
      <c r="AR2" s="505"/>
      <c r="AS2" s="505"/>
    </row>
    <row r="3" spans="2:45" s="146" customFormat="1" ht="15.75" customHeight="1">
      <c r="B3" s="139"/>
      <c r="C3" s="507" t="s">
        <v>71</v>
      </c>
      <c r="D3" s="507"/>
      <c r="E3" s="507"/>
      <c r="F3" s="507"/>
      <c r="G3" s="507"/>
      <c r="H3" s="507"/>
      <c r="I3" s="507"/>
      <c r="J3" s="141"/>
      <c r="K3" s="506" t="s">
        <v>68</v>
      </c>
      <c r="L3" s="506"/>
      <c r="M3" s="506"/>
      <c r="N3" s="506"/>
      <c r="O3" s="520"/>
      <c r="P3" s="141"/>
      <c r="Q3" s="507" t="s">
        <v>112</v>
      </c>
      <c r="R3" s="507"/>
      <c r="S3" s="141"/>
      <c r="T3" s="506" t="s">
        <v>74</v>
      </c>
      <c r="U3" s="506"/>
      <c r="V3" s="506"/>
      <c r="W3" s="141"/>
      <c r="X3" s="508" t="s">
        <v>313</v>
      </c>
      <c r="Y3" s="508"/>
      <c r="Z3" s="508"/>
      <c r="AA3" s="508"/>
      <c r="AB3" s="508"/>
      <c r="AC3" s="509"/>
      <c r="AD3" s="134"/>
      <c r="AE3" s="512" t="s">
        <v>85</v>
      </c>
      <c r="AF3" s="513"/>
      <c r="AG3" s="513"/>
      <c r="AH3" s="514"/>
      <c r="AJ3" s="150"/>
      <c r="AP3" s="151"/>
      <c r="AQ3" s="151"/>
      <c r="AR3" s="151"/>
      <c r="AS3" s="151"/>
    </row>
    <row r="4" spans="2:45" s="159" customFormat="1" ht="80.25" customHeight="1">
      <c r="B4" s="152"/>
      <c r="C4" s="153" t="s">
        <v>3</v>
      </c>
      <c r="D4" s="153" t="s">
        <v>8</v>
      </c>
      <c r="E4" s="153" t="s">
        <v>5</v>
      </c>
      <c r="F4" s="153" t="s">
        <v>6</v>
      </c>
      <c r="G4" s="153" t="s">
        <v>62</v>
      </c>
      <c r="H4" s="153" t="s">
        <v>7</v>
      </c>
      <c r="I4" s="154" t="s">
        <v>185</v>
      </c>
      <c r="J4" s="154"/>
      <c r="K4" s="154" t="s">
        <v>174</v>
      </c>
      <c r="L4" s="154" t="s">
        <v>70</v>
      </c>
      <c r="M4" s="154" t="s">
        <v>76</v>
      </c>
      <c r="N4" s="154" t="s">
        <v>1</v>
      </c>
      <c r="O4" s="154" t="s">
        <v>0</v>
      </c>
      <c r="P4" s="154"/>
      <c r="Q4" s="154" t="s">
        <v>173</v>
      </c>
      <c r="R4" s="154" t="s">
        <v>331</v>
      </c>
      <c r="S4" s="154"/>
      <c r="T4" s="155" t="s">
        <v>72</v>
      </c>
      <c r="U4" s="155" t="s">
        <v>2</v>
      </c>
      <c r="V4" s="155" t="s">
        <v>183</v>
      </c>
      <c r="W4" s="156"/>
      <c r="X4" s="154" t="s">
        <v>4</v>
      </c>
      <c r="Y4" s="154" t="s">
        <v>315</v>
      </c>
      <c r="Z4" s="154" t="s">
        <v>332</v>
      </c>
      <c r="AA4" s="155" t="s">
        <v>320</v>
      </c>
      <c r="AB4" s="157" t="s">
        <v>321</v>
      </c>
      <c r="AC4" s="157" t="s">
        <v>322</v>
      </c>
      <c r="AD4" s="134"/>
      <c r="AE4" s="157" t="s">
        <v>115</v>
      </c>
      <c r="AF4" s="157" t="s">
        <v>224</v>
      </c>
      <c r="AG4" s="157" t="s">
        <v>165</v>
      </c>
      <c r="AH4" s="158" t="s">
        <v>341</v>
      </c>
      <c r="AJ4" s="160"/>
      <c r="AL4" s="161"/>
      <c r="AM4" s="161"/>
      <c r="AN4" s="161"/>
      <c r="AO4" s="161"/>
      <c r="AP4" s="162"/>
      <c r="AQ4" s="160"/>
      <c r="AR4" s="162"/>
      <c r="AS4" s="160"/>
    </row>
    <row r="5" spans="2:45" s="159" customFormat="1" ht="40.5" customHeight="1">
      <c r="B5" s="163" t="s">
        <v>81</v>
      </c>
      <c r="C5" s="153" t="s">
        <v>78</v>
      </c>
      <c r="D5" s="153" t="s">
        <v>167</v>
      </c>
      <c r="E5" s="153" t="s">
        <v>79</v>
      </c>
      <c r="F5" s="164" t="s">
        <v>163</v>
      </c>
      <c r="G5" s="164" t="s">
        <v>164</v>
      </c>
      <c r="H5" s="153"/>
      <c r="I5" s="153"/>
      <c r="J5" s="153"/>
      <c r="K5" s="153"/>
      <c r="L5" s="153" t="s">
        <v>312</v>
      </c>
      <c r="M5" s="153"/>
      <c r="N5" s="153"/>
      <c r="O5" s="164" t="s">
        <v>180</v>
      </c>
      <c r="P5" s="153"/>
      <c r="Q5" s="164" t="s">
        <v>179</v>
      </c>
      <c r="R5" s="157"/>
      <c r="S5" s="153"/>
      <c r="T5" s="157" t="s">
        <v>154</v>
      </c>
      <c r="U5" s="157" t="s">
        <v>75</v>
      </c>
      <c r="V5" s="157" t="s">
        <v>184</v>
      </c>
      <c r="W5" s="165"/>
      <c r="X5" s="153" t="s">
        <v>90</v>
      </c>
      <c r="Y5" s="153" t="s">
        <v>283</v>
      </c>
      <c r="Z5" s="153"/>
      <c r="AA5" s="166" t="s">
        <v>181</v>
      </c>
      <c r="AB5" s="157"/>
      <c r="AC5" s="157" t="s">
        <v>187</v>
      </c>
      <c r="AD5" s="134"/>
      <c r="AE5" s="157" t="s">
        <v>111</v>
      </c>
      <c r="AF5" s="157" t="s">
        <v>111</v>
      </c>
      <c r="AG5" s="157"/>
      <c r="AH5" s="167" t="s">
        <v>147</v>
      </c>
      <c r="AJ5" s="160"/>
      <c r="AL5" s="161"/>
      <c r="AM5" s="161"/>
      <c r="AN5" s="161"/>
      <c r="AO5" s="161"/>
      <c r="AP5" s="162"/>
      <c r="AQ5" s="160"/>
      <c r="AR5" s="162"/>
      <c r="AS5" s="160"/>
    </row>
    <row r="6" spans="2:45" s="173" customFormat="1">
      <c r="B6" s="510" t="s">
        <v>82</v>
      </c>
      <c r="C6" s="168" t="s">
        <v>63</v>
      </c>
      <c r="D6" s="168" t="s">
        <v>64</v>
      </c>
      <c r="E6" s="168" t="s">
        <v>65</v>
      </c>
      <c r="F6" s="168" t="s">
        <v>66</v>
      </c>
      <c r="G6" s="168" t="s">
        <v>67</v>
      </c>
      <c r="H6" s="168"/>
      <c r="I6" s="168"/>
      <c r="J6" s="169"/>
      <c r="K6" s="170"/>
      <c r="L6" s="170"/>
      <c r="M6" s="170"/>
      <c r="N6" s="170"/>
      <c r="O6" s="168"/>
      <c r="P6" s="170"/>
      <c r="Q6" s="168"/>
      <c r="R6" s="168"/>
      <c r="S6" s="170"/>
      <c r="T6" s="170"/>
      <c r="U6" s="170"/>
      <c r="V6" s="170"/>
      <c r="W6" s="171"/>
      <c r="X6" s="171"/>
      <c r="Y6" s="171"/>
      <c r="Z6" s="171"/>
      <c r="AA6" s="170"/>
      <c r="AB6" s="170"/>
      <c r="AC6" s="170"/>
      <c r="AD6" s="134"/>
      <c r="AE6" s="170"/>
      <c r="AF6" s="170"/>
      <c r="AG6" s="170"/>
      <c r="AH6" s="172"/>
      <c r="AJ6" s="174"/>
      <c r="AP6" s="175"/>
      <c r="AQ6" s="175"/>
      <c r="AR6" s="175"/>
      <c r="AS6" s="175"/>
    </row>
    <row r="7" spans="2:45" s="173" customFormat="1">
      <c r="B7" s="511"/>
      <c r="C7" s="176"/>
      <c r="D7" s="176" t="s">
        <v>80</v>
      </c>
      <c r="E7" s="176"/>
      <c r="F7" s="176"/>
      <c r="G7" s="176"/>
      <c r="H7" s="176" t="s">
        <v>73</v>
      </c>
      <c r="I7" s="176"/>
      <c r="J7" s="177"/>
      <c r="K7" s="178"/>
      <c r="L7" s="178"/>
      <c r="M7" s="178"/>
      <c r="N7" s="178"/>
      <c r="O7" s="176" t="s">
        <v>69</v>
      </c>
      <c r="P7" s="178"/>
      <c r="Q7" s="176" t="s">
        <v>175</v>
      </c>
      <c r="R7" s="176"/>
      <c r="S7" s="178"/>
      <c r="T7" s="178"/>
      <c r="U7" s="178"/>
      <c r="V7" s="178"/>
      <c r="W7" s="179"/>
      <c r="X7" s="179"/>
      <c r="Y7" s="179"/>
      <c r="Z7" s="179"/>
      <c r="AA7" s="178"/>
      <c r="AB7" s="178"/>
      <c r="AC7" s="178"/>
      <c r="AD7" s="134"/>
      <c r="AE7" s="180"/>
      <c r="AF7" s="178"/>
      <c r="AG7" s="178"/>
      <c r="AH7" s="181"/>
      <c r="AJ7" s="174"/>
      <c r="AP7" s="175"/>
      <c r="AQ7" s="175"/>
      <c r="AR7" s="175"/>
      <c r="AS7" s="175"/>
    </row>
    <row r="8" spans="2:45" s="173" customFormat="1">
      <c r="B8" s="182" t="s">
        <v>92</v>
      </c>
      <c r="C8" s="183">
        <v>3.6480000000000001</v>
      </c>
      <c r="D8" s="183">
        <v>4.2770000000000001</v>
      </c>
      <c r="E8" s="183">
        <v>3.734</v>
      </c>
      <c r="F8" s="183">
        <v>0.41199999999999998</v>
      </c>
      <c r="G8" s="183">
        <v>0.13100000000000001</v>
      </c>
      <c r="H8" s="183">
        <v>0.54300000000000004</v>
      </c>
      <c r="I8" s="183">
        <v>3.5470000000000002</v>
      </c>
      <c r="J8" s="184"/>
      <c r="K8" s="185" t="s">
        <v>116</v>
      </c>
      <c r="L8" s="186">
        <v>-6.6000000000000003E-2</v>
      </c>
      <c r="M8" s="185" t="s">
        <v>116</v>
      </c>
      <c r="N8" s="185" t="s">
        <v>116</v>
      </c>
      <c r="O8" s="185">
        <v>0.629</v>
      </c>
      <c r="P8" s="186"/>
      <c r="Q8" s="186">
        <v>0.217</v>
      </c>
      <c r="R8" s="187"/>
      <c r="S8" s="188"/>
      <c r="T8" s="184">
        <v>0.439</v>
      </c>
      <c r="U8" s="184">
        <v>0.629</v>
      </c>
      <c r="V8" s="184">
        <v>0.504</v>
      </c>
      <c r="W8" s="189"/>
      <c r="X8" s="189"/>
      <c r="Y8" s="189"/>
      <c r="Z8" s="189"/>
      <c r="AA8" s="184">
        <v>0.63200000000000001</v>
      </c>
      <c r="AB8" s="187" t="s">
        <v>116</v>
      </c>
      <c r="AC8" s="187" t="s">
        <v>116</v>
      </c>
      <c r="AD8" s="190"/>
      <c r="AE8" s="191" t="s">
        <v>116</v>
      </c>
      <c r="AF8" s="187" t="s">
        <v>116</v>
      </c>
      <c r="AG8" s="187" t="s">
        <v>116</v>
      </c>
      <c r="AH8" s="192" t="s">
        <v>116</v>
      </c>
      <c r="AJ8" s="174"/>
      <c r="AP8" s="175"/>
      <c r="AQ8" s="175"/>
      <c r="AR8" s="175"/>
      <c r="AS8" s="175"/>
    </row>
    <row r="9" spans="2:45" s="173" customFormat="1">
      <c r="B9" s="193" t="s">
        <v>93</v>
      </c>
      <c r="C9" s="183">
        <v>3.9489999999999998</v>
      </c>
      <c r="D9" s="183">
        <v>4.0279999999999996</v>
      </c>
      <c r="E9" s="183">
        <v>3.4489999999999998</v>
      </c>
      <c r="F9" s="183">
        <v>0.371</v>
      </c>
      <c r="G9" s="183">
        <v>0.20799999999999999</v>
      </c>
      <c r="H9" s="183">
        <v>0.57899999999999996</v>
      </c>
      <c r="I9" s="183">
        <v>3.7170000000000001</v>
      </c>
      <c r="J9" s="184"/>
      <c r="K9" s="185" t="s">
        <v>116</v>
      </c>
      <c r="L9" s="186">
        <v>0.42799999999999999</v>
      </c>
      <c r="M9" s="185" t="s">
        <v>116</v>
      </c>
      <c r="N9" s="185" t="s">
        <v>116</v>
      </c>
      <c r="O9" s="185">
        <v>7.9000000000000001E-2</v>
      </c>
      <c r="P9" s="186"/>
      <c r="Q9" s="186">
        <v>-0.29199999999999998</v>
      </c>
      <c r="R9" s="187"/>
      <c r="S9" s="188"/>
      <c r="T9" s="184">
        <v>-0.19700000000000001</v>
      </c>
      <c r="U9" s="184">
        <v>7.9000000000000001E-2</v>
      </c>
      <c r="V9" s="184">
        <v>0.52700000000000002</v>
      </c>
      <c r="W9" s="189"/>
      <c r="X9" s="189"/>
      <c r="Y9" s="189"/>
      <c r="Z9" s="189"/>
      <c r="AA9" s="184">
        <v>0.11899999999999999</v>
      </c>
      <c r="AB9" s="187" t="s">
        <v>116</v>
      </c>
      <c r="AC9" s="187" t="s">
        <v>116</v>
      </c>
      <c r="AD9" s="190"/>
      <c r="AE9" s="191" t="s">
        <v>116</v>
      </c>
      <c r="AF9" s="187" t="s">
        <v>116</v>
      </c>
      <c r="AG9" s="187" t="s">
        <v>116</v>
      </c>
      <c r="AH9" s="192" t="s">
        <v>116</v>
      </c>
      <c r="AJ9" s="174"/>
      <c r="AP9" s="175"/>
      <c r="AQ9" s="175"/>
      <c r="AR9" s="175"/>
      <c r="AS9" s="175"/>
    </row>
    <row r="10" spans="2:45" s="173" customFormat="1">
      <c r="B10" s="193" t="s">
        <v>94</v>
      </c>
      <c r="C10" s="183">
        <v>4.9059999999999997</v>
      </c>
      <c r="D10" s="183">
        <v>4.41</v>
      </c>
      <c r="E10" s="183">
        <v>3.7970000000000002</v>
      </c>
      <c r="F10" s="183">
        <v>0.30099999999999999</v>
      </c>
      <c r="G10" s="183">
        <v>0.312</v>
      </c>
      <c r="H10" s="183">
        <v>0.61299999999999999</v>
      </c>
      <c r="I10" s="183">
        <v>4.2510000000000003</v>
      </c>
      <c r="J10" s="184"/>
      <c r="K10" s="185" t="s">
        <v>116</v>
      </c>
      <c r="L10" s="186">
        <v>0.879</v>
      </c>
      <c r="M10" s="185" t="s">
        <v>116</v>
      </c>
      <c r="N10" s="185" t="s">
        <v>116</v>
      </c>
      <c r="O10" s="185">
        <v>-0.496</v>
      </c>
      <c r="P10" s="186"/>
      <c r="Q10" s="186">
        <v>-0.79700000000000004</v>
      </c>
      <c r="R10" s="187"/>
      <c r="S10" s="188"/>
      <c r="T10" s="184">
        <v>-0.67700000000000005</v>
      </c>
      <c r="U10" s="184">
        <v>-0.496</v>
      </c>
      <c r="V10" s="184">
        <v>0.52</v>
      </c>
      <c r="W10" s="189"/>
      <c r="X10" s="189"/>
      <c r="Y10" s="189"/>
      <c r="Z10" s="189"/>
      <c r="AA10" s="184">
        <v>-0.434</v>
      </c>
      <c r="AB10" s="187" t="s">
        <v>116</v>
      </c>
      <c r="AC10" s="187" t="s">
        <v>116</v>
      </c>
      <c r="AD10" s="190"/>
      <c r="AE10" s="184">
        <v>11.425000000000001</v>
      </c>
      <c r="AF10" s="187" t="s">
        <v>116</v>
      </c>
      <c r="AG10" s="187" t="s">
        <v>116</v>
      </c>
      <c r="AH10" s="192" t="s">
        <v>116</v>
      </c>
      <c r="AJ10" s="174"/>
      <c r="AP10" s="175"/>
      <c r="AQ10" s="175"/>
      <c r="AR10" s="175"/>
      <c r="AS10" s="175"/>
    </row>
    <row r="11" spans="2:45" s="173" customFormat="1">
      <c r="B11" s="193" t="s">
        <v>95</v>
      </c>
      <c r="C11" s="183">
        <v>5.2690000000000001</v>
      </c>
      <c r="D11" s="183">
        <v>4.6820000000000004</v>
      </c>
      <c r="E11" s="183">
        <v>3.9889999999999999</v>
      </c>
      <c r="F11" s="183">
        <v>0.36399999999999999</v>
      </c>
      <c r="G11" s="183">
        <v>0.32900000000000001</v>
      </c>
      <c r="H11" s="183">
        <v>0.69299999999999995</v>
      </c>
      <c r="I11" s="183">
        <v>4.4939999999999998</v>
      </c>
      <c r="J11" s="184"/>
      <c r="K11" s="185" t="s">
        <v>116</v>
      </c>
      <c r="L11" s="186">
        <v>0.95799999999999996</v>
      </c>
      <c r="M11" s="185" t="s">
        <v>116</v>
      </c>
      <c r="N11" s="185" t="s">
        <v>116</v>
      </c>
      <c r="O11" s="185">
        <v>-0.58699999999999997</v>
      </c>
      <c r="P11" s="186"/>
      <c r="Q11" s="186">
        <v>-0.95099999999999996</v>
      </c>
      <c r="R11" s="187"/>
      <c r="S11" s="188"/>
      <c r="T11" s="184">
        <v>-0.79400000000000004</v>
      </c>
      <c r="U11" s="184">
        <v>-0.58699999999999997</v>
      </c>
      <c r="V11" s="184">
        <v>0.51900000000000002</v>
      </c>
      <c r="W11" s="189"/>
      <c r="X11" s="189"/>
      <c r="Y11" s="189"/>
      <c r="Z11" s="189"/>
      <c r="AA11" s="184">
        <v>-0.51500000000000001</v>
      </c>
      <c r="AB11" s="187" t="s">
        <v>116</v>
      </c>
      <c r="AC11" s="187" t="s">
        <v>116</v>
      </c>
      <c r="AD11" s="190"/>
      <c r="AE11" s="184">
        <v>12.169</v>
      </c>
      <c r="AF11" s="187" t="s">
        <v>116</v>
      </c>
      <c r="AG11" s="187" t="s">
        <v>116</v>
      </c>
      <c r="AH11" s="192" t="s">
        <v>116</v>
      </c>
      <c r="AJ11" s="174"/>
      <c r="AP11" s="175"/>
      <c r="AQ11" s="175"/>
      <c r="AR11" s="175"/>
      <c r="AS11" s="175"/>
    </row>
    <row r="12" spans="2:45" s="173" customFormat="1">
      <c r="B12" s="193" t="s">
        <v>96</v>
      </c>
      <c r="C12" s="183">
        <v>5.4580000000000002</v>
      </c>
      <c r="D12" s="183">
        <v>4.992</v>
      </c>
      <c r="E12" s="183">
        <v>4.157</v>
      </c>
      <c r="F12" s="183">
        <v>0.47899999999999998</v>
      </c>
      <c r="G12" s="183">
        <v>0.35599999999999998</v>
      </c>
      <c r="H12" s="183">
        <v>0.83499999999999996</v>
      </c>
      <c r="I12" s="183">
        <v>4.5960000000000001</v>
      </c>
      <c r="J12" s="184"/>
      <c r="K12" s="185" t="s">
        <v>116</v>
      </c>
      <c r="L12" s="186">
        <v>0.82399999999999995</v>
      </c>
      <c r="M12" s="185" t="s">
        <v>116</v>
      </c>
      <c r="N12" s="185" t="s">
        <v>116</v>
      </c>
      <c r="O12" s="185">
        <v>-0.46600000000000003</v>
      </c>
      <c r="P12" s="186"/>
      <c r="Q12" s="186">
        <v>-0.94499999999999995</v>
      </c>
      <c r="R12" s="187"/>
      <c r="S12" s="188"/>
      <c r="T12" s="184">
        <v>-0.745</v>
      </c>
      <c r="U12" s="184">
        <v>-0.46600000000000003</v>
      </c>
      <c r="V12" s="184">
        <v>0.53100000000000003</v>
      </c>
      <c r="W12" s="189"/>
      <c r="X12" s="189"/>
      <c r="Y12" s="189"/>
      <c r="Z12" s="189"/>
      <c r="AA12" s="184">
        <v>-0.41699999999999998</v>
      </c>
      <c r="AB12" s="187" t="s">
        <v>116</v>
      </c>
      <c r="AC12" s="187" t="s">
        <v>116</v>
      </c>
      <c r="AD12" s="190"/>
      <c r="AE12" s="184">
        <v>12.74</v>
      </c>
      <c r="AF12" s="187" t="s">
        <v>116</v>
      </c>
      <c r="AG12" s="187" t="s">
        <v>116</v>
      </c>
      <c r="AH12" s="192" t="s">
        <v>116</v>
      </c>
      <c r="AJ12" s="174"/>
      <c r="AP12" s="175"/>
      <c r="AQ12" s="175"/>
      <c r="AR12" s="175"/>
      <c r="AS12" s="175"/>
    </row>
    <row r="13" spans="2:45" s="173" customFormat="1">
      <c r="B13" s="193" t="s">
        <v>97</v>
      </c>
      <c r="C13" s="183">
        <v>5.883</v>
      </c>
      <c r="D13" s="183">
        <v>5.8140000000000001</v>
      </c>
      <c r="E13" s="183">
        <v>4.62</v>
      </c>
      <c r="F13" s="183">
        <v>0.77800000000000002</v>
      </c>
      <c r="G13" s="183">
        <v>0.41599999999999998</v>
      </c>
      <c r="H13" s="183">
        <v>1.194</v>
      </c>
      <c r="I13" s="183">
        <v>4.9749999999999996</v>
      </c>
      <c r="J13" s="184"/>
      <c r="K13" s="185" t="s">
        <v>116</v>
      </c>
      <c r="L13" s="186">
        <v>0.48799999999999999</v>
      </c>
      <c r="M13" s="185" t="s">
        <v>116</v>
      </c>
      <c r="N13" s="185" t="s">
        <v>116</v>
      </c>
      <c r="O13" s="185">
        <v>-6.9000000000000006E-2</v>
      </c>
      <c r="P13" s="186"/>
      <c r="Q13" s="186">
        <v>-0.84699999999999998</v>
      </c>
      <c r="R13" s="187"/>
      <c r="S13" s="188"/>
      <c r="T13" s="184">
        <v>-0.38400000000000001</v>
      </c>
      <c r="U13" s="184">
        <v>-6.9000000000000006E-2</v>
      </c>
      <c r="V13" s="184">
        <v>0.57899999999999996</v>
      </c>
      <c r="W13" s="189"/>
      <c r="X13" s="189"/>
      <c r="Y13" s="189"/>
      <c r="Z13" s="189"/>
      <c r="AA13" s="184">
        <v>-1E-3</v>
      </c>
      <c r="AB13" s="187" t="s">
        <v>116</v>
      </c>
      <c r="AC13" s="187" t="s">
        <v>116</v>
      </c>
      <c r="AD13" s="190"/>
      <c r="AE13" s="184">
        <v>14.303000000000001</v>
      </c>
      <c r="AF13" s="187" t="s">
        <v>116</v>
      </c>
      <c r="AG13" s="187" t="s">
        <v>116</v>
      </c>
      <c r="AH13" s="192" t="s">
        <v>116</v>
      </c>
      <c r="AJ13" s="174"/>
      <c r="AP13" s="175"/>
      <c r="AQ13" s="175"/>
      <c r="AR13" s="175"/>
      <c r="AS13" s="175"/>
    </row>
    <row r="14" spans="2:45" s="173" customFormat="1">
      <c r="B14" s="193" t="s">
        <v>98</v>
      </c>
      <c r="C14" s="183">
        <v>6.2030000000000003</v>
      </c>
      <c r="D14" s="183">
        <v>6.4119999999999999</v>
      </c>
      <c r="E14" s="183">
        <v>5.0549999999999997</v>
      </c>
      <c r="F14" s="183">
        <v>0.89700000000000002</v>
      </c>
      <c r="G14" s="183">
        <v>0.46</v>
      </c>
      <c r="H14" s="183">
        <v>1.357</v>
      </c>
      <c r="I14" s="183">
        <v>5.2750000000000004</v>
      </c>
      <c r="J14" s="184"/>
      <c r="K14" s="185" t="s">
        <v>116</v>
      </c>
      <c r="L14" s="186">
        <v>0.29699999999999999</v>
      </c>
      <c r="M14" s="185" t="s">
        <v>116</v>
      </c>
      <c r="N14" s="185" t="s">
        <v>116</v>
      </c>
      <c r="O14" s="185">
        <v>0.20899999999999999</v>
      </c>
      <c r="P14" s="186"/>
      <c r="Q14" s="186">
        <v>-0.68799999999999994</v>
      </c>
      <c r="R14" s="187"/>
      <c r="S14" s="188"/>
      <c r="T14" s="184">
        <v>-0.3</v>
      </c>
      <c r="U14" s="184">
        <v>0.20899999999999999</v>
      </c>
      <c r="V14" s="184">
        <v>0.63400000000000001</v>
      </c>
      <c r="W14" s="189"/>
      <c r="X14" s="189"/>
      <c r="Y14" s="189"/>
      <c r="Z14" s="189"/>
      <c r="AA14" s="184">
        <v>0.154</v>
      </c>
      <c r="AB14" s="187" t="s">
        <v>116</v>
      </c>
      <c r="AC14" s="187" t="s">
        <v>116</v>
      </c>
      <c r="AD14" s="190"/>
      <c r="AE14" s="184">
        <v>15.536</v>
      </c>
      <c r="AF14" s="187" t="s">
        <v>116</v>
      </c>
      <c r="AG14" s="187" t="s">
        <v>116</v>
      </c>
      <c r="AH14" s="192" t="s">
        <v>116</v>
      </c>
      <c r="AJ14" s="174"/>
      <c r="AP14" s="175"/>
      <c r="AQ14" s="175"/>
      <c r="AR14" s="175"/>
      <c r="AS14" s="175"/>
    </row>
    <row r="15" spans="2:45" s="173" customFormat="1">
      <c r="B15" s="193" t="s">
        <v>99</v>
      </c>
      <c r="C15" s="183">
        <v>6.34</v>
      </c>
      <c r="D15" s="183">
        <v>6.758</v>
      </c>
      <c r="E15" s="183">
        <v>5.2729999999999997</v>
      </c>
      <c r="F15" s="183">
        <v>1.0109999999999999</v>
      </c>
      <c r="G15" s="183">
        <v>0.47399999999999998</v>
      </c>
      <c r="H15" s="183">
        <v>1.4850000000000001</v>
      </c>
      <c r="I15" s="183">
        <v>5.29</v>
      </c>
      <c r="J15" s="184"/>
      <c r="K15" s="185" t="s">
        <v>116</v>
      </c>
      <c r="L15" s="186">
        <v>7.5999999999999998E-2</v>
      </c>
      <c r="M15" s="185" t="s">
        <v>116</v>
      </c>
      <c r="N15" s="185" t="s">
        <v>116</v>
      </c>
      <c r="O15" s="185">
        <v>0.41799999999999998</v>
      </c>
      <c r="P15" s="186"/>
      <c r="Q15" s="186">
        <v>-0.59299999999999997</v>
      </c>
      <c r="R15" s="187"/>
      <c r="S15" s="188"/>
      <c r="T15" s="184">
        <v>-0.158</v>
      </c>
      <c r="U15" s="184">
        <v>0.41799999999999998</v>
      </c>
      <c r="V15" s="184">
        <v>0.65700000000000003</v>
      </c>
      <c r="W15" s="189"/>
      <c r="X15" s="189"/>
      <c r="Y15" s="189"/>
      <c r="Z15" s="189"/>
      <c r="AA15" s="184">
        <v>0.29399999999999998</v>
      </c>
      <c r="AB15" s="187" t="s">
        <v>116</v>
      </c>
      <c r="AC15" s="187" t="s">
        <v>116</v>
      </c>
      <c r="AD15" s="190"/>
      <c r="AE15" s="184">
        <v>16.684999999999999</v>
      </c>
      <c r="AF15" s="187" t="s">
        <v>116</v>
      </c>
      <c r="AG15" s="187" t="s">
        <v>116</v>
      </c>
      <c r="AH15" s="192" t="s">
        <v>116</v>
      </c>
      <c r="AJ15" s="174"/>
      <c r="AP15" s="175"/>
      <c r="AQ15" s="175"/>
      <c r="AR15" s="175"/>
      <c r="AS15" s="175"/>
    </row>
    <row r="16" spans="2:45" s="173" customFormat="1">
      <c r="B16" s="193" t="s">
        <v>100</v>
      </c>
      <c r="C16" s="183">
        <v>6.5940000000000003</v>
      </c>
      <c r="D16" s="183">
        <v>6.851</v>
      </c>
      <c r="E16" s="183">
        <v>5.4779999999999998</v>
      </c>
      <c r="F16" s="183">
        <v>0.874</v>
      </c>
      <c r="G16" s="183">
        <v>0.499</v>
      </c>
      <c r="H16" s="183">
        <v>1.373</v>
      </c>
      <c r="I16" s="183">
        <v>5.4409999999999998</v>
      </c>
      <c r="J16" s="184"/>
      <c r="K16" s="185" t="s">
        <v>116</v>
      </c>
      <c r="L16" s="186">
        <v>0.19</v>
      </c>
      <c r="M16" s="185" t="s">
        <v>116</v>
      </c>
      <c r="N16" s="185" t="s">
        <v>116</v>
      </c>
      <c r="O16" s="185">
        <v>0.25700000000000001</v>
      </c>
      <c r="P16" s="186"/>
      <c r="Q16" s="186">
        <v>-0.61699999999999999</v>
      </c>
      <c r="R16" s="187"/>
      <c r="S16" s="188"/>
      <c r="T16" s="184">
        <v>-0.307</v>
      </c>
      <c r="U16" s="184">
        <v>0.25700000000000001</v>
      </c>
      <c r="V16" s="184">
        <v>0.65600000000000003</v>
      </c>
      <c r="W16" s="189"/>
      <c r="X16" s="189"/>
      <c r="Y16" s="189"/>
      <c r="Z16" s="189"/>
      <c r="AA16" s="184">
        <v>0.113</v>
      </c>
      <c r="AB16" s="187" t="s">
        <v>116</v>
      </c>
      <c r="AC16" s="187" t="s">
        <v>116</v>
      </c>
      <c r="AD16" s="190"/>
      <c r="AE16" s="184">
        <v>17.600999999999999</v>
      </c>
      <c r="AF16" s="187" t="s">
        <v>116</v>
      </c>
      <c r="AG16" s="187" t="s">
        <v>116</v>
      </c>
      <c r="AH16" s="192" t="s">
        <v>116</v>
      </c>
      <c r="AJ16" s="174"/>
      <c r="AP16" s="175"/>
      <c r="AQ16" s="175"/>
      <c r="AR16" s="175"/>
      <c r="AS16" s="175"/>
    </row>
    <row r="17" spans="1:49" s="173" customFormat="1">
      <c r="B17" s="193" t="s">
        <v>101</v>
      </c>
      <c r="C17" s="183">
        <v>7.04</v>
      </c>
      <c r="D17" s="183">
        <v>7.0019999999999998</v>
      </c>
      <c r="E17" s="183">
        <v>5.6109999999999998</v>
      </c>
      <c r="F17" s="183">
        <v>0.84399999999999997</v>
      </c>
      <c r="G17" s="183">
        <v>0.54700000000000004</v>
      </c>
      <c r="H17" s="183">
        <v>1.391</v>
      </c>
      <c r="I17" s="183">
        <v>5.8029999999999999</v>
      </c>
      <c r="J17" s="184"/>
      <c r="K17" s="185" t="s">
        <v>116</v>
      </c>
      <c r="L17" s="186">
        <v>0.53900000000000003</v>
      </c>
      <c r="M17" s="185" t="s">
        <v>116</v>
      </c>
      <c r="N17" s="185" t="s">
        <v>116</v>
      </c>
      <c r="O17" s="185">
        <v>-3.7999999999999999E-2</v>
      </c>
      <c r="P17" s="186"/>
      <c r="Q17" s="186">
        <v>-0.88200000000000001</v>
      </c>
      <c r="R17" s="187"/>
      <c r="S17" s="188"/>
      <c r="T17" s="184">
        <v>-0.55600000000000005</v>
      </c>
      <c r="U17" s="184">
        <v>-3.7999999999999999E-2</v>
      </c>
      <c r="V17" s="184">
        <v>0.74199999999999999</v>
      </c>
      <c r="W17" s="189"/>
      <c r="X17" s="189"/>
      <c r="Y17" s="189"/>
      <c r="Z17" s="189"/>
      <c r="AA17" s="184">
        <v>-0.108</v>
      </c>
      <c r="AB17" s="187" t="s">
        <v>116</v>
      </c>
      <c r="AC17" s="187" t="s">
        <v>116</v>
      </c>
      <c r="AD17" s="190"/>
      <c r="AE17" s="184">
        <v>19.565000000000001</v>
      </c>
      <c r="AF17" s="187" t="s">
        <v>116</v>
      </c>
      <c r="AG17" s="187" t="s">
        <v>116</v>
      </c>
      <c r="AH17" s="194">
        <v>3.1813125695216908</v>
      </c>
      <c r="AJ17" s="174"/>
      <c r="AP17" s="175"/>
      <c r="AQ17" s="175"/>
      <c r="AR17" s="175"/>
      <c r="AS17" s="175"/>
    </row>
    <row r="18" spans="1:49" s="173" customFormat="1">
      <c r="B18" s="193" t="s">
        <v>102</v>
      </c>
      <c r="C18" s="183">
        <v>7.5279999999999996</v>
      </c>
      <c r="D18" s="183">
        <v>7.61</v>
      </c>
      <c r="E18" s="183">
        <v>6.1130000000000004</v>
      </c>
      <c r="F18" s="183">
        <v>0.89900000000000002</v>
      </c>
      <c r="G18" s="183">
        <v>0.59799999999999998</v>
      </c>
      <c r="H18" s="183">
        <v>1.4970000000000001</v>
      </c>
      <c r="I18" s="183">
        <v>6.19</v>
      </c>
      <c r="J18" s="184"/>
      <c r="K18" s="185" t="s">
        <v>116</v>
      </c>
      <c r="L18" s="186">
        <v>0.39100000000000001</v>
      </c>
      <c r="M18" s="185" t="s">
        <v>116</v>
      </c>
      <c r="N18" s="185" t="s">
        <v>116</v>
      </c>
      <c r="O18" s="185">
        <v>8.2000000000000003E-2</v>
      </c>
      <c r="P18" s="186"/>
      <c r="Q18" s="186">
        <v>-0.81699999999999995</v>
      </c>
      <c r="R18" s="187"/>
      <c r="S18" s="188"/>
      <c r="T18" s="184">
        <v>-0.38</v>
      </c>
      <c r="U18" s="184">
        <v>8.2000000000000003E-2</v>
      </c>
      <c r="V18" s="184">
        <v>0.73099999999999998</v>
      </c>
      <c r="W18" s="189"/>
      <c r="X18" s="189"/>
      <c r="Y18" s="189"/>
      <c r="Z18" s="189"/>
      <c r="AA18" s="184">
        <v>3.2000000000000001E-2</v>
      </c>
      <c r="AB18" s="187" t="s">
        <v>116</v>
      </c>
      <c r="AC18" s="187" t="s">
        <v>116</v>
      </c>
      <c r="AD18" s="190"/>
      <c r="AE18" s="184">
        <v>21.149000000000001</v>
      </c>
      <c r="AF18" s="184">
        <v>21.795999999999999</v>
      </c>
      <c r="AG18" s="187" t="s">
        <v>116</v>
      </c>
      <c r="AH18" s="194">
        <v>3.3815350389321464</v>
      </c>
      <c r="AJ18" s="174"/>
      <c r="AP18" s="175"/>
      <c r="AQ18" s="175"/>
      <c r="AR18" s="175"/>
      <c r="AS18" s="175"/>
    </row>
    <row r="19" spans="1:49" s="173" customFormat="1">
      <c r="B19" s="193" t="s">
        <v>103</v>
      </c>
      <c r="C19" s="183">
        <v>7.9160000000000004</v>
      </c>
      <c r="D19" s="183">
        <v>7.9219999999999997</v>
      </c>
      <c r="E19" s="183">
        <v>6.3879999999999999</v>
      </c>
      <c r="F19" s="183">
        <v>0.89200000000000002</v>
      </c>
      <c r="G19" s="183">
        <v>0.64200000000000002</v>
      </c>
      <c r="H19" s="183">
        <v>1.534</v>
      </c>
      <c r="I19" s="183">
        <v>6.5090000000000003</v>
      </c>
      <c r="J19" s="184"/>
      <c r="K19" s="185" t="s">
        <v>116</v>
      </c>
      <c r="L19" s="186">
        <v>0.501</v>
      </c>
      <c r="M19" s="185" t="s">
        <v>116</v>
      </c>
      <c r="N19" s="185" t="s">
        <v>116</v>
      </c>
      <c r="O19" s="185">
        <v>6.0000000000000001E-3</v>
      </c>
      <c r="P19" s="186"/>
      <c r="Q19" s="186">
        <v>-0.88600000000000001</v>
      </c>
      <c r="R19" s="187"/>
      <c r="S19" s="188"/>
      <c r="T19" s="184">
        <v>-0.46800000000000003</v>
      </c>
      <c r="U19" s="184">
        <v>6.0000000000000001E-3</v>
      </c>
      <c r="V19" s="184">
        <v>0.76900000000000002</v>
      </c>
      <c r="W19" s="189"/>
      <c r="X19" s="189"/>
      <c r="Y19" s="189"/>
      <c r="Z19" s="189"/>
      <c r="AA19" s="184">
        <v>-9.8000000000000004E-2</v>
      </c>
      <c r="AB19" s="187" t="s">
        <v>116</v>
      </c>
      <c r="AC19" s="187" t="s">
        <v>116</v>
      </c>
      <c r="AD19" s="190"/>
      <c r="AE19" s="184">
        <v>22.498999999999999</v>
      </c>
      <c r="AF19" s="184">
        <v>22.995999999999999</v>
      </c>
      <c r="AG19" s="187" t="s">
        <v>116</v>
      </c>
      <c r="AH19" s="194">
        <v>3.5372636262513906</v>
      </c>
      <c r="AJ19" s="174"/>
      <c r="AP19" s="175"/>
      <c r="AQ19" s="175"/>
      <c r="AR19" s="175"/>
      <c r="AS19" s="175"/>
    </row>
    <row r="20" spans="1:49" s="173" customFormat="1">
      <c r="B20" s="193" t="s">
        <v>104</v>
      </c>
      <c r="C20" s="183">
        <v>8.3190000000000008</v>
      </c>
      <c r="D20" s="183">
        <v>8.39</v>
      </c>
      <c r="E20" s="183">
        <v>6.766</v>
      </c>
      <c r="F20" s="183">
        <v>0.95099999999999996</v>
      </c>
      <c r="G20" s="183">
        <v>0.67300000000000004</v>
      </c>
      <c r="H20" s="183">
        <v>1.6240000000000001</v>
      </c>
      <c r="I20" s="183">
        <v>6.8920000000000003</v>
      </c>
      <c r="J20" s="184"/>
      <c r="K20" s="185" t="s">
        <v>116</v>
      </c>
      <c r="L20" s="186">
        <v>0.54600000000000004</v>
      </c>
      <c r="M20" s="185" t="s">
        <v>116</v>
      </c>
      <c r="N20" s="185" t="s">
        <v>116</v>
      </c>
      <c r="O20" s="185">
        <v>7.0999999999999994E-2</v>
      </c>
      <c r="P20" s="186"/>
      <c r="Q20" s="186">
        <v>-0.88</v>
      </c>
      <c r="R20" s="187"/>
      <c r="S20" s="188"/>
      <c r="T20" s="184">
        <v>-0.52</v>
      </c>
      <c r="U20" s="184">
        <v>7.0999999999999994E-2</v>
      </c>
      <c r="V20" s="184">
        <v>0.79300000000000004</v>
      </c>
      <c r="W20" s="189"/>
      <c r="X20" s="189"/>
      <c r="Y20" s="189"/>
      <c r="Z20" s="189"/>
      <c r="AA20" s="184">
        <v>-0.17</v>
      </c>
      <c r="AB20" s="187" t="s">
        <v>116</v>
      </c>
      <c r="AC20" s="187" t="s">
        <v>116</v>
      </c>
      <c r="AD20" s="190"/>
      <c r="AE20" s="184">
        <v>23.324999999999999</v>
      </c>
      <c r="AF20" s="184">
        <v>23.946999999999999</v>
      </c>
      <c r="AG20" s="187" t="s">
        <v>116</v>
      </c>
      <c r="AH20" s="194">
        <v>3.6484983314794208</v>
      </c>
      <c r="AJ20" s="174"/>
      <c r="AP20" s="175"/>
      <c r="AQ20" s="175"/>
      <c r="AR20" s="175"/>
      <c r="AS20" s="175"/>
    </row>
    <row r="21" spans="1:49" s="173" customFormat="1">
      <c r="B21" s="193" t="s">
        <v>105</v>
      </c>
      <c r="C21" s="183">
        <v>8.3719999999999999</v>
      </c>
      <c r="D21" s="183">
        <v>8.9410000000000007</v>
      </c>
      <c r="E21" s="183">
        <v>7.2320000000000002</v>
      </c>
      <c r="F21" s="183">
        <v>1.024</v>
      </c>
      <c r="G21" s="183">
        <v>0.68500000000000005</v>
      </c>
      <c r="H21" s="183">
        <v>1.7090000000000001</v>
      </c>
      <c r="I21" s="183">
        <v>7.0720000000000001</v>
      </c>
      <c r="J21" s="184"/>
      <c r="K21" s="185" t="s">
        <v>116</v>
      </c>
      <c r="L21" s="186">
        <v>0.36299999999999999</v>
      </c>
      <c r="M21" s="185" t="s">
        <v>116</v>
      </c>
      <c r="N21" s="185" t="s">
        <v>116</v>
      </c>
      <c r="O21" s="185">
        <v>0.56899999999999995</v>
      </c>
      <c r="P21" s="186"/>
      <c r="Q21" s="186">
        <v>-0.45500000000000002</v>
      </c>
      <c r="R21" s="187"/>
      <c r="S21" s="188"/>
      <c r="T21" s="184">
        <v>-0.28199999999999997</v>
      </c>
      <c r="U21" s="184">
        <v>0.56899999999999995</v>
      </c>
      <c r="V21" s="184">
        <v>0.81899999999999995</v>
      </c>
      <c r="W21" s="189"/>
      <c r="X21" s="189"/>
      <c r="Y21" s="189"/>
      <c r="Z21" s="189"/>
      <c r="AA21" s="184">
        <v>5.7000000000000002E-2</v>
      </c>
      <c r="AB21" s="187" t="s">
        <v>116</v>
      </c>
      <c r="AC21" s="187" t="s">
        <v>116</v>
      </c>
      <c r="AD21" s="190"/>
      <c r="AE21" s="184">
        <v>24.861999999999998</v>
      </c>
      <c r="AF21" s="184">
        <v>25.777999999999999</v>
      </c>
      <c r="AG21" s="187" t="s">
        <v>116</v>
      </c>
      <c r="AH21" s="194">
        <v>3.6484983314794208</v>
      </c>
      <c r="AJ21" s="174"/>
      <c r="AP21" s="175"/>
      <c r="AQ21" s="175"/>
      <c r="AR21" s="175"/>
      <c r="AS21" s="175"/>
    </row>
    <row r="22" spans="1:49" s="173" customFormat="1">
      <c r="B22" s="193" t="s">
        <v>106</v>
      </c>
      <c r="C22" s="183">
        <v>8.9130000000000003</v>
      </c>
      <c r="D22" s="183">
        <v>9.5749999999999993</v>
      </c>
      <c r="E22" s="183">
        <v>7.7670000000000003</v>
      </c>
      <c r="F22" s="183">
        <v>1.0660000000000001</v>
      </c>
      <c r="G22" s="183">
        <v>0.74199999999999999</v>
      </c>
      <c r="H22" s="183">
        <v>1.8080000000000001</v>
      </c>
      <c r="I22" s="183">
        <v>7.4290000000000003</v>
      </c>
      <c r="J22" s="184"/>
      <c r="K22" s="185" t="s">
        <v>116</v>
      </c>
      <c r="L22" s="186">
        <v>0.36699999999999999</v>
      </c>
      <c r="M22" s="185" t="s">
        <v>116</v>
      </c>
      <c r="N22" s="185" t="s">
        <v>116</v>
      </c>
      <c r="O22" s="185">
        <v>0.66200000000000003</v>
      </c>
      <c r="P22" s="186"/>
      <c r="Q22" s="186">
        <v>-0.40400000000000003</v>
      </c>
      <c r="R22" s="187"/>
      <c r="S22" s="188"/>
      <c r="T22" s="184">
        <v>-0.21099999999999999</v>
      </c>
      <c r="U22" s="184">
        <v>0.66200000000000003</v>
      </c>
      <c r="V22" s="184">
        <v>0.88700000000000001</v>
      </c>
      <c r="W22" s="189"/>
      <c r="X22" s="189"/>
      <c r="Y22" s="189"/>
      <c r="Z22" s="189"/>
      <c r="AA22" s="184">
        <v>0.16800000000000001</v>
      </c>
      <c r="AB22" s="187" t="s">
        <v>116</v>
      </c>
      <c r="AC22" s="187" t="s">
        <v>116</v>
      </c>
      <c r="AD22" s="190"/>
      <c r="AE22" s="184">
        <v>26.628</v>
      </c>
      <c r="AF22" s="184">
        <v>27.568999999999999</v>
      </c>
      <c r="AG22" s="187" t="s">
        <v>116</v>
      </c>
      <c r="AH22" s="194">
        <v>3.6929922135706339</v>
      </c>
      <c r="AJ22" s="174"/>
      <c r="AP22" s="175"/>
      <c r="AQ22" s="175"/>
      <c r="AR22" s="175"/>
      <c r="AS22" s="175"/>
    </row>
    <row r="23" spans="1:49" s="173" customFormat="1">
      <c r="B23" s="193" t="s">
        <v>107</v>
      </c>
      <c r="C23" s="183">
        <v>9.98</v>
      </c>
      <c r="D23" s="183">
        <v>10.59</v>
      </c>
      <c r="E23" s="183">
        <v>8.4860000000000007</v>
      </c>
      <c r="F23" s="183">
        <v>1.2390000000000001</v>
      </c>
      <c r="G23" s="183">
        <v>0.86499999999999999</v>
      </c>
      <c r="H23" s="183">
        <v>2.1040000000000001</v>
      </c>
      <c r="I23" s="183">
        <v>8.4</v>
      </c>
      <c r="J23" s="184"/>
      <c r="K23" s="185" t="s">
        <v>116</v>
      </c>
      <c r="L23" s="186">
        <v>0.50800000000000001</v>
      </c>
      <c r="M23" s="185" t="s">
        <v>116</v>
      </c>
      <c r="N23" s="185" t="s">
        <v>116</v>
      </c>
      <c r="O23" s="185">
        <v>0.61</v>
      </c>
      <c r="P23" s="186"/>
      <c r="Q23" s="186">
        <v>-0.629</v>
      </c>
      <c r="R23" s="187"/>
      <c r="S23" s="188"/>
      <c r="T23" s="184">
        <v>-0.47</v>
      </c>
      <c r="U23" s="184">
        <v>0.61</v>
      </c>
      <c r="V23" s="184">
        <v>0.94899999999999995</v>
      </c>
      <c r="W23" s="189"/>
      <c r="X23" s="189"/>
      <c r="Y23" s="189"/>
      <c r="Z23" s="189"/>
      <c r="AA23" s="184">
        <v>4.7E-2</v>
      </c>
      <c r="AB23" s="187" t="s">
        <v>116</v>
      </c>
      <c r="AC23" s="187" t="s">
        <v>116</v>
      </c>
      <c r="AD23" s="190"/>
      <c r="AE23" s="184">
        <v>28.128</v>
      </c>
      <c r="AF23" s="184">
        <v>28.832000000000001</v>
      </c>
      <c r="AG23" s="187" t="s">
        <v>116</v>
      </c>
      <c r="AH23" s="194">
        <v>3.8487208008898786</v>
      </c>
      <c r="AJ23" s="174"/>
      <c r="AP23" s="175"/>
      <c r="AQ23" s="175"/>
      <c r="AR23" s="175"/>
      <c r="AS23" s="175"/>
    </row>
    <row r="24" spans="1:49" s="173" customFormat="1">
      <c r="B24" s="193" t="s">
        <v>108</v>
      </c>
      <c r="C24" s="183">
        <v>10.449</v>
      </c>
      <c r="D24" s="183">
        <v>10.987</v>
      </c>
      <c r="E24" s="183">
        <v>8.8079999999999998</v>
      </c>
      <c r="F24" s="183">
        <v>1.258</v>
      </c>
      <c r="G24" s="183">
        <v>0.92100000000000004</v>
      </c>
      <c r="H24" s="183">
        <v>2.1789999999999998</v>
      </c>
      <c r="I24" s="183">
        <v>8.7309999999999999</v>
      </c>
      <c r="J24" s="184"/>
      <c r="K24" s="185" t="s">
        <v>116</v>
      </c>
      <c r="L24" s="186">
        <v>0.55000000000000004</v>
      </c>
      <c r="M24" s="185" t="s">
        <v>116</v>
      </c>
      <c r="N24" s="185" t="s">
        <v>116</v>
      </c>
      <c r="O24" s="185">
        <v>0.53800000000000003</v>
      </c>
      <c r="P24" s="186"/>
      <c r="Q24" s="186">
        <v>-0.72</v>
      </c>
      <c r="R24" s="187"/>
      <c r="S24" s="188"/>
      <c r="T24" s="184">
        <v>-0.38400000000000001</v>
      </c>
      <c r="U24" s="184">
        <v>0.64600000000000002</v>
      </c>
      <c r="V24" s="184">
        <v>0.93500000000000005</v>
      </c>
      <c r="W24" s="189"/>
      <c r="X24" s="189"/>
      <c r="Y24" s="189"/>
      <c r="Z24" s="189"/>
      <c r="AA24" s="184">
        <v>6.7000000000000004E-2</v>
      </c>
      <c r="AB24" s="187" t="s">
        <v>116</v>
      </c>
      <c r="AC24" s="187" t="s">
        <v>116</v>
      </c>
      <c r="AD24" s="190"/>
      <c r="AE24" s="184">
        <v>29.44</v>
      </c>
      <c r="AF24" s="184">
        <v>30.376000000000001</v>
      </c>
      <c r="AG24" s="187" t="s">
        <v>116</v>
      </c>
      <c r="AH24" s="194">
        <v>3.9599555061179093</v>
      </c>
      <c r="AJ24" s="174"/>
      <c r="AP24" s="175"/>
      <c r="AQ24" s="175"/>
      <c r="AR24" s="175"/>
      <c r="AS24" s="175"/>
    </row>
    <row r="25" spans="1:49" s="173" customFormat="1">
      <c r="B25" s="193" t="s">
        <v>109</v>
      </c>
      <c r="C25" s="183">
        <v>11.055999999999999</v>
      </c>
      <c r="D25" s="183">
        <v>11.919</v>
      </c>
      <c r="E25" s="183">
        <v>9.15</v>
      </c>
      <c r="F25" s="183">
        <v>1.7669999999999999</v>
      </c>
      <c r="G25" s="183">
        <v>1.002</v>
      </c>
      <c r="H25" s="183">
        <v>2.7690000000000001</v>
      </c>
      <c r="I25" s="183">
        <v>9.16</v>
      </c>
      <c r="J25" s="184"/>
      <c r="K25" s="185" t="s">
        <v>116</v>
      </c>
      <c r="L25" s="186">
        <v>0.28899999999999998</v>
      </c>
      <c r="M25" s="185" t="s">
        <v>116</v>
      </c>
      <c r="N25" s="185" t="s">
        <v>116</v>
      </c>
      <c r="O25" s="185">
        <v>0.86299999999999999</v>
      </c>
      <c r="P25" s="186"/>
      <c r="Q25" s="186">
        <v>-0.90400000000000003</v>
      </c>
      <c r="R25" s="187"/>
      <c r="S25" s="188"/>
      <c r="T25" s="184">
        <v>0.30299999999999999</v>
      </c>
      <c r="U25" s="184">
        <v>0.98899999999999999</v>
      </c>
      <c r="V25" s="184">
        <v>0.98399999999999999</v>
      </c>
      <c r="W25" s="189"/>
      <c r="X25" s="189"/>
      <c r="Y25" s="189"/>
      <c r="Z25" s="189"/>
      <c r="AA25" s="184">
        <v>0.77300000000000002</v>
      </c>
      <c r="AB25" s="187" t="s">
        <v>116</v>
      </c>
      <c r="AC25" s="187" t="s">
        <v>116</v>
      </c>
      <c r="AD25" s="190"/>
      <c r="AE25" s="184">
        <v>31.913</v>
      </c>
      <c r="AF25" s="184">
        <v>33.329000000000001</v>
      </c>
      <c r="AG25" s="187" t="s">
        <v>116</v>
      </c>
      <c r="AH25" s="194">
        <v>4.0489432703003336</v>
      </c>
      <c r="AJ25" s="174"/>
      <c r="AP25" s="175"/>
      <c r="AQ25" s="175"/>
      <c r="AR25" s="175"/>
      <c r="AS25" s="175"/>
    </row>
    <row r="26" spans="1:49" s="173" customFormat="1">
      <c r="B26" s="193" t="s">
        <v>110</v>
      </c>
      <c r="C26" s="183">
        <v>12.257</v>
      </c>
      <c r="D26" s="183">
        <v>12.907999999999999</v>
      </c>
      <c r="E26" s="183">
        <v>9.7240000000000002</v>
      </c>
      <c r="F26" s="183">
        <v>2.0960000000000001</v>
      </c>
      <c r="G26" s="183">
        <v>1.0880000000000001</v>
      </c>
      <c r="H26" s="183">
        <v>3.1840000000000002</v>
      </c>
      <c r="I26" s="183">
        <v>10.137</v>
      </c>
      <c r="J26" s="184"/>
      <c r="K26" s="185" t="s">
        <v>116</v>
      </c>
      <c r="L26" s="186">
        <v>0.53900000000000003</v>
      </c>
      <c r="M26" s="185" t="s">
        <v>116</v>
      </c>
      <c r="N26" s="185" t="s">
        <v>116</v>
      </c>
      <c r="O26" s="185">
        <v>0.65100000000000002</v>
      </c>
      <c r="P26" s="186"/>
      <c r="Q26" s="186">
        <v>-1.4450000000000001</v>
      </c>
      <c r="R26" s="187"/>
      <c r="S26" s="188"/>
      <c r="T26" s="184">
        <v>0.32600000000000001</v>
      </c>
      <c r="U26" s="184">
        <v>0.91400000000000003</v>
      </c>
      <c r="V26" s="184">
        <v>0.98599999999999999</v>
      </c>
      <c r="W26" s="189"/>
      <c r="X26" s="189"/>
      <c r="Y26" s="189"/>
      <c r="Z26" s="189"/>
      <c r="AA26" s="184">
        <v>3.1E-2</v>
      </c>
      <c r="AB26" s="187" t="s">
        <v>116</v>
      </c>
      <c r="AC26" s="187" t="s">
        <v>116</v>
      </c>
      <c r="AD26" s="190"/>
      <c r="AE26" s="184">
        <v>34.844000000000001</v>
      </c>
      <c r="AF26" s="184">
        <v>36.152999999999999</v>
      </c>
      <c r="AG26" s="187" t="s">
        <v>116</v>
      </c>
      <c r="AH26" s="194">
        <v>4.2269187986651833</v>
      </c>
      <c r="AJ26" s="174"/>
      <c r="AP26" s="175"/>
      <c r="AQ26" s="175"/>
      <c r="AR26" s="175"/>
      <c r="AS26" s="175"/>
    </row>
    <row r="27" spans="1:49" s="195" customFormat="1" ht="15.75" customHeight="1">
      <c r="B27" s="196" t="s">
        <v>9</v>
      </c>
      <c r="C27" s="183">
        <v>13.846</v>
      </c>
      <c r="D27" s="183">
        <v>14.417</v>
      </c>
      <c r="E27" s="183">
        <v>10.965999999999999</v>
      </c>
      <c r="F27" s="183">
        <v>2.2509999999999999</v>
      </c>
      <c r="G27" s="183">
        <v>1.2</v>
      </c>
      <c r="H27" s="183">
        <v>3.4510000000000001</v>
      </c>
      <c r="I27" s="183">
        <v>11.497999999999999</v>
      </c>
      <c r="J27" s="184"/>
      <c r="K27" s="185" t="s">
        <v>116</v>
      </c>
      <c r="L27" s="186">
        <v>0.66200000000000003</v>
      </c>
      <c r="M27" s="185" t="s">
        <v>116</v>
      </c>
      <c r="N27" s="185" t="s">
        <v>116</v>
      </c>
      <c r="O27" s="185">
        <v>0.57099999999999995</v>
      </c>
      <c r="P27" s="186"/>
      <c r="Q27" s="186">
        <v>-1.68</v>
      </c>
      <c r="R27" s="187"/>
      <c r="S27" s="184"/>
      <c r="T27" s="184">
        <v>0.46899999999999997</v>
      </c>
      <c r="U27" s="184">
        <v>0.92200000000000004</v>
      </c>
      <c r="V27" s="184">
        <v>1.014</v>
      </c>
      <c r="W27" s="183"/>
      <c r="X27" s="183"/>
      <c r="Y27" s="183"/>
      <c r="Z27" s="183"/>
      <c r="AA27" s="184">
        <v>0.45700000000000002</v>
      </c>
      <c r="AB27" s="187" t="s">
        <v>116</v>
      </c>
      <c r="AC27" s="187" t="s">
        <v>116</v>
      </c>
      <c r="AD27" s="190"/>
      <c r="AE27" s="184">
        <v>37.451000000000001</v>
      </c>
      <c r="AF27" s="184">
        <v>38.744</v>
      </c>
      <c r="AG27" s="187" t="s">
        <v>116</v>
      </c>
      <c r="AH27" s="194">
        <v>4.4493882091212456</v>
      </c>
      <c r="AI27" s="173"/>
      <c r="AJ27" s="197"/>
      <c r="AK27" s="173"/>
      <c r="AL27" s="173"/>
      <c r="AM27" s="198"/>
      <c r="AN27" s="198"/>
      <c r="AO27" s="198"/>
      <c r="AP27" s="199"/>
      <c r="AQ27" s="199"/>
      <c r="AR27" s="199"/>
      <c r="AS27" s="199"/>
      <c r="AT27" s="200"/>
      <c r="AU27" s="173"/>
      <c r="AV27" s="173"/>
      <c r="AW27" s="173"/>
    </row>
    <row r="28" spans="1:49" s="195" customFormat="1" ht="15.75" customHeight="1">
      <c r="B28" s="196" t="s">
        <v>10</v>
      </c>
      <c r="C28" s="183">
        <v>15.037000000000001</v>
      </c>
      <c r="D28" s="183">
        <v>15.994</v>
      </c>
      <c r="E28" s="183">
        <v>11.958</v>
      </c>
      <c r="F28" s="183">
        <v>2.6970000000000001</v>
      </c>
      <c r="G28" s="183">
        <v>1.339</v>
      </c>
      <c r="H28" s="183">
        <v>4.0359999999999996</v>
      </c>
      <c r="I28" s="183">
        <v>12.541</v>
      </c>
      <c r="J28" s="184"/>
      <c r="K28" s="185" t="s">
        <v>116</v>
      </c>
      <c r="L28" s="186">
        <v>0.38</v>
      </c>
      <c r="M28" s="185" t="s">
        <v>116</v>
      </c>
      <c r="N28" s="185" t="s">
        <v>116</v>
      </c>
      <c r="O28" s="185">
        <v>0.95699999999999996</v>
      </c>
      <c r="P28" s="186"/>
      <c r="Q28" s="186">
        <v>-1.74</v>
      </c>
      <c r="R28" s="187"/>
      <c r="S28" s="184"/>
      <c r="T28" s="184">
        <v>0.74299999999999999</v>
      </c>
      <c r="U28" s="184">
        <v>1.1659999999999999</v>
      </c>
      <c r="V28" s="184">
        <v>1.115</v>
      </c>
      <c r="W28" s="183"/>
      <c r="X28" s="183"/>
      <c r="Y28" s="183"/>
      <c r="Z28" s="183"/>
      <c r="AA28" s="184">
        <v>3.2000000000000001E-2</v>
      </c>
      <c r="AB28" s="187" t="s">
        <v>116</v>
      </c>
      <c r="AC28" s="187" t="s">
        <v>116</v>
      </c>
      <c r="AD28" s="190"/>
      <c r="AE28" s="184">
        <v>39.939</v>
      </c>
      <c r="AF28" s="184">
        <v>41.139000000000003</v>
      </c>
      <c r="AG28" s="187" t="s">
        <v>116</v>
      </c>
      <c r="AH28" s="194">
        <v>4.6718576195773087</v>
      </c>
      <c r="AI28" s="173"/>
      <c r="AJ28" s="197"/>
      <c r="AK28" s="173"/>
      <c r="AL28" s="173"/>
      <c r="AM28" s="198"/>
      <c r="AN28" s="198"/>
      <c r="AO28" s="198"/>
      <c r="AP28" s="201"/>
      <c r="AQ28" s="201"/>
      <c r="AR28" s="201"/>
      <c r="AS28" s="201"/>
      <c r="AT28" s="200"/>
      <c r="AU28" s="173"/>
      <c r="AV28" s="173"/>
      <c r="AW28" s="173"/>
    </row>
    <row r="29" spans="1:49" s="195" customFormat="1" ht="15.75" customHeight="1">
      <c r="B29" s="196" t="s">
        <v>11</v>
      </c>
      <c r="C29" s="183">
        <v>16.614999999999998</v>
      </c>
      <c r="D29" s="183">
        <v>18.251999999999999</v>
      </c>
      <c r="E29" s="183">
        <v>13.419</v>
      </c>
      <c r="F29" s="183">
        <v>3.3860000000000001</v>
      </c>
      <c r="G29" s="183">
        <v>1.4470000000000001</v>
      </c>
      <c r="H29" s="183">
        <v>4.8330000000000002</v>
      </c>
      <c r="I29" s="183">
        <v>13.861000000000001</v>
      </c>
      <c r="J29" s="184"/>
      <c r="K29" s="185" t="s">
        <v>116</v>
      </c>
      <c r="L29" s="186">
        <v>-7.8E-2</v>
      </c>
      <c r="M29" s="185" t="s">
        <v>116</v>
      </c>
      <c r="N29" s="185" t="s">
        <v>116</v>
      </c>
      <c r="O29" s="185">
        <v>1.637</v>
      </c>
      <c r="P29" s="186"/>
      <c r="Q29" s="186">
        <v>-1.7490000000000001</v>
      </c>
      <c r="R29" s="187"/>
      <c r="S29" s="184"/>
      <c r="T29" s="184">
        <v>1.3740000000000001</v>
      </c>
      <c r="U29" s="184">
        <v>2.0209999999999999</v>
      </c>
      <c r="V29" s="184">
        <v>1.224</v>
      </c>
      <c r="W29" s="183"/>
      <c r="X29" s="183"/>
      <c r="Y29" s="183"/>
      <c r="Z29" s="183"/>
      <c r="AA29" s="184">
        <v>0.63100000000000001</v>
      </c>
      <c r="AB29" s="187" t="s">
        <v>116</v>
      </c>
      <c r="AC29" s="187" t="s">
        <v>116</v>
      </c>
      <c r="AD29" s="190"/>
      <c r="AE29" s="184">
        <v>42.497999999999998</v>
      </c>
      <c r="AF29" s="184">
        <v>44.377000000000002</v>
      </c>
      <c r="AG29" s="187" t="s">
        <v>116</v>
      </c>
      <c r="AH29" s="194">
        <v>4.8275862068965525</v>
      </c>
      <c r="AI29" s="173"/>
      <c r="AJ29" s="197"/>
      <c r="AK29" s="173"/>
      <c r="AL29" s="173"/>
      <c r="AM29" s="198"/>
      <c r="AN29" s="198"/>
      <c r="AO29" s="198"/>
      <c r="AP29" s="201"/>
      <c r="AQ29" s="201"/>
      <c r="AR29" s="201"/>
      <c r="AS29" s="201"/>
      <c r="AT29" s="200"/>
      <c r="AU29" s="173"/>
      <c r="AV29" s="173"/>
      <c r="AW29" s="173"/>
    </row>
    <row r="30" spans="1:49" s="195" customFormat="1" ht="15.75" customHeight="1">
      <c r="B30" s="196" t="s">
        <v>12</v>
      </c>
      <c r="C30" s="183">
        <v>19.082999999999998</v>
      </c>
      <c r="D30" s="183">
        <v>19.353000000000002</v>
      </c>
      <c r="E30" s="183">
        <v>14.465</v>
      </c>
      <c r="F30" s="183">
        <v>3.2320000000000002</v>
      </c>
      <c r="G30" s="183">
        <v>1.6559999999999999</v>
      </c>
      <c r="H30" s="183">
        <v>4.8879999999999999</v>
      </c>
      <c r="I30" s="183">
        <v>15.814</v>
      </c>
      <c r="J30" s="184"/>
      <c r="K30" s="185" t="s">
        <v>116</v>
      </c>
      <c r="L30" s="186">
        <v>1.3879999999999999</v>
      </c>
      <c r="M30" s="185" t="s">
        <v>116</v>
      </c>
      <c r="N30" s="185" t="s">
        <v>116</v>
      </c>
      <c r="O30" s="185">
        <v>0.27</v>
      </c>
      <c r="P30" s="186"/>
      <c r="Q30" s="186">
        <v>-2.9620000000000002</v>
      </c>
      <c r="R30" s="187"/>
      <c r="S30" s="184"/>
      <c r="T30" s="184">
        <v>-0.29199999999999998</v>
      </c>
      <c r="U30" s="184">
        <v>0.376</v>
      </c>
      <c r="V30" s="184">
        <v>1.302</v>
      </c>
      <c r="W30" s="183"/>
      <c r="X30" s="183"/>
      <c r="Y30" s="183"/>
      <c r="Z30" s="183"/>
      <c r="AA30" s="184">
        <v>-0.313</v>
      </c>
      <c r="AB30" s="187" t="s">
        <v>116</v>
      </c>
      <c r="AC30" s="187" t="s">
        <v>116</v>
      </c>
      <c r="AD30" s="190"/>
      <c r="AE30" s="184">
        <v>46.753</v>
      </c>
      <c r="AF30" s="184">
        <v>48.686</v>
      </c>
      <c r="AG30" s="187" t="s">
        <v>116</v>
      </c>
      <c r="AH30" s="194">
        <v>5.027808676307008</v>
      </c>
      <c r="AI30" s="173"/>
      <c r="AJ30" s="197"/>
      <c r="AK30" s="173"/>
      <c r="AL30" s="173"/>
      <c r="AM30" s="198"/>
      <c r="AN30" s="198"/>
      <c r="AO30" s="198"/>
      <c r="AP30" s="201"/>
      <c r="AQ30" s="201"/>
      <c r="AR30" s="201"/>
      <c r="AS30" s="201"/>
      <c r="AT30" s="200"/>
      <c r="AU30" s="173"/>
      <c r="AV30" s="173"/>
      <c r="AW30" s="173"/>
    </row>
    <row r="31" spans="1:49" s="195" customFormat="1" ht="15.75" customHeight="1">
      <c r="B31" s="196" t="s">
        <v>13</v>
      </c>
      <c r="C31" s="183">
        <v>21.279</v>
      </c>
      <c r="D31" s="183">
        <v>20.407</v>
      </c>
      <c r="E31" s="183">
        <v>15.404999999999999</v>
      </c>
      <c r="F31" s="183">
        <v>3.137</v>
      </c>
      <c r="G31" s="183">
        <v>1.865</v>
      </c>
      <c r="H31" s="183">
        <v>5.0019999999999998</v>
      </c>
      <c r="I31" s="183">
        <v>17.863</v>
      </c>
      <c r="J31" s="184"/>
      <c r="K31" s="185" t="s">
        <v>116</v>
      </c>
      <c r="L31" s="186">
        <v>2.6139999999999999</v>
      </c>
      <c r="M31" s="185" t="s">
        <v>116</v>
      </c>
      <c r="N31" s="185" t="s">
        <v>116</v>
      </c>
      <c r="O31" s="185">
        <v>-0.872</v>
      </c>
      <c r="P31" s="186"/>
      <c r="Q31" s="186">
        <v>-4.0090000000000003</v>
      </c>
      <c r="R31" s="187"/>
      <c r="S31" s="184"/>
      <c r="T31" s="184">
        <v>-1.081</v>
      </c>
      <c r="U31" s="184">
        <v>-0.76800000000000002</v>
      </c>
      <c r="V31" s="184">
        <v>1.3140000000000001</v>
      </c>
      <c r="W31" s="183"/>
      <c r="X31" s="183"/>
      <c r="Y31" s="183"/>
      <c r="Z31" s="183"/>
      <c r="AA31" s="184">
        <v>-0.189</v>
      </c>
      <c r="AB31" s="187" t="s">
        <v>116</v>
      </c>
      <c r="AC31" s="187" t="s">
        <v>116</v>
      </c>
      <c r="AD31" s="190"/>
      <c r="AE31" s="184">
        <v>50.834000000000003</v>
      </c>
      <c r="AF31" s="184">
        <v>54.079000000000001</v>
      </c>
      <c r="AG31" s="187" t="s">
        <v>116</v>
      </c>
      <c r="AH31" s="194">
        <v>5.4060066740823132</v>
      </c>
      <c r="AI31" s="173"/>
      <c r="AJ31" s="197"/>
      <c r="AK31" s="173"/>
      <c r="AL31" s="173"/>
      <c r="AM31" s="198"/>
      <c r="AN31" s="198"/>
      <c r="AO31" s="198"/>
      <c r="AP31" s="201"/>
      <c r="AQ31" s="201"/>
      <c r="AR31" s="201"/>
      <c r="AS31" s="201"/>
      <c r="AT31" s="200"/>
      <c r="AU31" s="173"/>
      <c r="AV31" s="173"/>
      <c r="AW31" s="173"/>
    </row>
    <row r="32" spans="1:49">
      <c r="A32" s="202"/>
      <c r="B32" s="203" t="s">
        <v>14</v>
      </c>
      <c r="C32" s="183">
        <v>23.117000000000001</v>
      </c>
      <c r="D32" s="183">
        <v>22.794</v>
      </c>
      <c r="E32" s="183">
        <v>17.05</v>
      </c>
      <c r="F32" s="183">
        <v>3.6240000000000001</v>
      </c>
      <c r="G32" s="183">
        <v>2.12</v>
      </c>
      <c r="H32" s="183">
        <v>5.7439999999999998</v>
      </c>
      <c r="I32" s="183">
        <v>19.457000000000001</v>
      </c>
      <c r="J32" s="204"/>
      <c r="K32" s="185" t="s">
        <v>116</v>
      </c>
      <c r="L32" s="186">
        <v>2.1080000000000001</v>
      </c>
      <c r="M32" s="185" t="s">
        <v>116</v>
      </c>
      <c r="N32" s="185" t="s">
        <v>116</v>
      </c>
      <c r="O32" s="185">
        <v>-0.32300000000000001</v>
      </c>
      <c r="P32" s="186"/>
      <c r="Q32" s="186">
        <v>-3.9470000000000001</v>
      </c>
      <c r="R32" s="187"/>
      <c r="S32" s="205"/>
      <c r="T32" s="184">
        <v>-0.13300000000000001</v>
      </c>
      <c r="U32" s="184">
        <v>0.65500000000000003</v>
      </c>
      <c r="V32" s="184">
        <v>1.3440000000000001</v>
      </c>
      <c r="W32" s="206"/>
      <c r="X32" s="206"/>
      <c r="Y32" s="206"/>
      <c r="Z32" s="206"/>
      <c r="AA32" s="184">
        <v>-1.1080000000000001</v>
      </c>
      <c r="AB32" s="187" t="s">
        <v>116</v>
      </c>
      <c r="AC32" s="187" t="s">
        <v>116</v>
      </c>
      <c r="AD32" s="190"/>
      <c r="AE32" s="184">
        <v>57.698</v>
      </c>
      <c r="AF32" s="184">
        <v>61.131</v>
      </c>
      <c r="AG32" s="187" t="s">
        <v>116</v>
      </c>
      <c r="AH32" s="194">
        <v>5.9399332591768639</v>
      </c>
      <c r="AJ32" s="197"/>
      <c r="AM32" s="198"/>
      <c r="AN32" s="198"/>
      <c r="AO32" s="198"/>
      <c r="AP32" s="201"/>
      <c r="AQ32" s="201"/>
      <c r="AR32" s="201"/>
      <c r="AS32" s="201"/>
      <c r="AT32" s="200"/>
    </row>
    <row r="33" spans="1:46">
      <c r="A33" s="202"/>
      <c r="B33" s="203" t="s">
        <v>15</v>
      </c>
      <c r="C33" s="183">
        <v>24.78</v>
      </c>
      <c r="D33" s="183">
        <v>25.414000000000001</v>
      </c>
      <c r="E33" s="183">
        <v>19.495000000000001</v>
      </c>
      <c r="F33" s="183">
        <v>3.47</v>
      </c>
      <c r="G33" s="183">
        <v>2.4489999999999998</v>
      </c>
      <c r="H33" s="183">
        <v>5.9189999999999996</v>
      </c>
      <c r="I33" s="183">
        <v>20.707999999999998</v>
      </c>
      <c r="J33" s="204"/>
      <c r="K33" s="185" t="s">
        <v>116</v>
      </c>
      <c r="L33" s="186">
        <v>1.276</v>
      </c>
      <c r="M33" s="185" t="s">
        <v>116</v>
      </c>
      <c r="N33" s="185" t="s">
        <v>116</v>
      </c>
      <c r="O33" s="185">
        <v>0.63400000000000001</v>
      </c>
      <c r="P33" s="186"/>
      <c r="Q33" s="186">
        <v>-2.8359999999999999</v>
      </c>
      <c r="R33" s="187"/>
      <c r="S33" s="186"/>
      <c r="T33" s="184">
        <v>0.48799999999999999</v>
      </c>
      <c r="U33" s="184">
        <v>0.85</v>
      </c>
      <c r="V33" s="184">
        <v>1.544</v>
      </c>
      <c r="W33" s="206"/>
      <c r="X33" s="206"/>
      <c r="Y33" s="206"/>
      <c r="Z33" s="206"/>
      <c r="AA33" s="184">
        <v>-0.40699999999999997</v>
      </c>
      <c r="AB33" s="187" t="s">
        <v>116</v>
      </c>
      <c r="AC33" s="187" t="s">
        <v>116</v>
      </c>
      <c r="AD33" s="190"/>
      <c r="AE33" s="184">
        <v>64.537000000000006</v>
      </c>
      <c r="AF33" s="184">
        <v>68.070999999999998</v>
      </c>
      <c r="AG33" s="187" t="s">
        <v>116</v>
      </c>
      <c r="AH33" s="194">
        <v>6.3848720800889875</v>
      </c>
      <c r="AJ33" s="197"/>
      <c r="AM33" s="198"/>
      <c r="AN33" s="198"/>
      <c r="AO33" s="198"/>
      <c r="AP33" s="201"/>
      <c r="AQ33" s="201"/>
      <c r="AR33" s="201"/>
      <c r="AS33" s="201"/>
      <c r="AT33" s="200"/>
    </row>
    <row r="34" spans="1:46">
      <c r="A34" s="202"/>
      <c r="B34" s="203" t="s">
        <v>16</v>
      </c>
      <c r="C34" s="183">
        <v>26.524000000000001</v>
      </c>
      <c r="D34" s="183">
        <v>28.437000000000001</v>
      </c>
      <c r="E34" s="183">
        <v>22.036000000000001</v>
      </c>
      <c r="F34" s="183">
        <v>3.6339999999999999</v>
      </c>
      <c r="G34" s="183">
        <v>2.7669999999999999</v>
      </c>
      <c r="H34" s="183">
        <v>6.4009999999999998</v>
      </c>
      <c r="I34" s="183">
        <v>22.053000000000001</v>
      </c>
      <c r="J34" s="204"/>
      <c r="K34" s="185" t="s">
        <v>116</v>
      </c>
      <c r="L34" s="186">
        <v>0.11</v>
      </c>
      <c r="M34" s="185" t="s">
        <v>116</v>
      </c>
      <c r="N34" s="185" t="s">
        <v>116</v>
      </c>
      <c r="O34" s="185">
        <v>1.913</v>
      </c>
      <c r="P34" s="186"/>
      <c r="Q34" s="186">
        <v>-1.7210000000000001</v>
      </c>
      <c r="R34" s="187"/>
      <c r="S34" s="186"/>
      <c r="T34" s="184">
        <v>1.9079999999999999</v>
      </c>
      <c r="U34" s="184">
        <v>2.4489999999999998</v>
      </c>
      <c r="V34" s="184">
        <v>1.726</v>
      </c>
      <c r="W34" s="206"/>
      <c r="X34" s="206"/>
      <c r="Y34" s="206"/>
      <c r="Z34" s="206"/>
      <c r="AA34" s="184">
        <v>1.4530000000000001</v>
      </c>
      <c r="AB34" s="187" t="s">
        <v>116</v>
      </c>
      <c r="AC34" s="187" t="s">
        <v>116</v>
      </c>
      <c r="AD34" s="190"/>
      <c r="AE34" s="184">
        <v>73.843000000000004</v>
      </c>
      <c r="AF34" s="184">
        <v>79.12</v>
      </c>
      <c r="AG34" s="204">
        <v>2.5446863580414503</v>
      </c>
      <c r="AH34" s="194">
        <v>6.9410456062291441</v>
      </c>
      <c r="AI34" s="207"/>
      <c r="AJ34" s="197"/>
      <c r="AM34" s="198"/>
      <c r="AN34" s="198"/>
      <c r="AO34" s="198"/>
      <c r="AP34" s="201"/>
      <c r="AQ34" s="201"/>
      <c r="AR34" s="201"/>
      <c r="AS34" s="201"/>
      <c r="AT34" s="200"/>
    </row>
    <row r="35" spans="1:46">
      <c r="A35" s="202"/>
      <c r="B35" s="203" t="s">
        <v>17</v>
      </c>
      <c r="C35" s="183">
        <v>29.974</v>
      </c>
      <c r="D35" s="183">
        <v>33.356999999999999</v>
      </c>
      <c r="E35" s="183">
        <v>25.684000000000001</v>
      </c>
      <c r="F35" s="183">
        <v>4.3449999999999998</v>
      </c>
      <c r="G35" s="183">
        <v>3.3279999999999998</v>
      </c>
      <c r="H35" s="183">
        <v>7.673</v>
      </c>
      <c r="I35" s="183">
        <v>24.687999999999999</v>
      </c>
      <c r="J35" s="204"/>
      <c r="K35" s="185" t="s">
        <v>116</v>
      </c>
      <c r="L35" s="186">
        <v>-0.871</v>
      </c>
      <c r="M35" s="185" t="s">
        <v>116</v>
      </c>
      <c r="N35" s="185" t="s">
        <v>116</v>
      </c>
      <c r="O35" s="185">
        <v>3.383</v>
      </c>
      <c r="P35" s="186"/>
      <c r="Q35" s="186">
        <v>-0.96199999999999997</v>
      </c>
      <c r="R35" s="187"/>
      <c r="S35" s="186"/>
      <c r="T35" s="184">
        <v>2.1349999999999998</v>
      </c>
      <c r="U35" s="184">
        <v>4.3710000000000004</v>
      </c>
      <c r="V35" s="184">
        <v>2.0169999999999999</v>
      </c>
      <c r="W35" s="206"/>
      <c r="X35" s="206"/>
      <c r="Y35" s="206"/>
      <c r="Z35" s="206"/>
      <c r="AA35" s="184">
        <v>3.0339999999999998</v>
      </c>
      <c r="AB35" s="187" t="s">
        <v>116</v>
      </c>
      <c r="AC35" s="187" t="s">
        <v>116</v>
      </c>
      <c r="AD35" s="190"/>
      <c r="AE35" s="184">
        <v>82.736999999999995</v>
      </c>
      <c r="AF35" s="184">
        <v>88.688999999999993</v>
      </c>
      <c r="AG35" s="204">
        <v>6.5394315949810444</v>
      </c>
      <c r="AH35" s="194">
        <v>7.5639599555061183</v>
      </c>
      <c r="AI35" s="207"/>
      <c r="AJ35" s="197"/>
      <c r="AM35" s="198"/>
      <c r="AN35" s="198"/>
      <c r="AO35" s="198"/>
      <c r="AP35" s="201"/>
      <c r="AQ35" s="201"/>
      <c r="AR35" s="201"/>
      <c r="AS35" s="201"/>
      <c r="AT35" s="200"/>
    </row>
    <row r="36" spans="1:46">
      <c r="B36" s="203" t="s">
        <v>18</v>
      </c>
      <c r="C36" s="183">
        <v>38.302999999999997</v>
      </c>
      <c r="D36" s="183">
        <v>43.895000000000003</v>
      </c>
      <c r="E36" s="183">
        <v>34.139000000000003</v>
      </c>
      <c r="F36" s="183">
        <v>5.4260000000000002</v>
      </c>
      <c r="G36" s="183">
        <v>4.33</v>
      </c>
      <c r="H36" s="183">
        <v>9.7560000000000002</v>
      </c>
      <c r="I36" s="183">
        <v>31.902000000000001</v>
      </c>
      <c r="J36" s="204"/>
      <c r="K36" s="185" t="s">
        <v>116</v>
      </c>
      <c r="L36" s="186">
        <v>-2.2549999999999999</v>
      </c>
      <c r="M36" s="185" t="s">
        <v>116</v>
      </c>
      <c r="N36" s="185" t="s">
        <v>116</v>
      </c>
      <c r="O36" s="185">
        <v>5.5919999999999996</v>
      </c>
      <c r="P36" s="208"/>
      <c r="Q36" s="186">
        <v>0.16600000000000001</v>
      </c>
      <c r="R36" s="187"/>
      <c r="S36" s="208"/>
      <c r="T36" s="184">
        <v>5.0940000000000003</v>
      </c>
      <c r="U36" s="184">
        <v>7.9870000000000001</v>
      </c>
      <c r="V36" s="184">
        <v>2.3719999999999999</v>
      </c>
      <c r="W36" s="206"/>
      <c r="X36" s="206">
        <v>52.1</v>
      </c>
      <c r="Y36" s="206"/>
      <c r="Z36" s="206"/>
      <c r="AA36" s="184">
        <v>3.371</v>
      </c>
      <c r="AB36" s="187" t="s">
        <v>116</v>
      </c>
      <c r="AC36" s="204">
        <v>53.67</v>
      </c>
      <c r="AD36" s="190"/>
      <c r="AE36" s="184">
        <v>98.039000000000001</v>
      </c>
      <c r="AF36" s="184">
        <v>108.961</v>
      </c>
      <c r="AG36" s="204">
        <v>3.1047807042479647</v>
      </c>
      <c r="AH36" s="194">
        <v>9.0767519466073399</v>
      </c>
      <c r="AI36" s="207"/>
      <c r="AJ36" s="197"/>
      <c r="AM36" s="198"/>
      <c r="AN36" s="198"/>
      <c r="AO36" s="198"/>
      <c r="AP36" s="201"/>
      <c r="AQ36" s="201"/>
      <c r="AR36" s="201"/>
      <c r="AS36" s="201"/>
      <c r="AT36" s="200"/>
    </row>
    <row r="37" spans="1:46">
      <c r="B37" s="203" t="s">
        <v>19</v>
      </c>
      <c r="C37" s="183">
        <v>48.481999999999999</v>
      </c>
      <c r="D37" s="183">
        <v>56.133000000000003</v>
      </c>
      <c r="E37" s="183">
        <v>43.92</v>
      </c>
      <c r="F37" s="183">
        <v>6.72</v>
      </c>
      <c r="G37" s="183">
        <v>5.4930000000000003</v>
      </c>
      <c r="H37" s="183">
        <v>12.212999999999999</v>
      </c>
      <c r="I37" s="183">
        <v>40.305999999999997</v>
      </c>
      <c r="J37" s="204"/>
      <c r="K37" s="186">
        <v>0.63222566325608676</v>
      </c>
      <c r="L37" s="186">
        <v>-3.6219999999999999</v>
      </c>
      <c r="M37" s="186">
        <v>-3.3232256632560873</v>
      </c>
      <c r="N37" s="186">
        <v>7.3522256632560863</v>
      </c>
      <c r="O37" s="185">
        <v>7.6509999999999998</v>
      </c>
      <c r="P37" s="208"/>
      <c r="Q37" s="186">
        <v>0.93100000000000005</v>
      </c>
      <c r="R37" s="187"/>
      <c r="S37" s="208"/>
      <c r="T37" s="184">
        <v>8.7530000000000001</v>
      </c>
      <c r="U37" s="184">
        <v>10.281000000000001</v>
      </c>
      <c r="V37" s="184">
        <v>3.109</v>
      </c>
      <c r="X37" s="206">
        <v>64.7</v>
      </c>
      <c r="Y37" s="206"/>
      <c r="Z37" s="206"/>
      <c r="AA37" s="184">
        <v>5.09</v>
      </c>
      <c r="AB37" s="204">
        <v>4.7912256632560863</v>
      </c>
      <c r="AC37" s="204">
        <v>65.638000000000005</v>
      </c>
      <c r="AD37" s="190"/>
      <c r="AE37" s="184">
        <v>120.68</v>
      </c>
      <c r="AF37" s="184">
        <v>130.97499999999999</v>
      </c>
      <c r="AG37" s="204">
        <v>-1.7370636518415679</v>
      </c>
      <c r="AH37" s="194">
        <v>11.279199110122356</v>
      </c>
      <c r="AI37" s="207"/>
      <c r="AJ37" s="197"/>
      <c r="AM37" s="198"/>
      <c r="AN37" s="198"/>
      <c r="AO37" s="198"/>
      <c r="AP37" s="201"/>
      <c r="AQ37" s="201"/>
      <c r="AR37" s="201"/>
      <c r="AS37" s="201"/>
      <c r="AT37" s="200"/>
    </row>
    <row r="38" spans="1:46">
      <c r="B38" s="203" t="s">
        <v>20</v>
      </c>
      <c r="C38" s="183">
        <v>57.128</v>
      </c>
      <c r="D38" s="183">
        <v>64.132000000000005</v>
      </c>
      <c r="E38" s="183">
        <v>51.265999999999998</v>
      </c>
      <c r="F38" s="183">
        <v>6.399</v>
      </c>
      <c r="G38" s="183">
        <v>6.4669999999999996</v>
      </c>
      <c r="H38" s="183">
        <v>12.866</v>
      </c>
      <c r="I38" s="183">
        <v>46.542999999999999</v>
      </c>
      <c r="J38" s="204"/>
      <c r="K38" s="186">
        <v>-0.34155782058296463</v>
      </c>
      <c r="L38" s="186">
        <v>-1.857</v>
      </c>
      <c r="M38" s="186">
        <v>-0.91044217941703542</v>
      </c>
      <c r="N38" s="186">
        <v>6.057442179417035</v>
      </c>
      <c r="O38" s="185">
        <v>7.0039999999999996</v>
      </c>
      <c r="P38" s="186"/>
      <c r="Q38" s="186">
        <v>0.60499999999999998</v>
      </c>
      <c r="R38" s="187"/>
      <c r="S38" s="186"/>
      <c r="T38" s="184">
        <v>5.8390000000000004</v>
      </c>
      <c r="U38" s="184">
        <v>8.2460000000000004</v>
      </c>
      <c r="V38" s="184">
        <v>4.0789999999999997</v>
      </c>
      <c r="W38" s="206"/>
      <c r="X38" s="206">
        <v>73.599999999999994</v>
      </c>
      <c r="Y38" s="206"/>
      <c r="Z38" s="206"/>
      <c r="AA38" s="184">
        <v>5.14</v>
      </c>
      <c r="AB38" s="204">
        <v>4.1934421794170351</v>
      </c>
      <c r="AC38" s="204">
        <v>75.991</v>
      </c>
      <c r="AD38" s="190"/>
      <c r="AE38" s="184">
        <v>141.863</v>
      </c>
      <c r="AF38" s="184">
        <v>153.75700000000001</v>
      </c>
      <c r="AG38" s="204">
        <v>-0.63964204746912723</v>
      </c>
      <c r="AH38" s="194">
        <v>12.8587319243604</v>
      </c>
      <c r="AI38" s="207"/>
      <c r="AJ38" s="197"/>
      <c r="AM38" s="198"/>
      <c r="AN38" s="198"/>
      <c r="AO38" s="198"/>
      <c r="AP38" s="201"/>
      <c r="AQ38" s="201"/>
      <c r="AR38" s="201"/>
      <c r="AS38" s="201"/>
      <c r="AT38" s="200"/>
    </row>
    <row r="39" spans="1:46">
      <c r="B39" s="203" t="s">
        <v>21</v>
      </c>
      <c r="C39" s="183">
        <v>63.759</v>
      </c>
      <c r="D39" s="183">
        <v>70.183000000000007</v>
      </c>
      <c r="E39" s="183">
        <v>57.555</v>
      </c>
      <c r="F39" s="183">
        <v>5.2329999999999997</v>
      </c>
      <c r="G39" s="183">
        <v>7.3949999999999996</v>
      </c>
      <c r="H39" s="183">
        <v>12.628</v>
      </c>
      <c r="I39" s="183">
        <v>52.515999999999998</v>
      </c>
      <c r="J39" s="204"/>
      <c r="K39" s="186">
        <v>0.58995495757778516</v>
      </c>
      <c r="L39" s="186">
        <v>-0.53600000000000003</v>
      </c>
      <c r="M39" s="186">
        <v>6.5045042422214677E-2</v>
      </c>
      <c r="N39" s="186">
        <v>5.8229549575777835</v>
      </c>
      <c r="O39" s="185">
        <v>6.4240000000000004</v>
      </c>
      <c r="P39" s="186"/>
      <c r="Q39" s="186">
        <v>1.1910000000000001</v>
      </c>
      <c r="R39" s="187"/>
      <c r="S39" s="186"/>
      <c r="T39" s="184">
        <v>4.6779999999999999</v>
      </c>
      <c r="U39" s="184">
        <v>5.5679999999999996</v>
      </c>
      <c r="V39" s="184">
        <v>4.907</v>
      </c>
      <c r="W39" s="206"/>
      <c r="X39" s="206">
        <v>79.5</v>
      </c>
      <c r="Y39" s="206"/>
      <c r="Z39" s="206"/>
      <c r="AA39" s="184">
        <v>5.3490000000000002</v>
      </c>
      <c r="AB39" s="204">
        <v>4.747954957577786</v>
      </c>
      <c r="AC39" s="204">
        <v>86.356999999999999</v>
      </c>
      <c r="AD39" s="190"/>
      <c r="AE39" s="184">
        <v>165.822</v>
      </c>
      <c r="AF39" s="184">
        <v>179.06800000000001</v>
      </c>
      <c r="AG39" s="204">
        <v>-0.46907116695174766</v>
      </c>
      <c r="AH39" s="194">
        <v>14.638487208008899</v>
      </c>
      <c r="AI39" s="207"/>
      <c r="AJ39" s="197"/>
      <c r="AM39" s="198"/>
      <c r="AN39" s="198"/>
      <c r="AO39" s="198"/>
      <c r="AP39" s="201"/>
      <c r="AQ39" s="201"/>
      <c r="AR39" s="201"/>
      <c r="AS39" s="201"/>
      <c r="AT39" s="200"/>
    </row>
    <row r="40" spans="1:46">
      <c r="B40" s="203" t="s">
        <v>22</v>
      </c>
      <c r="C40" s="183">
        <v>70.983999999999995</v>
      </c>
      <c r="D40" s="183">
        <v>79.668999999999997</v>
      </c>
      <c r="E40" s="183">
        <v>66.070999999999998</v>
      </c>
      <c r="F40" s="183">
        <v>5.2430000000000003</v>
      </c>
      <c r="G40" s="183">
        <v>8.3550000000000004</v>
      </c>
      <c r="H40" s="183">
        <v>13.598000000000001</v>
      </c>
      <c r="I40" s="183">
        <v>58.432000000000002</v>
      </c>
      <c r="J40" s="204"/>
      <c r="K40" s="186">
        <v>4.7609294948317009</v>
      </c>
      <c r="L40" s="186">
        <v>-2.0270000000000001</v>
      </c>
      <c r="M40" s="186">
        <v>-3.3459294948317004</v>
      </c>
      <c r="N40" s="186">
        <v>10.003929494831702</v>
      </c>
      <c r="O40" s="185">
        <v>8.6850000000000005</v>
      </c>
      <c r="P40" s="186"/>
      <c r="Q40" s="186">
        <v>3.4420000000000002</v>
      </c>
      <c r="R40" s="187"/>
      <c r="S40" s="186"/>
      <c r="T40" s="184">
        <v>7.7549999999999999</v>
      </c>
      <c r="U40" s="184">
        <v>9.0289999999999999</v>
      </c>
      <c r="V40" s="184">
        <v>5.8559999999999999</v>
      </c>
      <c r="W40" s="206"/>
      <c r="X40" s="206">
        <v>88.6</v>
      </c>
      <c r="Y40" s="206"/>
      <c r="Z40" s="206"/>
      <c r="AA40" s="184">
        <v>7.24</v>
      </c>
      <c r="AB40" s="204">
        <v>8.5589294948317018</v>
      </c>
      <c r="AC40" s="204">
        <v>96.730999999999995</v>
      </c>
      <c r="AD40" s="190"/>
      <c r="AE40" s="184">
        <v>192.02600000000001</v>
      </c>
      <c r="AF40" s="184">
        <v>209.684</v>
      </c>
      <c r="AG40" s="204">
        <v>1.561327335508581</v>
      </c>
      <c r="AH40" s="194">
        <v>16.307007786429367</v>
      </c>
      <c r="AI40" s="207"/>
      <c r="AJ40" s="197"/>
      <c r="AM40" s="198"/>
      <c r="AN40" s="198"/>
      <c r="AO40" s="198"/>
      <c r="AP40" s="201"/>
      <c r="AQ40" s="201"/>
      <c r="AR40" s="201"/>
      <c r="AS40" s="201"/>
      <c r="AT40" s="200"/>
    </row>
    <row r="41" spans="1:46">
      <c r="B41" s="203" t="s">
        <v>23</v>
      </c>
      <c r="C41" s="183">
        <v>86.677000000000007</v>
      </c>
      <c r="D41" s="183">
        <v>95.222999999999999</v>
      </c>
      <c r="E41" s="183">
        <v>79.491</v>
      </c>
      <c r="F41" s="183">
        <v>5.8760000000000003</v>
      </c>
      <c r="G41" s="183">
        <v>9.8559999999999999</v>
      </c>
      <c r="H41" s="183">
        <v>15.731999999999999</v>
      </c>
      <c r="I41" s="183">
        <v>72.543000000000006</v>
      </c>
      <c r="J41" s="204"/>
      <c r="K41" s="186">
        <v>3.2812592605344144</v>
      </c>
      <c r="L41" s="186">
        <v>-0.16200000000000001</v>
      </c>
      <c r="M41" s="186">
        <v>-0.77325926053441396</v>
      </c>
      <c r="N41" s="186">
        <v>9.1572592605344152</v>
      </c>
      <c r="O41" s="185">
        <v>8.5459999999999994</v>
      </c>
      <c r="P41" s="186"/>
      <c r="Q41" s="186">
        <v>2.67</v>
      </c>
      <c r="R41" s="187"/>
      <c r="S41" s="186"/>
      <c r="T41" s="184">
        <v>8.0640000000000001</v>
      </c>
      <c r="U41" s="184">
        <v>9.7230000000000008</v>
      </c>
      <c r="V41" s="184">
        <v>7.5869999999999997</v>
      </c>
      <c r="W41" s="206"/>
      <c r="X41" s="206">
        <v>98.2</v>
      </c>
      <c r="Y41" s="206"/>
      <c r="Z41" s="206"/>
      <c r="AA41" s="184">
        <v>6.0720000000000001</v>
      </c>
      <c r="AB41" s="204">
        <v>6.6832592605344141</v>
      </c>
      <c r="AC41" s="204">
        <v>107.499</v>
      </c>
      <c r="AD41" s="190"/>
      <c r="AE41" s="184">
        <v>232.16800000000001</v>
      </c>
      <c r="AF41" s="184">
        <v>250.84700000000001</v>
      </c>
      <c r="AG41" s="204">
        <v>-9.7964602465713146E-2</v>
      </c>
      <c r="AH41" s="194">
        <v>19.065628476084541</v>
      </c>
      <c r="AI41" s="207"/>
      <c r="AJ41" s="197"/>
      <c r="AM41" s="198"/>
      <c r="AN41" s="198"/>
      <c r="AO41" s="198"/>
      <c r="AP41" s="201"/>
      <c r="AQ41" s="201"/>
      <c r="AR41" s="201"/>
      <c r="AS41" s="201"/>
      <c r="AT41" s="200"/>
    </row>
    <row r="42" spans="1:46">
      <c r="B42" s="203" t="s">
        <v>24</v>
      </c>
      <c r="C42" s="183">
        <v>102.98399999999999</v>
      </c>
      <c r="D42" s="183">
        <v>114.521</v>
      </c>
      <c r="E42" s="183">
        <v>96.635999999999996</v>
      </c>
      <c r="F42" s="183">
        <v>6.0179999999999998</v>
      </c>
      <c r="G42" s="183">
        <v>11.867000000000001</v>
      </c>
      <c r="H42" s="183">
        <v>17.885000000000002</v>
      </c>
      <c r="I42" s="183">
        <v>85.908000000000001</v>
      </c>
      <c r="J42" s="204"/>
      <c r="K42" s="186">
        <v>1.7058322677189055</v>
      </c>
      <c r="L42" s="186">
        <v>-1.4890000000000001</v>
      </c>
      <c r="M42" s="186">
        <v>2.324167732281095</v>
      </c>
      <c r="N42" s="186">
        <v>7.7238322677189082</v>
      </c>
      <c r="O42" s="185">
        <v>11.537000000000001</v>
      </c>
      <c r="P42" s="186"/>
      <c r="Q42" s="186">
        <v>5.5190000000000001</v>
      </c>
      <c r="R42" s="187"/>
      <c r="S42" s="186"/>
      <c r="T42" s="184">
        <v>12.497</v>
      </c>
      <c r="U42" s="184">
        <v>12.266999999999999</v>
      </c>
      <c r="V42" s="184">
        <v>9.1630000000000003</v>
      </c>
      <c r="W42" s="206"/>
      <c r="X42" s="206">
        <v>113.8</v>
      </c>
      <c r="Y42" s="206"/>
      <c r="Z42" s="206"/>
      <c r="AA42" s="184">
        <v>8.9529999999999994</v>
      </c>
      <c r="AB42" s="204">
        <v>5.139832267718905</v>
      </c>
      <c r="AC42" s="204">
        <v>126.22199999999999</v>
      </c>
      <c r="AD42" s="190"/>
      <c r="AE42" s="184">
        <v>267.048</v>
      </c>
      <c r="AF42" s="184">
        <v>281.65899999999999</v>
      </c>
      <c r="AG42" s="204">
        <v>-2.8166061756407594</v>
      </c>
      <c r="AH42" s="194">
        <v>22.691879866518352</v>
      </c>
      <c r="AI42" s="207"/>
      <c r="AJ42" s="197"/>
      <c r="AM42" s="198"/>
      <c r="AN42" s="198"/>
      <c r="AO42" s="198"/>
      <c r="AP42" s="201"/>
      <c r="AQ42" s="201"/>
      <c r="AR42" s="201"/>
      <c r="AS42" s="201"/>
      <c r="AT42" s="200"/>
    </row>
    <row r="43" spans="1:46">
      <c r="B43" s="203" t="s">
        <v>25</v>
      </c>
      <c r="C43" s="183">
        <v>121.922</v>
      </c>
      <c r="D43" s="183">
        <v>127.92100000000001</v>
      </c>
      <c r="E43" s="183">
        <v>110.587</v>
      </c>
      <c r="F43" s="183">
        <v>4.3680000000000003</v>
      </c>
      <c r="G43" s="183">
        <v>12.965999999999999</v>
      </c>
      <c r="H43" s="183">
        <v>17.334</v>
      </c>
      <c r="I43" s="183">
        <v>101.48</v>
      </c>
      <c r="J43" s="204"/>
      <c r="K43" s="186">
        <v>-4.7545555109290909</v>
      </c>
      <c r="L43" s="186">
        <v>5.7460000000000004</v>
      </c>
      <c r="M43" s="186">
        <v>12.13155551092909</v>
      </c>
      <c r="N43" s="186">
        <v>-0.38655551092909002</v>
      </c>
      <c r="O43" s="185">
        <v>5.9989999999999997</v>
      </c>
      <c r="P43" s="186"/>
      <c r="Q43" s="186">
        <v>1.631</v>
      </c>
      <c r="R43" s="187"/>
      <c r="S43" s="186"/>
      <c r="T43" s="184">
        <v>7.6349999999999998</v>
      </c>
      <c r="U43" s="184">
        <v>8.6720000000000006</v>
      </c>
      <c r="V43" s="184">
        <v>11.231999999999999</v>
      </c>
      <c r="W43" s="206"/>
      <c r="X43" s="206">
        <v>125.2</v>
      </c>
      <c r="Y43" s="206"/>
      <c r="Z43" s="206"/>
      <c r="AA43" s="184">
        <v>8.3179999999999996</v>
      </c>
      <c r="AB43" s="204">
        <v>1.9324444890709098</v>
      </c>
      <c r="AC43" s="204">
        <v>133.648</v>
      </c>
      <c r="AD43" s="190"/>
      <c r="AE43" s="184">
        <v>297.71899999999999</v>
      </c>
      <c r="AF43" s="184">
        <v>312.28399999999999</v>
      </c>
      <c r="AG43" s="204">
        <v>-3.1630101961365638</v>
      </c>
      <c r="AH43" s="194">
        <v>25.072302558398217</v>
      </c>
      <c r="AI43" s="207"/>
      <c r="AJ43" s="197"/>
      <c r="AM43" s="198"/>
      <c r="AN43" s="198"/>
      <c r="AO43" s="198"/>
      <c r="AP43" s="201"/>
      <c r="AQ43" s="201"/>
      <c r="AR43" s="201"/>
      <c r="AS43" s="201"/>
      <c r="AT43" s="200"/>
    </row>
    <row r="44" spans="1:46">
      <c r="B44" s="203" t="s">
        <v>26</v>
      </c>
      <c r="C44" s="183">
        <v>132.87899999999999</v>
      </c>
      <c r="D44" s="183">
        <v>141.42099999999999</v>
      </c>
      <c r="E44" s="183">
        <v>121.43600000000001</v>
      </c>
      <c r="F44" s="183">
        <v>6.3369999999999997</v>
      </c>
      <c r="G44" s="183">
        <v>13.648</v>
      </c>
      <c r="H44" s="183">
        <v>19.984999999999999</v>
      </c>
      <c r="I44" s="183">
        <v>110.42100000000001</v>
      </c>
      <c r="J44" s="204"/>
      <c r="K44" s="186">
        <v>-4.2959982189530184</v>
      </c>
      <c r="L44" s="186">
        <v>3.3660000000000001</v>
      </c>
      <c r="M44" s="186">
        <v>9.8669982189530181</v>
      </c>
      <c r="N44" s="186">
        <v>2.0410017810469805</v>
      </c>
      <c r="O44" s="185">
        <v>8.5419999999999998</v>
      </c>
      <c r="P44" s="186"/>
      <c r="Q44" s="186">
        <v>2.2050000000000001</v>
      </c>
      <c r="R44" s="187"/>
      <c r="S44" s="186"/>
      <c r="T44" s="184">
        <v>12.819000000000001</v>
      </c>
      <c r="U44" s="184">
        <v>8.9979999999999993</v>
      </c>
      <c r="V44" s="184">
        <v>12.087</v>
      </c>
      <c r="W44" s="206"/>
      <c r="X44" s="206">
        <v>132.5</v>
      </c>
      <c r="Y44" s="206"/>
      <c r="Z44" s="206"/>
      <c r="AA44" s="184">
        <v>8.7050000000000001</v>
      </c>
      <c r="AB44" s="204">
        <v>2.2040017810469816</v>
      </c>
      <c r="AC44" s="204">
        <v>142.88900000000001</v>
      </c>
      <c r="AD44" s="190"/>
      <c r="AE44" s="184">
        <v>326.89400000000001</v>
      </c>
      <c r="AF44" s="184">
        <v>342.17700000000002</v>
      </c>
      <c r="AG44" s="204">
        <v>-2.7122309426549811</v>
      </c>
      <c r="AH44" s="194">
        <v>26.918798665183534</v>
      </c>
      <c r="AI44" s="207"/>
      <c r="AJ44" s="197"/>
      <c r="AM44" s="198"/>
      <c r="AN44" s="198"/>
      <c r="AO44" s="198"/>
      <c r="AP44" s="201"/>
      <c r="AQ44" s="201"/>
      <c r="AR44" s="201"/>
      <c r="AS44" s="201"/>
      <c r="AT44" s="200"/>
    </row>
    <row r="45" spans="1:46">
      <c r="B45" s="203" t="s">
        <v>27</v>
      </c>
      <c r="C45" s="183">
        <v>141.36099999999999</v>
      </c>
      <c r="D45" s="183">
        <v>153.16300000000001</v>
      </c>
      <c r="E45" s="183">
        <v>131.02699999999999</v>
      </c>
      <c r="F45" s="183">
        <v>7.83</v>
      </c>
      <c r="G45" s="183">
        <v>14.305999999999999</v>
      </c>
      <c r="H45" s="183">
        <v>22.135999999999999</v>
      </c>
      <c r="I45" s="183">
        <v>118.31</v>
      </c>
      <c r="J45" s="204"/>
      <c r="K45" s="186">
        <v>-0.62789631459603801</v>
      </c>
      <c r="L45" s="186">
        <v>0.58099999999999996</v>
      </c>
      <c r="M45" s="186">
        <v>5.1808963145960378</v>
      </c>
      <c r="N45" s="186">
        <v>7.2021036854039631</v>
      </c>
      <c r="O45" s="185">
        <v>11.802</v>
      </c>
      <c r="P45" s="186"/>
      <c r="Q45" s="186">
        <v>3.972</v>
      </c>
      <c r="R45" s="187"/>
      <c r="S45" s="186"/>
      <c r="T45" s="184">
        <v>12.288</v>
      </c>
      <c r="U45" s="184">
        <v>9.7949999999999999</v>
      </c>
      <c r="V45" s="184">
        <v>13.225</v>
      </c>
      <c r="W45" s="206"/>
      <c r="X45" s="206">
        <v>143.6</v>
      </c>
      <c r="Y45" s="206"/>
      <c r="Z45" s="206"/>
      <c r="AA45" s="184">
        <v>11.76</v>
      </c>
      <c r="AB45" s="204">
        <v>7.1601036854039632</v>
      </c>
      <c r="AC45" s="204">
        <v>155.148</v>
      </c>
      <c r="AD45" s="190"/>
      <c r="AE45" s="184">
        <v>357.53199999999998</v>
      </c>
      <c r="AF45" s="184">
        <v>369.35700000000003</v>
      </c>
      <c r="AG45" s="204">
        <v>-1.4882458676803174</v>
      </c>
      <c r="AH45" s="194">
        <v>28.186874304783089</v>
      </c>
      <c r="AI45" s="207"/>
      <c r="AJ45" s="197"/>
      <c r="AM45" s="198"/>
      <c r="AN45" s="198"/>
      <c r="AO45" s="198"/>
      <c r="AP45" s="201"/>
      <c r="AQ45" s="201"/>
      <c r="AR45" s="201"/>
      <c r="AS45" s="201"/>
      <c r="AT45" s="200"/>
    </row>
    <row r="46" spans="1:46">
      <c r="B46" s="203" t="s">
        <v>28</v>
      </c>
      <c r="C46" s="183">
        <v>151.36500000000001</v>
      </c>
      <c r="D46" s="183">
        <v>163.9</v>
      </c>
      <c r="E46" s="183">
        <v>141.81899999999999</v>
      </c>
      <c r="F46" s="183">
        <v>7.468</v>
      </c>
      <c r="G46" s="183">
        <v>14.613</v>
      </c>
      <c r="H46" s="183">
        <v>22.081</v>
      </c>
      <c r="I46" s="183">
        <v>129.74700000000001</v>
      </c>
      <c r="J46" s="204"/>
      <c r="K46" s="186">
        <v>3.2017754807746623</v>
      </c>
      <c r="L46" s="186">
        <v>1.42</v>
      </c>
      <c r="M46" s="186">
        <v>3.2852245192253382</v>
      </c>
      <c r="N46" s="186">
        <v>10.669775480774662</v>
      </c>
      <c r="O46" s="185">
        <v>12.535</v>
      </c>
      <c r="P46" s="186"/>
      <c r="Q46" s="186">
        <v>5.0670000000000002</v>
      </c>
      <c r="R46" s="187"/>
      <c r="S46" s="186"/>
      <c r="T46" s="184">
        <v>10.273999999999999</v>
      </c>
      <c r="U46" s="184">
        <v>10.259</v>
      </c>
      <c r="V46" s="184">
        <v>14.72</v>
      </c>
      <c r="W46" s="206"/>
      <c r="X46" s="206">
        <v>157</v>
      </c>
      <c r="Y46" s="206"/>
      <c r="Z46" s="206"/>
      <c r="AA46" s="184">
        <v>11.057</v>
      </c>
      <c r="AB46" s="204">
        <v>9.1917754807746626</v>
      </c>
      <c r="AC46" s="204">
        <v>166.482</v>
      </c>
      <c r="AD46" s="190"/>
      <c r="AE46" s="184">
        <v>385.44099999999997</v>
      </c>
      <c r="AF46" s="184">
        <v>405.28199999999998</v>
      </c>
      <c r="AG46" s="204">
        <v>-0.37254083932752319</v>
      </c>
      <c r="AH46" s="194">
        <v>29.855394883203555</v>
      </c>
      <c r="AI46" s="207"/>
      <c r="AJ46" s="197"/>
      <c r="AM46" s="198"/>
      <c r="AN46" s="198"/>
      <c r="AO46" s="198"/>
      <c r="AP46" s="201"/>
      <c r="AQ46" s="201"/>
      <c r="AR46" s="201"/>
      <c r="AS46" s="201"/>
      <c r="AT46" s="200"/>
    </row>
    <row r="47" spans="1:46">
      <c r="B47" s="203" t="s">
        <v>29</v>
      </c>
      <c r="C47" s="183">
        <v>162.245</v>
      </c>
      <c r="D47" s="183">
        <v>171.279</v>
      </c>
      <c r="E47" s="183">
        <v>150.56100000000001</v>
      </c>
      <c r="F47" s="183">
        <v>6.3310000000000004</v>
      </c>
      <c r="G47" s="183">
        <v>14.387</v>
      </c>
      <c r="H47" s="183">
        <v>20.718</v>
      </c>
      <c r="I47" s="183">
        <v>138.577</v>
      </c>
      <c r="J47" s="204"/>
      <c r="K47" s="186">
        <v>2.6349629851817764</v>
      </c>
      <c r="L47" s="186">
        <v>5.5510000000000002</v>
      </c>
      <c r="M47" s="186">
        <v>5.6190370148182236</v>
      </c>
      <c r="N47" s="186">
        <v>8.9659629851817755</v>
      </c>
      <c r="O47" s="185">
        <v>9.0340000000000007</v>
      </c>
      <c r="P47" s="186"/>
      <c r="Q47" s="186">
        <v>2.7029999999999998</v>
      </c>
      <c r="R47" s="187"/>
      <c r="S47" s="186"/>
      <c r="T47" s="184">
        <v>11.114000000000001</v>
      </c>
      <c r="U47" s="184">
        <v>5.7389999999999999</v>
      </c>
      <c r="V47" s="184">
        <v>16.600999999999999</v>
      </c>
      <c r="W47" s="206"/>
      <c r="X47" s="206">
        <v>162.5</v>
      </c>
      <c r="Y47" s="206"/>
      <c r="Z47" s="206"/>
      <c r="AA47" s="184">
        <v>9.6489999999999991</v>
      </c>
      <c r="AB47" s="204">
        <v>9.5809629851817757</v>
      </c>
      <c r="AC47" s="204">
        <v>179.28299999999999</v>
      </c>
      <c r="AD47" s="190"/>
      <c r="AE47" s="184">
        <v>423.31900000000002</v>
      </c>
      <c r="AF47" s="184">
        <v>437.94499999999999</v>
      </c>
      <c r="AG47" s="204">
        <v>0.1168717758042289</v>
      </c>
      <c r="AH47" s="194">
        <v>31.457174638487214</v>
      </c>
      <c r="AI47" s="207"/>
      <c r="AJ47" s="197"/>
      <c r="AM47" s="198"/>
      <c r="AN47" s="198"/>
      <c r="AO47" s="198"/>
      <c r="AP47" s="201"/>
      <c r="AQ47" s="201"/>
      <c r="AR47" s="201"/>
      <c r="AS47" s="201"/>
      <c r="AT47" s="200"/>
    </row>
    <row r="48" spans="1:46">
      <c r="B48" s="203" t="s">
        <v>30</v>
      </c>
      <c r="C48" s="183">
        <v>170.25700000000001</v>
      </c>
      <c r="D48" s="183">
        <v>178.99700000000001</v>
      </c>
      <c r="E48" s="183">
        <v>158.88999999999999</v>
      </c>
      <c r="F48" s="183">
        <v>4.2469999999999999</v>
      </c>
      <c r="G48" s="183">
        <v>15.86</v>
      </c>
      <c r="H48" s="183">
        <v>20.106999999999999</v>
      </c>
      <c r="I48" s="183">
        <v>147.97900000000001</v>
      </c>
      <c r="J48" s="204"/>
      <c r="K48" s="186">
        <v>5.1904166381675614</v>
      </c>
      <c r="L48" s="186">
        <v>6.1790000000000003</v>
      </c>
      <c r="M48" s="186">
        <v>5.4815833618324383</v>
      </c>
      <c r="N48" s="186">
        <v>9.4374166381675622</v>
      </c>
      <c r="O48" s="185">
        <v>8.74</v>
      </c>
      <c r="P48" s="186"/>
      <c r="Q48" s="186">
        <v>4.4930000000000003</v>
      </c>
      <c r="R48" s="187"/>
      <c r="S48" s="186"/>
      <c r="T48" s="184">
        <v>10.433</v>
      </c>
      <c r="U48" s="184">
        <v>3.6869999999999998</v>
      </c>
      <c r="V48" s="184">
        <v>17.36</v>
      </c>
      <c r="W48" s="206"/>
      <c r="X48" s="206">
        <v>167.8</v>
      </c>
      <c r="Y48" s="206"/>
      <c r="Z48" s="206"/>
      <c r="AA48" s="184">
        <v>9.7140000000000004</v>
      </c>
      <c r="AB48" s="204">
        <v>10.411416638167559</v>
      </c>
      <c r="AC48" s="204">
        <v>190.684</v>
      </c>
      <c r="AD48" s="190"/>
      <c r="AE48" s="184">
        <v>455.20800000000003</v>
      </c>
      <c r="AF48" s="184">
        <v>481.57600000000002</v>
      </c>
      <c r="AG48" s="204">
        <v>0.25966797750785497</v>
      </c>
      <c r="AH48" s="194">
        <v>32.725250278086762</v>
      </c>
      <c r="AI48" s="207"/>
      <c r="AJ48" s="197"/>
      <c r="AM48" s="198"/>
      <c r="AN48" s="198"/>
      <c r="AO48" s="198"/>
      <c r="AP48" s="201"/>
      <c r="AQ48" s="201"/>
      <c r="AR48" s="201"/>
      <c r="AS48" s="201"/>
      <c r="AT48" s="200"/>
    </row>
    <row r="49" spans="2:46">
      <c r="B49" s="203" t="s">
        <v>31</v>
      </c>
      <c r="C49" s="183">
        <v>185.06800000000001</v>
      </c>
      <c r="D49" s="183">
        <v>190.142</v>
      </c>
      <c r="E49" s="183">
        <v>170.15899999999999</v>
      </c>
      <c r="F49" s="183">
        <v>1.4970000000000001</v>
      </c>
      <c r="G49" s="183">
        <v>18.486000000000001</v>
      </c>
      <c r="H49" s="183">
        <v>19.983000000000001</v>
      </c>
      <c r="I49" s="183">
        <v>161.99700000000001</v>
      </c>
      <c r="J49" s="204"/>
      <c r="K49" s="186">
        <v>9.5002175485863809</v>
      </c>
      <c r="L49" s="186">
        <v>10.189</v>
      </c>
      <c r="M49" s="186">
        <v>4.2657824514136182</v>
      </c>
      <c r="N49" s="186">
        <v>10.997217548586381</v>
      </c>
      <c r="O49" s="185">
        <v>5.0739999999999998</v>
      </c>
      <c r="P49" s="186"/>
      <c r="Q49" s="186">
        <v>3.577</v>
      </c>
      <c r="R49" s="187"/>
      <c r="S49" s="186"/>
      <c r="T49" s="184">
        <v>1.1990000000000001</v>
      </c>
      <c r="U49" s="184">
        <v>-3.2309999999999999</v>
      </c>
      <c r="V49" s="184">
        <v>18.605</v>
      </c>
      <c r="W49" s="206"/>
      <c r="X49" s="206">
        <v>167.4</v>
      </c>
      <c r="Y49" s="206"/>
      <c r="Z49" s="206"/>
      <c r="AA49" s="184">
        <v>6.2880000000000003</v>
      </c>
      <c r="AB49" s="204">
        <v>12.211217548586381</v>
      </c>
      <c r="AC49" s="204">
        <v>200.91499999999999</v>
      </c>
      <c r="AD49" s="190"/>
      <c r="AE49" s="184">
        <v>511.13200000000001</v>
      </c>
      <c r="AF49" s="184">
        <v>540.49199999999996</v>
      </c>
      <c r="AG49" s="204">
        <v>2.2138188660570233</v>
      </c>
      <c r="AH49" s="194">
        <v>34.638487208008897</v>
      </c>
      <c r="AI49" s="207"/>
      <c r="AJ49" s="197"/>
      <c r="AM49" s="198"/>
      <c r="AN49" s="198"/>
      <c r="AO49" s="198"/>
      <c r="AP49" s="201"/>
      <c r="AQ49" s="201"/>
      <c r="AR49" s="201"/>
      <c r="AS49" s="201"/>
      <c r="AT49" s="200"/>
    </row>
    <row r="50" spans="2:46">
      <c r="B50" s="203" t="s">
        <v>32</v>
      </c>
      <c r="C50" s="183">
        <v>202.685</v>
      </c>
      <c r="D50" s="183">
        <v>197.155</v>
      </c>
      <c r="E50" s="183">
        <v>177.05099999999999</v>
      </c>
      <c r="F50" s="183">
        <v>0.315</v>
      </c>
      <c r="G50" s="183">
        <v>19.789000000000001</v>
      </c>
      <c r="H50" s="183">
        <v>20.103999999999999</v>
      </c>
      <c r="I50" s="183">
        <v>177.70099999999999</v>
      </c>
      <c r="J50" s="204"/>
      <c r="K50" s="186">
        <v>6.0128788855598412</v>
      </c>
      <c r="L50" s="186">
        <v>20.646999999999998</v>
      </c>
      <c r="M50" s="186">
        <v>8.7891211144401602</v>
      </c>
      <c r="N50" s="186">
        <v>6.3278788855598416</v>
      </c>
      <c r="O50" s="185">
        <v>-5.53</v>
      </c>
      <c r="P50" s="186"/>
      <c r="Q50" s="186">
        <v>-5.8449999999999998</v>
      </c>
      <c r="R50" s="187"/>
      <c r="S50" s="186"/>
      <c r="T50" s="184">
        <v>-6.9589999999999996</v>
      </c>
      <c r="U50" s="184">
        <v>-14.504</v>
      </c>
      <c r="V50" s="184">
        <v>19.170000000000002</v>
      </c>
      <c r="W50" s="206"/>
      <c r="X50" s="206">
        <v>153.69999999999999</v>
      </c>
      <c r="Y50" s="206"/>
      <c r="Z50" s="206"/>
      <c r="AA50" s="184">
        <v>-3.3730000000000002</v>
      </c>
      <c r="AB50" s="204">
        <v>8.4848788855598407</v>
      </c>
      <c r="AC50" s="204">
        <v>195.244</v>
      </c>
      <c r="AD50" s="190"/>
      <c r="AE50" s="184">
        <v>570.56799999999998</v>
      </c>
      <c r="AF50" s="184">
        <v>600.06500000000005</v>
      </c>
      <c r="AG50" s="204">
        <v>3.2709897786146414</v>
      </c>
      <c r="AH50" s="194">
        <v>37.018909899888769</v>
      </c>
      <c r="AI50" s="207"/>
      <c r="AJ50" s="197"/>
      <c r="AM50" s="198"/>
      <c r="AN50" s="198"/>
      <c r="AO50" s="198"/>
      <c r="AP50" s="201"/>
      <c r="AQ50" s="201"/>
      <c r="AR50" s="201"/>
      <c r="AS50" s="201"/>
      <c r="AT50" s="200"/>
    </row>
    <row r="51" spans="2:46" ht="15" customHeight="1">
      <c r="B51" s="203" t="s">
        <v>33</v>
      </c>
      <c r="C51" s="183">
        <v>218.63</v>
      </c>
      <c r="D51" s="183">
        <v>218.75399999999999</v>
      </c>
      <c r="E51" s="183">
        <v>192.22300000000001</v>
      </c>
      <c r="F51" s="183">
        <v>4.9089999999999998</v>
      </c>
      <c r="G51" s="183">
        <v>21.622</v>
      </c>
      <c r="H51" s="183">
        <v>26.530999999999999</v>
      </c>
      <c r="I51" s="183">
        <v>193.24299999999999</v>
      </c>
      <c r="J51" s="204"/>
      <c r="K51" s="186">
        <v>3.8068299559228826</v>
      </c>
      <c r="L51" s="186">
        <v>14.349</v>
      </c>
      <c r="M51" s="186">
        <v>5.7571700440771165</v>
      </c>
      <c r="N51" s="186">
        <v>8.7158299559228816</v>
      </c>
      <c r="O51" s="185">
        <v>0.124</v>
      </c>
      <c r="P51" s="186"/>
      <c r="Q51" s="186">
        <v>-4.7850000000000001</v>
      </c>
      <c r="R51" s="187"/>
      <c r="S51" s="186"/>
      <c r="T51" s="184">
        <v>-4.5750000000000002</v>
      </c>
      <c r="U51" s="184">
        <v>-6.99</v>
      </c>
      <c r="V51" s="184">
        <v>20.021000000000001</v>
      </c>
      <c r="W51" s="206"/>
      <c r="X51" s="206">
        <v>151.9</v>
      </c>
      <c r="Y51" s="206"/>
      <c r="Z51" s="206"/>
      <c r="AA51" s="184">
        <v>2.9569999999999999</v>
      </c>
      <c r="AB51" s="204">
        <v>11.548829955922882</v>
      </c>
      <c r="AC51" s="204">
        <v>186.65799999999999</v>
      </c>
      <c r="AD51" s="190"/>
      <c r="AE51" s="184">
        <v>629.07500000000005</v>
      </c>
      <c r="AF51" s="184">
        <v>658.46</v>
      </c>
      <c r="AG51" s="204">
        <v>1.4231798008055865</v>
      </c>
      <c r="AH51" s="194">
        <v>39.977753058954391</v>
      </c>
      <c r="AI51" s="207"/>
      <c r="AJ51" s="197"/>
      <c r="AM51" s="198"/>
      <c r="AN51" s="198"/>
      <c r="AO51" s="198"/>
      <c r="AP51" s="201"/>
      <c r="AQ51" s="201"/>
      <c r="AR51" s="201"/>
      <c r="AS51" s="201"/>
      <c r="AT51" s="200"/>
    </row>
    <row r="52" spans="2:46">
      <c r="B52" s="203" t="s">
        <v>34</v>
      </c>
      <c r="C52" s="183">
        <v>230.37700000000001</v>
      </c>
      <c r="D52" s="183">
        <v>237.69200000000001</v>
      </c>
      <c r="E52" s="183">
        <v>209.589</v>
      </c>
      <c r="F52" s="183">
        <v>6.6740000000000004</v>
      </c>
      <c r="G52" s="183">
        <v>21.428999999999998</v>
      </c>
      <c r="H52" s="183">
        <v>28.103000000000002</v>
      </c>
      <c r="I52" s="183">
        <v>206.55799999999999</v>
      </c>
      <c r="J52" s="204"/>
      <c r="K52" s="186">
        <v>-0.88727754009956383</v>
      </c>
      <c r="L52" s="186">
        <v>6.8419999999999996</v>
      </c>
      <c r="M52" s="186">
        <v>8.3702775400995648</v>
      </c>
      <c r="N52" s="186">
        <v>5.786722459900437</v>
      </c>
      <c r="O52" s="185">
        <v>7.3150000000000004</v>
      </c>
      <c r="P52" s="186"/>
      <c r="Q52" s="186">
        <v>0.64100000000000001</v>
      </c>
      <c r="R52" s="187"/>
      <c r="S52" s="186"/>
      <c r="T52" s="184">
        <v>-2.6349999999999998</v>
      </c>
      <c r="U52" s="184">
        <v>-0.85099999999999998</v>
      </c>
      <c r="V52" s="184">
        <v>19.79</v>
      </c>
      <c r="W52" s="206"/>
      <c r="X52" s="206">
        <v>151.1</v>
      </c>
      <c r="Y52" s="206"/>
      <c r="Z52" s="206"/>
      <c r="AA52" s="184">
        <v>9.4380000000000006</v>
      </c>
      <c r="AB52" s="204">
        <v>7.9097224599004363</v>
      </c>
      <c r="AC52" s="204">
        <v>188.31899999999999</v>
      </c>
      <c r="AD52" s="190"/>
      <c r="AE52" s="184">
        <v>679.572</v>
      </c>
      <c r="AF52" s="184">
        <v>697.27</v>
      </c>
      <c r="AG52" s="204">
        <v>-1.019048409082679</v>
      </c>
      <c r="AH52" s="194">
        <v>43.337041156840939</v>
      </c>
      <c r="AI52" s="207"/>
      <c r="AJ52" s="197"/>
      <c r="AM52" s="198"/>
      <c r="AN52" s="198"/>
      <c r="AO52" s="198"/>
      <c r="AP52" s="201"/>
      <c r="AQ52" s="201"/>
      <c r="AR52" s="201"/>
      <c r="AS52" s="201"/>
      <c r="AT52" s="200"/>
    </row>
    <row r="53" spans="2:46">
      <c r="B53" s="203" t="s">
        <v>35</v>
      </c>
      <c r="C53" s="183">
        <v>239.63300000000001</v>
      </c>
      <c r="D53" s="183">
        <v>263.39699999999999</v>
      </c>
      <c r="E53" s="183">
        <v>233.67500000000001</v>
      </c>
      <c r="F53" s="183">
        <v>9.0660000000000007</v>
      </c>
      <c r="G53" s="183">
        <v>20.655999999999999</v>
      </c>
      <c r="H53" s="183">
        <v>29.722000000000001</v>
      </c>
      <c r="I53" s="183">
        <v>216.75</v>
      </c>
      <c r="J53" s="204"/>
      <c r="K53" s="186">
        <v>4.7791404055037203</v>
      </c>
      <c r="L53" s="186">
        <v>-10.999000000000001</v>
      </c>
      <c r="M53" s="186">
        <v>-1.08014040550372</v>
      </c>
      <c r="N53" s="186">
        <v>13.845140405503718</v>
      </c>
      <c r="O53" s="185">
        <v>23.763999999999999</v>
      </c>
      <c r="P53" s="186"/>
      <c r="Q53" s="186">
        <v>14.698</v>
      </c>
      <c r="R53" s="187"/>
      <c r="S53" s="186"/>
      <c r="T53" s="184">
        <v>13.02</v>
      </c>
      <c r="U53" s="184">
        <v>13.753</v>
      </c>
      <c r="V53" s="184">
        <v>17.954000000000001</v>
      </c>
      <c r="W53" s="206"/>
      <c r="X53" s="206">
        <v>165.8</v>
      </c>
      <c r="Y53" s="206"/>
      <c r="Z53" s="206"/>
      <c r="AA53" s="184">
        <v>23.641999999999999</v>
      </c>
      <c r="AB53" s="204">
        <v>13.723140405503724</v>
      </c>
      <c r="AC53" s="204">
        <v>204.68299999999999</v>
      </c>
      <c r="AD53" s="190"/>
      <c r="AE53" s="184">
        <v>716.28800000000001</v>
      </c>
      <c r="AF53" s="184">
        <v>726.62300000000005</v>
      </c>
      <c r="AG53" s="204">
        <v>-2.3618978122783716</v>
      </c>
      <c r="AH53" s="194">
        <v>45.984427141268078</v>
      </c>
      <c r="AI53" s="207"/>
      <c r="AJ53" s="197"/>
      <c r="AM53" s="198"/>
      <c r="AN53" s="198"/>
      <c r="AO53" s="198"/>
      <c r="AP53" s="201"/>
      <c r="AQ53" s="201"/>
      <c r="AR53" s="201"/>
      <c r="AS53" s="201"/>
      <c r="AT53" s="200"/>
    </row>
    <row r="54" spans="2:46">
      <c r="B54" s="203" t="s">
        <v>36</v>
      </c>
      <c r="C54" s="183">
        <v>236.905</v>
      </c>
      <c r="D54" s="183">
        <v>283.25200000000001</v>
      </c>
      <c r="E54" s="183">
        <v>254.584</v>
      </c>
      <c r="F54" s="183">
        <v>7.819</v>
      </c>
      <c r="G54" s="183">
        <v>20.849</v>
      </c>
      <c r="H54" s="183">
        <v>28.667999999999999</v>
      </c>
      <c r="I54" s="183">
        <v>214.79599999999999</v>
      </c>
      <c r="J54" s="204"/>
      <c r="K54" s="186">
        <v>26.374009080079471</v>
      </c>
      <c r="L54" s="186">
        <v>-31.83</v>
      </c>
      <c r="M54" s="186">
        <v>-19.676009080079471</v>
      </c>
      <c r="N54" s="186">
        <v>34.193009080079463</v>
      </c>
      <c r="O54" s="185">
        <v>46.347000000000001</v>
      </c>
      <c r="P54" s="186"/>
      <c r="Q54" s="186">
        <v>38.527999999999999</v>
      </c>
      <c r="R54" s="187"/>
      <c r="S54" s="186"/>
      <c r="T54" s="184">
        <v>36.201000000000001</v>
      </c>
      <c r="U54" s="184">
        <v>36.152999999999999</v>
      </c>
      <c r="V54" s="184">
        <v>18.879000000000001</v>
      </c>
      <c r="W54" s="206"/>
      <c r="X54" s="206">
        <v>201.9</v>
      </c>
      <c r="Y54" s="206"/>
      <c r="Z54" s="206"/>
      <c r="AA54" s="184">
        <v>45.783000000000001</v>
      </c>
      <c r="AB54" s="204">
        <v>33.62900908007947</v>
      </c>
      <c r="AC54" s="204">
        <v>248.64599999999999</v>
      </c>
      <c r="AD54" s="190"/>
      <c r="AE54" s="184">
        <v>738.95500000000004</v>
      </c>
      <c r="AF54" s="184">
        <v>758.97400000000005</v>
      </c>
      <c r="AG54" s="204">
        <v>-2.3447486042252104</v>
      </c>
      <c r="AH54" s="194">
        <v>47.25250278086763</v>
      </c>
      <c r="AI54" s="207"/>
      <c r="AJ54" s="197"/>
      <c r="AM54" s="198"/>
      <c r="AN54" s="198"/>
      <c r="AO54" s="198"/>
      <c r="AP54" s="201"/>
      <c r="AQ54" s="201"/>
      <c r="AR54" s="201"/>
      <c r="AS54" s="201"/>
      <c r="AT54" s="200"/>
    </row>
    <row r="55" spans="2:46">
      <c r="B55" s="203" t="s">
        <v>37</v>
      </c>
      <c r="C55" s="183">
        <v>244.708</v>
      </c>
      <c r="D55" s="183">
        <v>296.05</v>
      </c>
      <c r="E55" s="183">
        <v>268.66000000000003</v>
      </c>
      <c r="F55" s="183">
        <v>6.1529999999999996</v>
      </c>
      <c r="G55" s="183">
        <v>21.236999999999998</v>
      </c>
      <c r="H55" s="183">
        <v>27.39</v>
      </c>
      <c r="I55" s="183">
        <v>221.792</v>
      </c>
      <c r="J55" s="204"/>
      <c r="K55" s="186">
        <v>35.004783987170157</v>
      </c>
      <c r="L55" s="186">
        <v>-34.418999999999997</v>
      </c>
      <c r="M55" s="186">
        <v>-24.23478398717015</v>
      </c>
      <c r="N55" s="186">
        <v>41.157783987170156</v>
      </c>
      <c r="O55" s="185">
        <v>51.341999999999999</v>
      </c>
      <c r="P55" s="186"/>
      <c r="Q55" s="186">
        <v>45.189</v>
      </c>
      <c r="R55" s="187"/>
      <c r="S55" s="186"/>
      <c r="T55" s="184">
        <v>49.62</v>
      </c>
      <c r="U55" s="184">
        <v>46.107999999999997</v>
      </c>
      <c r="V55" s="184">
        <v>20.562000000000001</v>
      </c>
      <c r="W55" s="206"/>
      <c r="X55" s="206">
        <v>249.8</v>
      </c>
      <c r="Y55" s="206"/>
      <c r="Z55" s="206"/>
      <c r="AA55" s="184">
        <v>51.267000000000003</v>
      </c>
      <c r="AB55" s="204">
        <v>41.08278398717016</v>
      </c>
      <c r="AC55" s="204">
        <v>298.71499999999997</v>
      </c>
      <c r="AD55" s="190"/>
      <c r="AE55" s="184">
        <v>783.21100000000001</v>
      </c>
      <c r="AF55" s="184">
        <v>803.41600000000005</v>
      </c>
      <c r="AG55" s="204">
        <v>-1.6627320644633916</v>
      </c>
      <c r="AH55" s="194">
        <v>48.587319243604</v>
      </c>
      <c r="AI55" s="207"/>
      <c r="AJ55" s="197"/>
      <c r="AM55" s="198"/>
      <c r="AN55" s="198"/>
      <c r="AO55" s="198"/>
      <c r="AP55" s="201"/>
      <c r="AQ55" s="201"/>
      <c r="AR55" s="201"/>
      <c r="AS55" s="201"/>
      <c r="AT55" s="200"/>
    </row>
    <row r="56" spans="2:46" s="216" customFormat="1">
      <c r="B56" s="209" t="s">
        <v>38</v>
      </c>
      <c r="C56" s="183">
        <v>264.553</v>
      </c>
      <c r="D56" s="183">
        <v>308.47699999999998</v>
      </c>
      <c r="E56" s="183">
        <v>280.35599999999999</v>
      </c>
      <c r="F56" s="183">
        <v>6.72</v>
      </c>
      <c r="G56" s="183">
        <v>21.401</v>
      </c>
      <c r="H56" s="183">
        <v>28.120999999999999</v>
      </c>
      <c r="I56" s="183">
        <v>240.98</v>
      </c>
      <c r="J56" s="210"/>
      <c r="K56" s="186">
        <v>32.60777363590686</v>
      </c>
      <c r="L56" s="186">
        <v>-24.140999999999998</v>
      </c>
      <c r="M56" s="186">
        <v>-19.544773635906861</v>
      </c>
      <c r="N56" s="186">
        <v>39.327773635906858</v>
      </c>
      <c r="O56" s="185">
        <v>43.923999999999999</v>
      </c>
      <c r="P56" s="211"/>
      <c r="Q56" s="186">
        <v>37.204000000000001</v>
      </c>
      <c r="R56" s="187"/>
      <c r="S56" s="211"/>
      <c r="T56" s="184">
        <v>39.026000000000003</v>
      </c>
      <c r="U56" s="184">
        <v>36.743000000000002</v>
      </c>
      <c r="V56" s="184">
        <v>23.177</v>
      </c>
      <c r="W56" s="212"/>
      <c r="X56" s="206">
        <v>290</v>
      </c>
      <c r="Y56" s="206"/>
      <c r="Z56" s="206"/>
      <c r="AA56" s="184">
        <v>45.823999999999998</v>
      </c>
      <c r="AB56" s="204">
        <v>41.227773635906857</v>
      </c>
      <c r="AC56" s="204">
        <v>339.93099999999998</v>
      </c>
      <c r="AD56" s="213"/>
      <c r="AE56" s="184">
        <v>821.875</v>
      </c>
      <c r="AF56" s="184">
        <v>841.75099999999998</v>
      </c>
      <c r="AG56" s="204">
        <v>-0.45338050996354412</v>
      </c>
      <c r="AH56" s="194">
        <v>49.388209121245829</v>
      </c>
      <c r="AI56" s="214"/>
      <c r="AJ56" s="215"/>
      <c r="AM56" s="217"/>
      <c r="AN56" s="217"/>
      <c r="AO56" s="217"/>
      <c r="AP56" s="218"/>
      <c r="AQ56" s="218"/>
      <c r="AR56" s="218"/>
      <c r="AS56" s="218"/>
      <c r="AT56" s="219"/>
    </row>
    <row r="57" spans="2:46" s="216" customFormat="1">
      <c r="B57" s="209" t="s">
        <v>39</v>
      </c>
      <c r="C57" s="183">
        <v>287.3</v>
      </c>
      <c r="D57" s="183">
        <v>322.83499999999998</v>
      </c>
      <c r="E57" s="183">
        <v>294.28899999999999</v>
      </c>
      <c r="F57" s="183">
        <v>6.61</v>
      </c>
      <c r="G57" s="183">
        <v>21.936</v>
      </c>
      <c r="H57" s="183">
        <v>28.545999999999999</v>
      </c>
      <c r="I57" s="183">
        <v>260.55799999999999</v>
      </c>
      <c r="J57" s="210"/>
      <c r="K57" s="186">
        <v>25.013069650610678</v>
      </c>
      <c r="L57" s="186">
        <v>-12.762</v>
      </c>
      <c r="M57" s="186">
        <v>-8.8500696506106813</v>
      </c>
      <c r="N57" s="186">
        <v>31.623069650610692</v>
      </c>
      <c r="O57" s="185">
        <v>35.534999999999997</v>
      </c>
      <c r="P57" s="211"/>
      <c r="Q57" s="186">
        <v>28.925000000000001</v>
      </c>
      <c r="R57" s="187"/>
      <c r="S57" s="211"/>
      <c r="T57" s="184">
        <v>35.338000000000001</v>
      </c>
      <c r="U57" s="184">
        <v>31.538</v>
      </c>
      <c r="V57" s="184">
        <v>26.530999999999999</v>
      </c>
      <c r="W57" s="212"/>
      <c r="X57" s="206">
        <v>322.10000000000002</v>
      </c>
      <c r="Y57" s="206"/>
      <c r="Z57" s="206"/>
      <c r="AA57" s="184">
        <v>37.363</v>
      </c>
      <c r="AB57" s="204">
        <v>33.451069650610684</v>
      </c>
      <c r="AC57" s="204">
        <v>377.35500000000002</v>
      </c>
      <c r="AD57" s="213"/>
      <c r="AE57" s="184">
        <v>866.24199999999996</v>
      </c>
      <c r="AF57" s="184">
        <v>895.79899999999998</v>
      </c>
      <c r="AG57" s="204">
        <v>-0.72184351947045644</v>
      </c>
      <c r="AH57" s="194">
        <v>50.967741935483865</v>
      </c>
      <c r="AI57" s="214"/>
      <c r="AJ57" s="215"/>
      <c r="AM57" s="217"/>
      <c r="AN57" s="217"/>
      <c r="AO57" s="217"/>
      <c r="AP57" s="218"/>
      <c r="AQ57" s="218"/>
      <c r="AR57" s="218"/>
      <c r="AS57" s="218"/>
      <c r="AT57" s="219"/>
    </row>
    <row r="58" spans="2:46" s="216" customFormat="1">
      <c r="B58" s="209" t="s">
        <v>40</v>
      </c>
      <c r="C58" s="183">
        <v>299.51100000000002</v>
      </c>
      <c r="D58" s="183">
        <v>328.435</v>
      </c>
      <c r="E58" s="183">
        <v>303.46699999999998</v>
      </c>
      <c r="F58" s="183">
        <v>3.2989999999999999</v>
      </c>
      <c r="G58" s="183">
        <v>21.669</v>
      </c>
      <c r="H58" s="183">
        <v>24.968</v>
      </c>
      <c r="I58" s="183">
        <v>273.89299999999997</v>
      </c>
      <c r="J58" s="210"/>
      <c r="K58" s="186">
        <v>23.429929982978919</v>
      </c>
      <c r="L58" s="186">
        <v>-4.718</v>
      </c>
      <c r="M58" s="186">
        <v>-2.5229299829789174</v>
      </c>
      <c r="N58" s="186">
        <v>26.728929982978919</v>
      </c>
      <c r="O58" s="185">
        <v>28.923999999999999</v>
      </c>
      <c r="P58" s="211"/>
      <c r="Q58" s="186">
        <v>25.625</v>
      </c>
      <c r="R58" s="187"/>
      <c r="S58" s="211"/>
      <c r="T58" s="184">
        <v>25.105</v>
      </c>
      <c r="U58" s="184">
        <v>22.620999999999999</v>
      </c>
      <c r="V58" s="184">
        <v>27.991</v>
      </c>
      <c r="W58" s="212"/>
      <c r="X58" s="206">
        <v>347</v>
      </c>
      <c r="Y58" s="206"/>
      <c r="Z58" s="206"/>
      <c r="AA58" s="184">
        <v>30.835000000000001</v>
      </c>
      <c r="AB58" s="204">
        <v>28.639929982978916</v>
      </c>
      <c r="AC58" s="204">
        <v>408.36599999999999</v>
      </c>
      <c r="AD58" s="213"/>
      <c r="AE58" s="184">
        <v>921.58299999999997</v>
      </c>
      <c r="AF58" s="184">
        <v>945.75800000000004</v>
      </c>
      <c r="AG58" s="204">
        <v>-0.18763206018617951</v>
      </c>
      <c r="AH58" s="194">
        <v>52.680756395995552</v>
      </c>
      <c r="AI58" s="214"/>
      <c r="AJ58" s="215"/>
      <c r="AM58" s="217"/>
      <c r="AN58" s="217"/>
      <c r="AO58" s="217"/>
      <c r="AP58" s="218"/>
      <c r="AQ58" s="218"/>
      <c r="AR58" s="218"/>
      <c r="AS58" s="218"/>
      <c r="AT58" s="219"/>
    </row>
    <row r="59" spans="2:46" s="216" customFormat="1">
      <c r="B59" s="209" t="s">
        <v>41</v>
      </c>
      <c r="C59" s="183">
        <v>334.06700000000001</v>
      </c>
      <c r="D59" s="183">
        <v>344.36599999999999</v>
      </c>
      <c r="E59" s="183">
        <v>317.214</v>
      </c>
      <c r="F59" s="183">
        <v>4.8049999999999997</v>
      </c>
      <c r="G59" s="183">
        <v>22.347000000000001</v>
      </c>
      <c r="H59" s="183">
        <v>27.152000000000001</v>
      </c>
      <c r="I59" s="183">
        <v>301.03899999999999</v>
      </c>
      <c r="J59" s="210"/>
      <c r="K59" s="186">
        <v>10.972333517752748</v>
      </c>
      <c r="L59" s="186">
        <v>15.192</v>
      </c>
      <c r="M59" s="186">
        <v>9.7136664822472483</v>
      </c>
      <c r="N59" s="186">
        <v>15.777333517752751</v>
      </c>
      <c r="O59" s="185">
        <v>10.298999999999999</v>
      </c>
      <c r="P59" s="211"/>
      <c r="Q59" s="186">
        <v>5.4939999999999998</v>
      </c>
      <c r="R59" s="187"/>
      <c r="S59" s="211"/>
      <c r="T59" s="184">
        <v>3.5430000000000001</v>
      </c>
      <c r="U59" s="184">
        <v>0.90100000000000002</v>
      </c>
      <c r="V59" s="184">
        <v>29.82</v>
      </c>
      <c r="W59" s="212"/>
      <c r="X59" s="206">
        <v>360.4</v>
      </c>
      <c r="Y59" s="206">
        <v>361.2</v>
      </c>
      <c r="Z59" s="206"/>
      <c r="AA59" s="184">
        <v>9.5960000000000001</v>
      </c>
      <c r="AB59" s="204">
        <v>15.074333517752748</v>
      </c>
      <c r="AC59" s="204">
        <v>412.27800000000002</v>
      </c>
      <c r="AD59" s="213"/>
      <c r="AE59" s="184">
        <v>964.68299999999999</v>
      </c>
      <c r="AF59" s="184">
        <v>983.43200000000002</v>
      </c>
      <c r="AG59" s="204">
        <v>1.2108318349521903</v>
      </c>
      <c r="AH59" s="194">
        <v>52.703003337041153</v>
      </c>
      <c r="AI59" s="214"/>
      <c r="AJ59" s="215"/>
      <c r="AM59" s="217"/>
      <c r="AN59" s="217"/>
      <c r="AO59" s="217"/>
      <c r="AP59" s="218"/>
      <c r="AQ59" s="218"/>
      <c r="AR59" s="218"/>
      <c r="AS59" s="218"/>
      <c r="AT59" s="219"/>
    </row>
    <row r="60" spans="2:46" s="216" customFormat="1">
      <c r="B60" s="209" t="s">
        <v>42</v>
      </c>
      <c r="C60" s="183">
        <v>355.10899999999998</v>
      </c>
      <c r="D60" s="183">
        <v>355.06700000000001</v>
      </c>
      <c r="E60" s="183">
        <v>326.88299999999998</v>
      </c>
      <c r="F60" s="183">
        <v>5.173</v>
      </c>
      <c r="G60" s="183">
        <v>23.010999999999999</v>
      </c>
      <c r="H60" s="183">
        <v>28.184000000000001</v>
      </c>
      <c r="I60" s="183">
        <v>321.166</v>
      </c>
      <c r="J60" s="210"/>
      <c r="K60" s="186">
        <v>1.8891027193487344</v>
      </c>
      <c r="L60" s="186">
        <v>25.071999999999999</v>
      </c>
      <c r="M60" s="186">
        <v>17.967897280651265</v>
      </c>
      <c r="N60" s="186">
        <v>7.0621027193487347</v>
      </c>
      <c r="O60" s="185">
        <v>-4.2000000000000003E-2</v>
      </c>
      <c r="P60" s="211"/>
      <c r="Q60" s="186">
        <v>-5.2149999999999999</v>
      </c>
      <c r="R60" s="187"/>
      <c r="S60" s="211"/>
      <c r="T60" s="184">
        <v>-4.5449999999999999</v>
      </c>
      <c r="U60" s="184">
        <v>-7.6879999999999997</v>
      </c>
      <c r="V60" s="184">
        <v>29.442</v>
      </c>
      <c r="W60" s="212"/>
      <c r="X60" s="206">
        <v>363.1</v>
      </c>
      <c r="Y60" s="206">
        <v>364</v>
      </c>
      <c r="Z60" s="206"/>
      <c r="AA60" s="184">
        <v>-1.226</v>
      </c>
      <c r="AB60" s="204">
        <v>5.8781027193487345</v>
      </c>
      <c r="AC60" s="204">
        <v>415.12099999999998</v>
      </c>
      <c r="AD60" s="213"/>
      <c r="AE60" s="184">
        <v>1010.045</v>
      </c>
      <c r="AF60" s="184">
        <v>1033.4169999999999</v>
      </c>
      <c r="AG60" s="204">
        <v>0.92235760542949352</v>
      </c>
      <c r="AH60" s="194">
        <v>53.414905450500548</v>
      </c>
      <c r="AI60" s="214"/>
      <c r="AJ60" s="215"/>
      <c r="AM60" s="217"/>
      <c r="AN60" s="217"/>
      <c r="AO60" s="217"/>
      <c r="AP60" s="218"/>
      <c r="AQ60" s="218"/>
      <c r="AR60" s="218"/>
      <c r="AS60" s="218"/>
      <c r="AT60" s="219"/>
    </row>
    <row r="61" spans="2:46" s="216" customFormat="1">
      <c r="B61" s="209" t="s">
        <v>43</v>
      </c>
      <c r="C61" s="183">
        <v>379.03</v>
      </c>
      <c r="D61" s="183">
        <v>367.70100000000002</v>
      </c>
      <c r="E61" s="183">
        <v>338.59800000000001</v>
      </c>
      <c r="F61" s="183">
        <v>4.9119999999999999</v>
      </c>
      <c r="G61" s="183">
        <v>24.190999999999999</v>
      </c>
      <c r="H61" s="183">
        <v>29.103000000000002</v>
      </c>
      <c r="I61" s="183">
        <v>344.32299999999998</v>
      </c>
      <c r="J61" s="210"/>
      <c r="K61" s="186">
        <v>-9.6630907674224016</v>
      </c>
      <c r="L61" s="186">
        <v>33.438000000000002</v>
      </c>
      <c r="M61" s="186">
        <v>26.860090767422403</v>
      </c>
      <c r="N61" s="186">
        <v>-4.7510907674224025</v>
      </c>
      <c r="O61" s="185">
        <v>-11.329000000000001</v>
      </c>
      <c r="P61" s="211"/>
      <c r="Q61" s="186">
        <v>-16.241</v>
      </c>
      <c r="R61" s="220">
        <v>299.65899999999999</v>
      </c>
      <c r="S61" s="211"/>
      <c r="T61" s="184">
        <v>-9.1370000000000005</v>
      </c>
      <c r="U61" s="184">
        <v>-8.76</v>
      </c>
      <c r="V61" s="184">
        <v>25.899000000000001</v>
      </c>
      <c r="W61" s="212"/>
      <c r="X61" s="206">
        <v>353.3</v>
      </c>
      <c r="Y61" s="206">
        <v>354.4</v>
      </c>
      <c r="Z61" s="206">
        <v>357.32600000000002</v>
      </c>
      <c r="AA61" s="184">
        <v>-11.237</v>
      </c>
      <c r="AB61" s="204">
        <v>-4.6590907674224011</v>
      </c>
      <c r="AC61" s="204">
        <v>408.327</v>
      </c>
      <c r="AD61" s="213"/>
      <c r="AE61" s="184">
        <v>1058.018</v>
      </c>
      <c r="AF61" s="184">
        <v>1087.3520000000001</v>
      </c>
      <c r="AG61" s="204">
        <v>0.87449690546190983</v>
      </c>
      <c r="AH61" s="194">
        <v>54.126807563959957</v>
      </c>
      <c r="AI61" s="214"/>
      <c r="AJ61" s="215"/>
      <c r="AM61" s="217"/>
      <c r="AN61" s="217"/>
      <c r="AO61" s="217"/>
      <c r="AP61" s="218"/>
      <c r="AQ61" s="218"/>
      <c r="AR61" s="218"/>
      <c r="AS61" s="218"/>
      <c r="AT61" s="219"/>
    </row>
    <row r="62" spans="2:46" s="216" customFormat="1">
      <c r="B62" s="209" t="s">
        <v>44</v>
      </c>
      <c r="C62" s="183">
        <v>406.98</v>
      </c>
      <c r="D62" s="183">
        <v>390.76299999999998</v>
      </c>
      <c r="E62" s="183">
        <v>361.06599999999997</v>
      </c>
      <c r="F62" s="183">
        <v>4.5110000000000001</v>
      </c>
      <c r="G62" s="183">
        <v>25.186</v>
      </c>
      <c r="H62" s="183">
        <v>29.696999999999999</v>
      </c>
      <c r="I62" s="183">
        <v>368.48399999999998</v>
      </c>
      <c r="J62" s="210"/>
      <c r="K62" s="186">
        <v>-11.697983908879767</v>
      </c>
      <c r="L62" s="186">
        <v>37.487000000000002</v>
      </c>
      <c r="M62" s="186">
        <v>28.456983908879767</v>
      </c>
      <c r="N62" s="186">
        <v>-7.1869839088797631</v>
      </c>
      <c r="O62" s="185">
        <v>-16.216999999999999</v>
      </c>
      <c r="P62" s="211"/>
      <c r="Q62" s="186">
        <v>-20.728000000000002</v>
      </c>
      <c r="R62" s="220">
        <v>306.70100000000002</v>
      </c>
      <c r="S62" s="211"/>
      <c r="T62" s="184">
        <v>-35.569000000000003</v>
      </c>
      <c r="U62" s="184">
        <v>-38.027999999999999</v>
      </c>
      <c r="V62" s="184">
        <v>26.890999999999998</v>
      </c>
      <c r="W62" s="212"/>
      <c r="X62" s="206">
        <v>322</v>
      </c>
      <c r="Y62" s="206">
        <v>323.2</v>
      </c>
      <c r="Z62" s="206">
        <v>375.24200000000002</v>
      </c>
      <c r="AA62" s="184">
        <v>-15.45</v>
      </c>
      <c r="AB62" s="204">
        <v>-6.4199839088797663</v>
      </c>
      <c r="AC62" s="204">
        <v>398.36500000000001</v>
      </c>
      <c r="AD62" s="213"/>
      <c r="AE62" s="184">
        <v>1114.6880000000001</v>
      </c>
      <c r="AF62" s="184">
        <v>1138.8</v>
      </c>
      <c r="AG62" s="204">
        <v>1.2703884276154733</v>
      </c>
      <c r="AH62" s="194">
        <v>54.660734149054505</v>
      </c>
      <c r="AI62" s="214"/>
      <c r="AJ62" s="215"/>
      <c r="AM62" s="217"/>
      <c r="AN62" s="217"/>
      <c r="AO62" s="217"/>
      <c r="AP62" s="218"/>
      <c r="AQ62" s="218"/>
      <c r="AR62" s="218"/>
      <c r="AS62" s="218"/>
      <c r="AT62" s="219"/>
    </row>
    <row r="63" spans="2:46" s="216" customFormat="1">
      <c r="B63" s="209" t="s">
        <v>45</v>
      </c>
      <c r="C63" s="183">
        <v>412.89499999999998</v>
      </c>
      <c r="D63" s="183">
        <v>418.68599999999998</v>
      </c>
      <c r="E63" s="183">
        <v>379.71499999999997</v>
      </c>
      <c r="F63" s="183">
        <v>12.641</v>
      </c>
      <c r="G63" s="183">
        <v>26.33</v>
      </c>
      <c r="H63" s="183">
        <v>38.970999999999997</v>
      </c>
      <c r="I63" s="183">
        <v>374.52699999999999</v>
      </c>
      <c r="J63" s="210"/>
      <c r="K63" s="186">
        <v>0.10580179476258252</v>
      </c>
      <c r="L63" s="186">
        <v>13.8</v>
      </c>
      <c r="M63" s="186">
        <v>6.8441982052374186</v>
      </c>
      <c r="N63" s="186">
        <v>12.746801794762581</v>
      </c>
      <c r="O63" s="185">
        <v>5.7910000000000004</v>
      </c>
      <c r="P63" s="211"/>
      <c r="Q63" s="186">
        <v>-6.85</v>
      </c>
      <c r="R63" s="220">
        <v>333.73899999999998</v>
      </c>
      <c r="S63" s="211"/>
      <c r="T63" s="184">
        <v>2.7709999999999999</v>
      </c>
      <c r="U63" s="184">
        <v>3.9950000000000001</v>
      </c>
      <c r="V63" s="184">
        <v>23.015000000000001</v>
      </c>
      <c r="W63" s="212"/>
      <c r="X63" s="206">
        <v>330.6</v>
      </c>
      <c r="Y63" s="206">
        <v>331.8</v>
      </c>
      <c r="Z63" s="206">
        <v>407.63099999999997</v>
      </c>
      <c r="AA63" s="184">
        <v>5</v>
      </c>
      <c r="AB63" s="204">
        <v>11.955801794762584</v>
      </c>
      <c r="AC63" s="204">
        <v>397.654</v>
      </c>
      <c r="AD63" s="213"/>
      <c r="AE63" s="184">
        <v>1152.3630000000001</v>
      </c>
      <c r="AF63" s="184">
        <v>1176</v>
      </c>
      <c r="AG63" s="204">
        <v>0.69906870587446535</v>
      </c>
      <c r="AH63" s="194">
        <v>55.595105672969972</v>
      </c>
      <c r="AI63" s="214"/>
      <c r="AJ63" s="215"/>
      <c r="AM63" s="217"/>
      <c r="AN63" s="217"/>
      <c r="AO63" s="217"/>
      <c r="AP63" s="218"/>
      <c r="AQ63" s="218"/>
      <c r="AR63" s="218"/>
      <c r="AS63" s="218"/>
      <c r="AT63" s="219"/>
    </row>
    <row r="64" spans="2:46" s="216" customFormat="1">
      <c r="B64" s="209" t="s">
        <v>46</v>
      </c>
      <c r="C64" s="183">
        <v>418.72899999999998</v>
      </c>
      <c r="D64" s="183">
        <v>454.01100000000002</v>
      </c>
      <c r="E64" s="183">
        <v>408.35300000000001</v>
      </c>
      <c r="F64" s="183">
        <v>17.466000000000001</v>
      </c>
      <c r="G64" s="183">
        <v>28.192</v>
      </c>
      <c r="H64" s="183">
        <v>45.658000000000001</v>
      </c>
      <c r="I64" s="183">
        <v>380.16399999999999</v>
      </c>
      <c r="J64" s="210"/>
      <c r="K64" s="186">
        <v>19.950776716373287</v>
      </c>
      <c r="L64" s="186">
        <v>-15.326000000000001</v>
      </c>
      <c r="M64" s="186">
        <v>-17.460776716373285</v>
      </c>
      <c r="N64" s="186">
        <v>37.416776716373285</v>
      </c>
      <c r="O64" s="185">
        <v>35.281999999999996</v>
      </c>
      <c r="P64" s="211"/>
      <c r="Q64" s="186">
        <v>17.815999999999999</v>
      </c>
      <c r="R64" s="220">
        <v>388.404</v>
      </c>
      <c r="S64" s="211"/>
      <c r="T64" s="184">
        <v>21.751000000000001</v>
      </c>
      <c r="U64" s="184">
        <v>23.382000000000001</v>
      </c>
      <c r="V64" s="184">
        <v>21.748000000000001</v>
      </c>
      <c r="W64" s="212"/>
      <c r="X64" s="206">
        <v>369.2</v>
      </c>
      <c r="Y64" s="206">
        <v>370.3</v>
      </c>
      <c r="Z64" s="206">
        <v>459.57499999999999</v>
      </c>
      <c r="AA64" s="184">
        <v>30.498000000000001</v>
      </c>
      <c r="AB64" s="204">
        <v>32.632776716373293</v>
      </c>
      <c r="AC64" s="204">
        <v>422.005</v>
      </c>
      <c r="AD64" s="213"/>
      <c r="AE64" s="184">
        <v>1208.8630000000001</v>
      </c>
      <c r="AF64" s="184">
        <v>1239.0719999999999</v>
      </c>
      <c r="AG64" s="204">
        <v>7.3560052775912529E-2</v>
      </c>
      <c r="AH64" s="194">
        <v>56.840934371523922</v>
      </c>
      <c r="AI64" s="214"/>
      <c r="AJ64" s="215"/>
      <c r="AM64" s="217"/>
      <c r="AN64" s="217"/>
      <c r="AO64" s="217"/>
      <c r="AP64" s="218"/>
      <c r="AQ64" s="218"/>
      <c r="AR64" s="218"/>
      <c r="AS64" s="218"/>
      <c r="AT64" s="219"/>
    </row>
    <row r="65" spans="1:46" s="216" customFormat="1">
      <c r="B65" s="209" t="s">
        <v>47</v>
      </c>
      <c r="C65" s="183">
        <v>451.34300000000002</v>
      </c>
      <c r="D65" s="183">
        <v>495.286</v>
      </c>
      <c r="E65" s="183">
        <v>445.37599999999998</v>
      </c>
      <c r="F65" s="183">
        <v>21.535</v>
      </c>
      <c r="G65" s="183">
        <v>28.375</v>
      </c>
      <c r="H65" s="183">
        <v>49.91</v>
      </c>
      <c r="I65" s="183">
        <v>411.702</v>
      </c>
      <c r="J65" s="210"/>
      <c r="K65" s="186">
        <v>25.037594449616599</v>
      </c>
      <c r="L65" s="186">
        <v>-21.545999999999999</v>
      </c>
      <c r="M65" s="186">
        <v>-24.17559444961659</v>
      </c>
      <c r="N65" s="186">
        <v>46.572594449616588</v>
      </c>
      <c r="O65" s="185">
        <v>43.942999999999998</v>
      </c>
      <c r="P65" s="211"/>
      <c r="Q65" s="186">
        <v>22.408000000000001</v>
      </c>
      <c r="R65" s="220">
        <v>409.01400000000001</v>
      </c>
      <c r="S65" s="211"/>
      <c r="T65" s="184">
        <v>39.390999999999998</v>
      </c>
      <c r="U65" s="184">
        <v>39.984999999999999</v>
      </c>
      <c r="V65" s="184">
        <v>23.221</v>
      </c>
      <c r="W65" s="212"/>
      <c r="X65" s="206">
        <v>404.5</v>
      </c>
      <c r="Y65" s="206">
        <v>405.9</v>
      </c>
      <c r="Z65" s="206">
        <v>494.28800000000001</v>
      </c>
      <c r="AA65" s="184">
        <v>37.652000000000001</v>
      </c>
      <c r="AB65" s="204">
        <v>40.281594449616591</v>
      </c>
      <c r="AC65" s="204">
        <v>467.67500000000001</v>
      </c>
      <c r="AD65" s="213"/>
      <c r="AE65" s="184">
        <v>1272.6020000000001</v>
      </c>
      <c r="AF65" s="184">
        <v>1307.5989999999999</v>
      </c>
      <c r="AG65" s="204">
        <v>0.38383864068281015</v>
      </c>
      <c r="AH65" s="194">
        <v>58.131256952169075</v>
      </c>
      <c r="AI65" s="214"/>
      <c r="AJ65" s="215"/>
      <c r="AM65" s="217"/>
      <c r="AN65" s="217"/>
      <c r="AO65" s="217"/>
      <c r="AP65" s="218"/>
      <c r="AQ65" s="218"/>
      <c r="AR65" s="218"/>
      <c r="AS65" s="218"/>
      <c r="AT65" s="219"/>
    </row>
    <row r="66" spans="1:46" s="216" customFormat="1">
      <c r="B66" s="209" t="s">
        <v>48</v>
      </c>
      <c r="C66" s="183">
        <v>483.76600000000002</v>
      </c>
      <c r="D66" s="183">
        <v>535.93100000000004</v>
      </c>
      <c r="E66" s="183">
        <v>478.62700000000001</v>
      </c>
      <c r="F66" s="183">
        <v>27.46</v>
      </c>
      <c r="G66" s="183">
        <v>29.844000000000001</v>
      </c>
      <c r="H66" s="183">
        <v>57.304000000000002</v>
      </c>
      <c r="I66" s="183">
        <v>442.16500000000002</v>
      </c>
      <c r="J66" s="210"/>
      <c r="K66" s="186">
        <v>28.975574775969697</v>
      </c>
      <c r="L66" s="186">
        <v>-27.969000000000001</v>
      </c>
      <c r="M66" s="186">
        <v>-32.239574775969693</v>
      </c>
      <c r="N66" s="186">
        <v>56.435574775969705</v>
      </c>
      <c r="O66" s="185">
        <v>52.164999999999999</v>
      </c>
      <c r="P66" s="211"/>
      <c r="Q66" s="186">
        <v>24.704999999999998</v>
      </c>
      <c r="R66" s="220">
        <v>459.69499999999999</v>
      </c>
      <c r="S66" s="211"/>
      <c r="T66" s="184">
        <v>41.110999999999997</v>
      </c>
      <c r="U66" s="184">
        <v>42.363999999999997</v>
      </c>
      <c r="V66" s="184">
        <v>25.885000000000002</v>
      </c>
      <c r="W66" s="212"/>
      <c r="X66" s="206">
        <v>460.9</v>
      </c>
      <c r="Y66" s="206">
        <v>462.4</v>
      </c>
      <c r="Z66" s="206">
        <v>517.89599999999996</v>
      </c>
      <c r="AA66" s="184">
        <v>44.683</v>
      </c>
      <c r="AB66" s="204">
        <v>48.953574775969699</v>
      </c>
      <c r="AC66" s="204">
        <v>525.61800000000005</v>
      </c>
      <c r="AD66" s="213"/>
      <c r="AE66" s="184">
        <v>1342.153</v>
      </c>
      <c r="AF66" s="184">
        <v>1377.3340000000001</v>
      </c>
      <c r="AG66" s="204">
        <v>0.48284128705937113</v>
      </c>
      <c r="AH66" s="194">
        <v>59.86651835372637</v>
      </c>
      <c r="AI66" s="214"/>
      <c r="AJ66" s="215"/>
      <c r="AM66" s="217"/>
      <c r="AN66" s="217"/>
      <c r="AO66" s="217"/>
      <c r="AP66" s="218"/>
      <c r="AQ66" s="218"/>
      <c r="AR66" s="218"/>
      <c r="AS66" s="218"/>
      <c r="AT66" s="219"/>
    </row>
    <row r="67" spans="1:46" s="216" customFormat="1">
      <c r="B67" s="209" t="s">
        <v>49</v>
      </c>
      <c r="C67" s="183">
        <v>520.53399999999999</v>
      </c>
      <c r="D67" s="183">
        <v>566.48199999999997</v>
      </c>
      <c r="E67" s="183">
        <v>508.00799999999998</v>
      </c>
      <c r="F67" s="183">
        <v>26.271000000000001</v>
      </c>
      <c r="G67" s="183">
        <v>32.203000000000003</v>
      </c>
      <c r="H67" s="183">
        <v>58.473999999999997</v>
      </c>
      <c r="I67" s="183">
        <v>473.17</v>
      </c>
      <c r="J67" s="210"/>
      <c r="K67" s="186">
        <v>23.301616701883319</v>
      </c>
      <c r="L67" s="186">
        <v>-20.558</v>
      </c>
      <c r="M67" s="186">
        <v>-24.182616701883319</v>
      </c>
      <c r="N67" s="186">
        <v>49.572616701883319</v>
      </c>
      <c r="O67" s="185">
        <v>45.948</v>
      </c>
      <c r="P67" s="211"/>
      <c r="Q67" s="186">
        <v>19.677</v>
      </c>
      <c r="R67" s="220">
        <v>471.42099999999999</v>
      </c>
      <c r="S67" s="211"/>
      <c r="T67" s="184">
        <v>43.04</v>
      </c>
      <c r="U67" s="184">
        <v>43.04</v>
      </c>
      <c r="V67" s="184">
        <v>27.797000000000001</v>
      </c>
      <c r="W67" s="210"/>
      <c r="X67" s="206">
        <v>499.4</v>
      </c>
      <c r="Y67" s="206">
        <v>501.6</v>
      </c>
      <c r="Z67" s="206">
        <v>514.23199999999997</v>
      </c>
      <c r="AA67" s="184">
        <v>42.091999999999999</v>
      </c>
      <c r="AB67" s="204">
        <v>45.716616701883325</v>
      </c>
      <c r="AC67" s="204">
        <v>574.74400000000003</v>
      </c>
      <c r="AD67" s="213"/>
      <c r="AE67" s="184">
        <v>1418.4169999999999</v>
      </c>
      <c r="AF67" s="184">
        <v>1455.5</v>
      </c>
      <c r="AG67" s="204">
        <v>0.31794262507422538</v>
      </c>
      <c r="AH67" s="194">
        <v>61.512791991101224</v>
      </c>
      <c r="AI67" s="214"/>
      <c r="AJ67" s="215"/>
      <c r="AM67" s="217"/>
      <c r="AN67" s="217"/>
      <c r="AO67" s="217"/>
      <c r="AP67" s="218"/>
      <c r="AQ67" s="218"/>
      <c r="AR67" s="218"/>
      <c r="AS67" s="218"/>
      <c r="AT67" s="219"/>
    </row>
    <row r="68" spans="1:46" s="216" customFormat="1">
      <c r="B68" s="209" t="s">
        <v>50</v>
      </c>
      <c r="C68" s="183">
        <v>552.42499999999995</v>
      </c>
      <c r="D68" s="183">
        <v>594.02700000000004</v>
      </c>
      <c r="E68" s="183">
        <v>532.822</v>
      </c>
      <c r="F68" s="183">
        <v>26.995999999999999</v>
      </c>
      <c r="G68" s="183">
        <v>34.209000000000003</v>
      </c>
      <c r="H68" s="183">
        <v>61.204999999999998</v>
      </c>
      <c r="I68" s="183">
        <v>502.32499999999999</v>
      </c>
      <c r="J68" s="210"/>
      <c r="K68" s="186">
        <v>15.609434255264548</v>
      </c>
      <c r="L68" s="186">
        <v>-13.651</v>
      </c>
      <c r="M68" s="186">
        <v>-14.654434255264544</v>
      </c>
      <c r="N68" s="186">
        <v>42.605434255264541</v>
      </c>
      <c r="O68" s="185">
        <v>41.601999999999997</v>
      </c>
      <c r="P68" s="211"/>
      <c r="Q68" s="186">
        <v>14.606</v>
      </c>
      <c r="R68" s="220">
        <v>494.65199999999999</v>
      </c>
      <c r="S68" s="211"/>
      <c r="T68" s="184">
        <v>37.442</v>
      </c>
      <c r="U68" s="184">
        <v>35.755000000000003</v>
      </c>
      <c r="V68" s="184">
        <v>30.763000000000002</v>
      </c>
      <c r="W68" s="210"/>
      <c r="X68" s="206">
        <v>535.20000000000005</v>
      </c>
      <c r="Y68" s="206">
        <v>537.20000000000005</v>
      </c>
      <c r="Z68" s="206">
        <v>539.23099999999999</v>
      </c>
      <c r="AA68" s="184">
        <v>38.695</v>
      </c>
      <c r="AB68" s="204">
        <v>39.698434255264537</v>
      </c>
      <c r="AC68" s="204">
        <v>618.02099999999996</v>
      </c>
      <c r="AD68" s="213"/>
      <c r="AE68" s="184">
        <v>1486.2539999999999</v>
      </c>
      <c r="AF68" s="184">
        <v>1523.82</v>
      </c>
      <c r="AG68" s="204">
        <v>7.8515864301000604E-3</v>
      </c>
      <c r="AH68" s="194">
        <v>63.159065628476071</v>
      </c>
      <c r="AI68" s="214"/>
      <c r="AJ68" s="215"/>
      <c r="AM68" s="217"/>
      <c r="AN68" s="217"/>
      <c r="AO68" s="217"/>
      <c r="AP68" s="218"/>
      <c r="AQ68" s="218"/>
      <c r="AR68" s="218"/>
      <c r="AS68" s="218"/>
      <c r="AT68" s="219"/>
    </row>
    <row r="69" spans="1:46" s="216" customFormat="1">
      <c r="B69" s="209" t="s">
        <v>51</v>
      </c>
      <c r="C69" s="183">
        <v>585.58799999999997</v>
      </c>
      <c r="D69" s="183">
        <v>631.279</v>
      </c>
      <c r="E69" s="183">
        <v>566.70299999999997</v>
      </c>
      <c r="F69" s="183">
        <v>28.067</v>
      </c>
      <c r="G69" s="183">
        <v>36.509</v>
      </c>
      <c r="H69" s="183">
        <v>64.575999999999993</v>
      </c>
      <c r="I69" s="183">
        <v>528.84400000000005</v>
      </c>
      <c r="J69" s="210"/>
      <c r="K69" s="186">
        <v>23.003042236806806</v>
      </c>
      <c r="L69" s="186">
        <v>-17.823</v>
      </c>
      <c r="M69" s="186">
        <v>-23.202042236806804</v>
      </c>
      <c r="N69" s="186">
        <v>51.070042236806806</v>
      </c>
      <c r="O69" s="185">
        <v>45.691000000000003</v>
      </c>
      <c r="P69" s="211"/>
      <c r="Q69" s="186">
        <v>17.623999999999999</v>
      </c>
      <c r="R69" s="220">
        <v>544.84299999999996</v>
      </c>
      <c r="S69" s="211"/>
      <c r="T69" s="184">
        <v>33.262999999999998</v>
      </c>
      <c r="U69" s="184">
        <v>29.123000000000001</v>
      </c>
      <c r="V69" s="184">
        <v>33.698999999999998</v>
      </c>
      <c r="W69" s="210"/>
      <c r="X69" s="206">
        <v>567.20000000000005</v>
      </c>
      <c r="Y69" s="206">
        <v>569.29999999999995</v>
      </c>
      <c r="Z69" s="206">
        <v>604.00599999999997</v>
      </c>
      <c r="AA69" s="184">
        <v>45.389000000000003</v>
      </c>
      <c r="AB69" s="204">
        <v>50.768042236806806</v>
      </c>
      <c r="AC69" s="204">
        <v>661.92600000000004</v>
      </c>
      <c r="AD69" s="213"/>
      <c r="AE69" s="184">
        <v>1565.8230000000001</v>
      </c>
      <c r="AF69" s="184">
        <v>1592.385</v>
      </c>
      <c r="AG69" s="204">
        <v>0.68391559551358327</v>
      </c>
      <c r="AH69" s="194">
        <v>64.694104560622918</v>
      </c>
      <c r="AI69" s="214"/>
      <c r="AJ69" s="215"/>
      <c r="AM69" s="217"/>
      <c r="AN69" s="217"/>
      <c r="AO69" s="217"/>
      <c r="AP69" s="218"/>
      <c r="AQ69" s="218"/>
      <c r="AR69" s="218"/>
      <c r="AS69" s="218"/>
      <c r="AT69" s="219"/>
    </row>
    <row r="70" spans="1:46" s="216" customFormat="1">
      <c r="B70" s="209" t="s">
        <v>52</v>
      </c>
      <c r="C70" s="183">
        <v>571.39200000000005</v>
      </c>
      <c r="D70" s="183">
        <v>688.36400000000003</v>
      </c>
      <c r="E70" s="183">
        <v>600.85900000000004</v>
      </c>
      <c r="F70" s="183">
        <v>47.573999999999998</v>
      </c>
      <c r="G70" s="183">
        <v>39.930999999999997</v>
      </c>
      <c r="H70" s="183">
        <v>87.504999999999995</v>
      </c>
      <c r="I70" s="183">
        <v>510.197</v>
      </c>
      <c r="J70" s="211"/>
      <c r="K70" s="186">
        <v>63.929668280077237</v>
      </c>
      <c r="L70" s="186">
        <v>-86.355000000000004</v>
      </c>
      <c r="M70" s="186">
        <v>-80.886668280077259</v>
      </c>
      <c r="N70" s="186">
        <v>111.50366828007724</v>
      </c>
      <c r="O70" s="185">
        <v>116.97199999999999</v>
      </c>
      <c r="P70" s="211"/>
      <c r="Q70" s="186">
        <v>69.397999999999996</v>
      </c>
      <c r="R70" s="220">
        <v>739.66</v>
      </c>
      <c r="S70" s="211"/>
      <c r="T70" s="184">
        <v>163.82900000000001</v>
      </c>
      <c r="U70" s="184">
        <v>173.91</v>
      </c>
      <c r="V70" s="184">
        <v>33.518000000000001</v>
      </c>
      <c r="W70" s="210"/>
      <c r="X70" s="206">
        <v>787.2</v>
      </c>
      <c r="Y70" s="206">
        <v>787.7</v>
      </c>
      <c r="Z70" s="206">
        <v>759.98699999999997</v>
      </c>
      <c r="AA70" s="184">
        <v>107.114</v>
      </c>
      <c r="AB70" s="204">
        <v>101.64566828007726</v>
      </c>
      <c r="AC70" s="204">
        <v>847.40700000000004</v>
      </c>
      <c r="AD70" s="213"/>
      <c r="AE70" s="184">
        <v>1582.979</v>
      </c>
      <c r="AF70" s="184">
        <v>1555.682</v>
      </c>
      <c r="AG70" s="204">
        <v>-0.96445749070123332</v>
      </c>
      <c r="AH70" s="194">
        <v>67.030033370411573</v>
      </c>
      <c r="AI70" s="214"/>
      <c r="AJ70" s="215"/>
      <c r="AK70" s="221"/>
      <c r="AM70" s="217"/>
      <c r="AN70" s="217"/>
      <c r="AO70" s="217"/>
      <c r="AP70" s="218"/>
      <c r="AQ70" s="218"/>
      <c r="AR70" s="218"/>
      <c r="AS70" s="218"/>
      <c r="AT70" s="219"/>
    </row>
    <row r="71" spans="1:46" s="216" customFormat="1">
      <c r="B71" s="209" t="s">
        <v>53</v>
      </c>
      <c r="C71" s="183">
        <v>562.68200000000002</v>
      </c>
      <c r="D71" s="183">
        <v>723.09799999999996</v>
      </c>
      <c r="E71" s="183">
        <v>634.58600000000001</v>
      </c>
      <c r="F71" s="183">
        <v>46.756</v>
      </c>
      <c r="G71" s="183">
        <v>41.756</v>
      </c>
      <c r="H71" s="183">
        <v>88.512</v>
      </c>
      <c r="I71" s="183">
        <v>503.858</v>
      </c>
      <c r="J71" s="211"/>
      <c r="K71" s="186">
        <v>86.426111297008333</v>
      </c>
      <c r="L71" s="186">
        <v>-129.09100000000001</v>
      </c>
      <c r="M71" s="186">
        <v>-101.85711129700832</v>
      </c>
      <c r="N71" s="186">
        <v>133.18211129700833</v>
      </c>
      <c r="O71" s="185">
        <v>160.416</v>
      </c>
      <c r="P71" s="211"/>
      <c r="Q71" s="186">
        <v>113.66</v>
      </c>
      <c r="R71" s="220">
        <v>867.40599999999995</v>
      </c>
      <c r="S71" s="211"/>
      <c r="T71" s="184">
        <v>198.59200000000001</v>
      </c>
      <c r="U71" s="184">
        <v>200.77699999999999</v>
      </c>
      <c r="V71" s="184">
        <v>28.059000000000001</v>
      </c>
      <c r="W71" s="210"/>
      <c r="X71" s="206">
        <v>1027.9000000000001</v>
      </c>
      <c r="Y71" s="206">
        <v>1015.4</v>
      </c>
      <c r="Z71" s="206">
        <v>883.63400000000001</v>
      </c>
      <c r="AA71" s="184">
        <v>156.46600000000001</v>
      </c>
      <c r="AB71" s="204">
        <v>129.23211129700834</v>
      </c>
      <c r="AC71" s="204">
        <v>1102.32</v>
      </c>
      <c r="AD71" s="213"/>
      <c r="AE71" s="184">
        <v>1557.029</v>
      </c>
      <c r="AF71" s="184">
        <v>1588.231</v>
      </c>
      <c r="AG71" s="204">
        <v>-3.1124034476446587</v>
      </c>
      <c r="AH71" s="194">
        <v>67.942157953281423</v>
      </c>
      <c r="AI71" s="214"/>
      <c r="AJ71" s="215"/>
      <c r="AM71" s="217"/>
      <c r="AN71" s="217"/>
      <c r="AO71" s="217"/>
      <c r="AP71" s="218"/>
      <c r="AQ71" s="218"/>
      <c r="AR71" s="218"/>
      <c r="AS71" s="218"/>
      <c r="AT71" s="219"/>
    </row>
    <row r="72" spans="1:46" s="216" customFormat="1">
      <c r="B72" s="222" t="s">
        <v>54</v>
      </c>
      <c r="C72" s="223">
        <v>602.71100000000001</v>
      </c>
      <c r="D72" s="183">
        <v>744.2</v>
      </c>
      <c r="E72" s="183">
        <v>662.24</v>
      </c>
      <c r="F72" s="183">
        <v>39.793999999999997</v>
      </c>
      <c r="G72" s="183">
        <v>42.165999999999997</v>
      </c>
      <c r="H72" s="183">
        <v>81.96</v>
      </c>
      <c r="I72" s="183">
        <v>540.76800000000003</v>
      </c>
      <c r="J72" s="211"/>
      <c r="K72" s="186">
        <v>72.142116306735488</v>
      </c>
      <c r="L72" s="186">
        <v>-99.552000000000007</v>
      </c>
      <c r="M72" s="186">
        <v>-69.999116306735459</v>
      </c>
      <c r="N72" s="186">
        <v>111.93611630673553</v>
      </c>
      <c r="O72" s="185">
        <v>141.489</v>
      </c>
      <c r="P72" s="211"/>
      <c r="Q72" s="186">
        <v>101.69499999999999</v>
      </c>
      <c r="R72" s="220">
        <v>971.66099999999994</v>
      </c>
      <c r="S72" s="211"/>
      <c r="T72" s="184">
        <v>134.01300000000001</v>
      </c>
      <c r="U72" s="184">
        <v>126.04300000000001</v>
      </c>
      <c r="V72" s="184">
        <v>41.003999999999998</v>
      </c>
      <c r="W72" s="210"/>
      <c r="X72" s="206">
        <v>1168.7</v>
      </c>
      <c r="Y72" s="206">
        <v>1164.0999999999999</v>
      </c>
      <c r="Z72" s="206">
        <v>825.73099999999999</v>
      </c>
      <c r="AA72" s="184">
        <v>142.18600000000001</v>
      </c>
      <c r="AB72" s="204">
        <v>112.63311630673547</v>
      </c>
      <c r="AC72" s="204">
        <v>1240.6379999999999</v>
      </c>
      <c r="AD72" s="213"/>
      <c r="AE72" s="184">
        <v>1627.8230000000001</v>
      </c>
      <c r="AF72" s="184">
        <v>1649.0170000000001</v>
      </c>
      <c r="AG72" s="204">
        <v>-2.3860087808753123</v>
      </c>
      <c r="AH72" s="194">
        <v>69.210233592880982</v>
      </c>
      <c r="AI72" s="214"/>
      <c r="AJ72" s="224"/>
      <c r="AM72" s="217"/>
      <c r="AN72" s="217"/>
      <c r="AO72" s="217"/>
      <c r="AP72" s="218"/>
      <c r="AQ72" s="218"/>
      <c r="AR72" s="218"/>
      <c r="AS72" s="218"/>
      <c r="AT72" s="219"/>
    </row>
    <row r="73" spans="1:46" s="216" customFormat="1">
      <c r="B73" s="222" t="s">
        <v>55</v>
      </c>
      <c r="C73" s="223">
        <v>624.82399999999996</v>
      </c>
      <c r="D73" s="183">
        <v>745.48699999999997</v>
      </c>
      <c r="E73" s="183">
        <v>671.16099999999994</v>
      </c>
      <c r="F73" s="183">
        <v>30.823</v>
      </c>
      <c r="G73" s="183">
        <v>43.503</v>
      </c>
      <c r="H73" s="183">
        <v>74.325999999999993</v>
      </c>
      <c r="I73" s="183">
        <v>559.85599999999999</v>
      </c>
      <c r="J73" s="211"/>
      <c r="K73" s="186">
        <v>60.938336062182508</v>
      </c>
      <c r="L73" s="186">
        <v>-77.238</v>
      </c>
      <c r="M73" s="186">
        <v>-48.336336062182511</v>
      </c>
      <c r="N73" s="186">
        <v>91.761336062182494</v>
      </c>
      <c r="O73" s="185">
        <v>120.663</v>
      </c>
      <c r="P73" s="211"/>
      <c r="Q73" s="186">
        <v>89.84</v>
      </c>
      <c r="R73" s="220">
        <v>1103.625</v>
      </c>
      <c r="S73" s="211"/>
      <c r="T73" s="184">
        <v>117.672</v>
      </c>
      <c r="U73" s="184">
        <v>107.806</v>
      </c>
      <c r="V73" s="184">
        <v>43.466999999999999</v>
      </c>
      <c r="W73" s="210"/>
      <c r="X73" s="206">
        <v>1261.2</v>
      </c>
      <c r="Y73" s="206">
        <v>1266.5999999999999</v>
      </c>
      <c r="Z73" s="206">
        <v>935.77800000000002</v>
      </c>
      <c r="AA73" s="184">
        <v>122.855</v>
      </c>
      <c r="AB73" s="204">
        <v>93.953336062182501</v>
      </c>
      <c r="AC73" s="204">
        <v>1374.1220000000001</v>
      </c>
      <c r="AD73" s="213"/>
      <c r="AE73" s="184">
        <v>1673.2429999999999</v>
      </c>
      <c r="AF73" s="184">
        <v>1698.23</v>
      </c>
      <c r="AG73" s="204">
        <v>-2.5001651232655617</v>
      </c>
      <c r="AH73" s="194">
        <v>70.478309232480541</v>
      </c>
      <c r="AI73" s="214"/>
      <c r="AJ73" s="225"/>
      <c r="AM73" s="226"/>
      <c r="AN73" s="226"/>
      <c r="AO73" s="226"/>
      <c r="AP73" s="227"/>
      <c r="AQ73" s="227"/>
      <c r="AR73" s="227"/>
      <c r="AS73" s="227"/>
      <c r="AT73" s="219"/>
    </row>
    <row r="74" spans="1:46" s="216" customFormat="1">
      <c r="A74" s="228"/>
      <c r="B74" s="222" t="s">
        <v>56</v>
      </c>
      <c r="C74" s="223">
        <v>636.14099999999996</v>
      </c>
      <c r="D74" s="183">
        <v>759.95</v>
      </c>
      <c r="E74" s="183">
        <v>682.81100000000004</v>
      </c>
      <c r="F74" s="183">
        <v>32.433999999999997</v>
      </c>
      <c r="G74" s="183">
        <v>44.704999999999998</v>
      </c>
      <c r="H74" s="183">
        <v>77.138999999999996</v>
      </c>
      <c r="I74" s="183">
        <v>566.04600000000005</v>
      </c>
      <c r="J74" s="211"/>
      <c r="K74" s="186">
        <v>64.147428146485439</v>
      </c>
      <c r="L74" s="186">
        <v>-84.795000000000002</v>
      </c>
      <c r="M74" s="186">
        <v>-57.567428146485433</v>
      </c>
      <c r="N74" s="186">
        <v>96.581428146485422</v>
      </c>
      <c r="O74" s="185">
        <v>123.809</v>
      </c>
      <c r="P74" s="229"/>
      <c r="Q74" s="186">
        <v>91.375</v>
      </c>
      <c r="R74" s="220">
        <v>1229.1279999999999</v>
      </c>
      <c r="S74" s="211"/>
      <c r="T74" s="184">
        <v>95.861999999999995</v>
      </c>
      <c r="U74" s="184">
        <v>86.884</v>
      </c>
      <c r="V74" s="184">
        <v>38.637</v>
      </c>
      <c r="W74" s="210"/>
      <c r="X74" s="206">
        <v>1366.2</v>
      </c>
      <c r="Y74" s="206">
        <v>1343.8</v>
      </c>
      <c r="Z74" s="206">
        <v>1044.4190000000001</v>
      </c>
      <c r="AA74" s="184">
        <v>124.249</v>
      </c>
      <c r="AB74" s="204">
        <v>97.021428146485434</v>
      </c>
      <c r="AC74" s="230">
        <v>1448.047</v>
      </c>
      <c r="AD74" s="231"/>
      <c r="AE74" s="184">
        <v>1725.3389999999999</v>
      </c>
      <c r="AF74" s="184">
        <v>1763.4860000000001</v>
      </c>
      <c r="AG74" s="232">
        <v>-2.156133613892087</v>
      </c>
      <c r="AH74" s="194">
        <v>71.7463848720801</v>
      </c>
      <c r="AI74" s="214"/>
      <c r="AJ74" s="233"/>
      <c r="AM74" s="234"/>
      <c r="AN74" s="235"/>
      <c r="AO74" s="235"/>
      <c r="AP74" s="236"/>
      <c r="AQ74" s="236"/>
      <c r="AR74" s="236"/>
      <c r="AS74" s="236"/>
      <c r="AT74" s="214"/>
    </row>
    <row r="75" spans="1:46" s="216" customFormat="1">
      <c r="B75" s="222" t="s">
        <v>57</v>
      </c>
      <c r="C75" s="223">
        <v>663.07500000000005</v>
      </c>
      <c r="D75" s="183">
        <v>766.55200000000002</v>
      </c>
      <c r="E75" s="183">
        <v>694.41700000000003</v>
      </c>
      <c r="F75" s="183">
        <v>26.204000000000001</v>
      </c>
      <c r="G75" s="183">
        <v>45.930999999999997</v>
      </c>
      <c r="H75" s="183">
        <v>72.135000000000005</v>
      </c>
      <c r="I75" s="183">
        <v>589.94299999999998</v>
      </c>
      <c r="J75" s="211"/>
      <c r="K75" s="186">
        <v>55.338464700823707</v>
      </c>
      <c r="L75" s="186">
        <v>-65.656999999999996</v>
      </c>
      <c r="M75" s="186">
        <v>-43.722464700823707</v>
      </c>
      <c r="N75" s="186">
        <v>81.542464700823729</v>
      </c>
      <c r="O75" s="185">
        <v>103.477</v>
      </c>
      <c r="P75" s="211"/>
      <c r="Q75" s="186">
        <v>77.272999999999996</v>
      </c>
      <c r="R75" s="220">
        <v>1304.6289999999999</v>
      </c>
      <c r="S75" s="211"/>
      <c r="T75" s="184">
        <v>78.433000000000007</v>
      </c>
      <c r="U75" s="184">
        <v>64.603999999999999</v>
      </c>
      <c r="V75" s="184">
        <v>37.814</v>
      </c>
      <c r="W75" s="210"/>
      <c r="X75" s="206">
        <v>1461.1</v>
      </c>
      <c r="Y75" s="206">
        <v>1419.4</v>
      </c>
      <c r="Z75" s="206">
        <v>1046.9369999999999</v>
      </c>
      <c r="AA75" s="184">
        <v>100.345</v>
      </c>
      <c r="AB75" s="204">
        <v>78.410464700823695</v>
      </c>
      <c r="AC75" s="230">
        <v>1539.787</v>
      </c>
      <c r="AD75" s="237"/>
      <c r="AE75" s="184">
        <v>1803.854</v>
      </c>
      <c r="AF75" s="184">
        <v>1844.41</v>
      </c>
      <c r="AG75" s="232">
        <v>-1.5695100392014991</v>
      </c>
      <c r="AH75" s="194">
        <v>73.125695216907687</v>
      </c>
      <c r="AI75" s="214"/>
      <c r="AJ75" s="233"/>
      <c r="AM75" s="234"/>
      <c r="AN75" s="235"/>
      <c r="AO75" s="235"/>
      <c r="AP75" s="236"/>
      <c r="AQ75" s="236"/>
      <c r="AR75" s="236"/>
      <c r="AS75" s="236"/>
      <c r="AT75" s="214"/>
    </row>
    <row r="76" spans="1:46" s="216" customFormat="1">
      <c r="B76" s="222" t="s">
        <v>58</v>
      </c>
      <c r="C76" s="238">
        <v>689.83699999999999</v>
      </c>
      <c r="D76" s="186">
        <v>788.21100000000001</v>
      </c>
      <c r="E76" s="186">
        <v>704.96699999999998</v>
      </c>
      <c r="F76" s="183">
        <v>36.179000000000002</v>
      </c>
      <c r="G76" s="186">
        <v>47.064999999999998</v>
      </c>
      <c r="H76" s="186">
        <v>83.244</v>
      </c>
      <c r="I76" s="229">
        <v>612.01</v>
      </c>
      <c r="J76" s="229"/>
      <c r="K76" s="183">
        <v>50.256905146527139</v>
      </c>
      <c r="L76" s="229">
        <v>-64.275000000000006</v>
      </c>
      <c r="M76" s="229">
        <v>-52.336905146527144</v>
      </c>
      <c r="N76" s="186">
        <v>86.435905146527148</v>
      </c>
      <c r="O76" s="185">
        <v>98.373999999999995</v>
      </c>
      <c r="P76" s="229"/>
      <c r="Q76" s="186">
        <v>62.195</v>
      </c>
      <c r="R76" s="220">
        <v>1386.3230000000001</v>
      </c>
      <c r="S76" s="211"/>
      <c r="T76" s="183">
        <v>84.54</v>
      </c>
      <c r="U76" s="183">
        <v>81.867999999999995</v>
      </c>
      <c r="V76" s="229">
        <v>34.164999999999999</v>
      </c>
      <c r="W76" s="210"/>
      <c r="X76" s="206">
        <v>1551.8</v>
      </c>
      <c r="Y76" s="206">
        <v>1506.5</v>
      </c>
      <c r="Z76" s="206">
        <v>1021.522</v>
      </c>
      <c r="AA76" s="183">
        <v>94.081999999999994</v>
      </c>
      <c r="AB76" s="183">
        <v>82.143905146527146</v>
      </c>
      <c r="AC76" s="239">
        <v>1621.4090000000001</v>
      </c>
      <c r="AD76" s="237"/>
      <c r="AE76" s="240">
        <v>1875.402</v>
      </c>
      <c r="AF76" s="211">
        <v>1902.4960000000001</v>
      </c>
      <c r="AG76" s="232">
        <v>-0.64531981094141067</v>
      </c>
      <c r="AH76" s="194">
        <v>74.015572858731943</v>
      </c>
      <c r="AI76" s="214"/>
      <c r="AJ76" s="233"/>
      <c r="AM76" s="234"/>
      <c r="AN76" s="235"/>
      <c r="AO76" s="235"/>
      <c r="AP76" s="236"/>
      <c r="AQ76" s="236"/>
      <c r="AR76" s="236"/>
      <c r="AS76" s="236"/>
      <c r="AT76" s="214"/>
    </row>
    <row r="77" spans="1:46" s="216" customFormat="1">
      <c r="B77" s="222" t="s">
        <v>59</v>
      </c>
      <c r="C77" s="238">
        <v>714.31799999999998</v>
      </c>
      <c r="D77" s="186">
        <v>795.93799999999999</v>
      </c>
      <c r="E77" s="186">
        <v>715.61</v>
      </c>
      <c r="F77" s="211">
        <v>32.250999999999998</v>
      </c>
      <c r="G77" s="186">
        <v>48.076999999999998</v>
      </c>
      <c r="H77" s="186">
        <v>80.328000000000003</v>
      </c>
      <c r="I77" s="229">
        <v>634.072</v>
      </c>
      <c r="J77" s="211"/>
      <c r="K77" s="211">
        <v>45.949071743816894</v>
      </c>
      <c r="L77" s="229">
        <v>-47.640999999999998</v>
      </c>
      <c r="M77" s="211">
        <v>-44.2210717438169</v>
      </c>
      <c r="N77" s="186">
        <v>78.200071743816906</v>
      </c>
      <c r="O77" s="185">
        <v>81.62</v>
      </c>
      <c r="P77" s="211"/>
      <c r="Q77" s="186">
        <v>49.369</v>
      </c>
      <c r="R77" s="220">
        <v>1450.741</v>
      </c>
      <c r="S77" s="211"/>
      <c r="T77" s="211">
        <v>60.747999999999998</v>
      </c>
      <c r="U77" s="211">
        <v>50.156999999999996</v>
      </c>
      <c r="V77" s="229">
        <v>34.470999999999997</v>
      </c>
      <c r="W77" s="210"/>
      <c r="X77" s="206">
        <v>1595</v>
      </c>
      <c r="Y77" s="206">
        <v>1551.9</v>
      </c>
      <c r="Z77" s="206">
        <v>1020.274</v>
      </c>
      <c r="AA77" s="211">
        <v>84.019000000000005</v>
      </c>
      <c r="AB77" s="211">
        <v>80.599071743816907</v>
      </c>
      <c r="AC77" s="241">
        <v>1670.2360000000001</v>
      </c>
      <c r="AD77" s="237"/>
      <c r="AE77" s="240">
        <v>1932.1</v>
      </c>
      <c r="AF77" s="210">
        <v>1966.9760000000001</v>
      </c>
      <c r="AG77" s="232">
        <v>-9.5883592230557452E-2</v>
      </c>
      <c r="AH77" s="194">
        <v>74.527252502780868</v>
      </c>
      <c r="AI77" s="214"/>
      <c r="AJ77" s="233"/>
      <c r="AM77" s="234"/>
      <c r="AN77" s="235"/>
      <c r="AO77" s="235"/>
      <c r="AP77" s="236"/>
      <c r="AQ77" s="236"/>
      <c r="AR77" s="236"/>
      <c r="AS77" s="236"/>
      <c r="AT77" s="214"/>
    </row>
    <row r="78" spans="1:46" s="216" customFormat="1">
      <c r="B78" s="242" t="s">
        <v>60</v>
      </c>
      <c r="C78" s="238">
        <v>755.56500000000005</v>
      </c>
      <c r="D78" s="186">
        <v>813.226</v>
      </c>
      <c r="E78" s="186">
        <v>727.17700000000002</v>
      </c>
      <c r="F78" s="211">
        <v>36.448999999999998</v>
      </c>
      <c r="G78" s="186">
        <v>49.6</v>
      </c>
      <c r="H78" s="186">
        <v>86.049000000000007</v>
      </c>
      <c r="I78" s="229">
        <v>676.803</v>
      </c>
      <c r="J78" s="243"/>
      <c r="K78" s="211">
        <v>19.020449160961796</v>
      </c>
      <c r="L78" s="229">
        <v>-18.515000000000001</v>
      </c>
      <c r="M78" s="211">
        <v>-16.323449160961797</v>
      </c>
      <c r="N78" s="186">
        <v>55.469449160961801</v>
      </c>
      <c r="O78" s="185">
        <v>57.661000000000001</v>
      </c>
      <c r="P78" s="243"/>
      <c r="Q78" s="186">
        <v>21.212</v>
      </c>
      <c r="R78" s="220">
        <v>1522.145</v>
      </c>
      <c r="S78" s="211"/>
      <c r="T78" s="211">
        <v>66.960999999999999</v>
      </c>
      <c r="U78" s="211">
        <v>101.289</v>
      </c>
      <c r="V78" s="229">
        <v>36.749000000000002</v>
      </c>
      <c r="W78" s="210"/>
      <c r="X78" s="206">
        <v>1714.5</v>
      </c>
      <c r="Y78" s="206">
        <v>1592.9</v>
      </c>
      <c r="Z78" s="206">
        <v>1259.644</v>
      </c>
      <c r="AA78" s="211">
        <v>54.341999999999999</v>
      </c>
      <c r="AB78" s="211">
        <v>52.150449160961799</v>
      </c>
      <c r="AC78" s="241">
        <v>1737.66</v>
      </c>
      <c r="AD78" s="237"/>
      <c r="AE78" s="240">
        <v>2013.606</v>
      </c>
      <c r="AF78" s="210">
        <v>2057.364</v>
      </c>
      <c r="AG78" s="232">
        <v>-0.17932080911600343</v>
      </c>
      <c r="AH78" s="194">
        <v>76.218020022246947</v>
      </c>
      <c r="AI78" s="214"/>
      <c r="AJ78" s="233"/>
      <c r="AM78" s="234"/>
      <c r="AN78" s="235"/>
      <c r="AO78" s="235"/>
      <c r="AP78" s="236"/>
      <c r="AQ78" s="236"/>
      <c r="AR78" s="236"/>
      <c r="AS78" s="236"/>
      <c r="AT78" s="214"/>
    </row>
    <row r="79" spans="1:46" s="216" customFormat="1">
      <c r="B79" s="222" t="s">
        <v>61</v>
      </c>
      <c r="C79" s="238">
        <v>780.51499999999999</v>
      </c>
      <c r="D79" s="186">
        <v>840.26900000000001</v>
      </c>
      <c r="E79" s="186">
        <v>743.53300000000002</v>
      </c>
      <c r="F79" s="211">
        <v>46.360999999999997</v>
      </c>
      <c r="G79" s="186">
        <v>50.375</v>
      </c>
      <c r="H79" s="186">
        <v>96.736000000000004</v>
      </c>
      <c r="I79" s="229">
        <v>700.798</v>
      </c>
      <c r="J79" s="243"/>
      <c r="K79" s="211">
        <v>13.44411390349466</v>
      </c>
      <c r="L79" s="229">
        <v>-18.689</v>
      </c>
      <c r="M79" s="211">
        <v>-18.74011390349466</v>
      </c>
      <c r="N79" s="186">
        <v>59.80511390349465</v>
      </c>
      <c r="O79" s="185">
        <v>59.753999999999998</v>
      </c>
      <c r="P79" s="211"/>
      <c r="Q79" s="186">
        <v>13.393000000000001</v>
      </c>
      <c r="R79" s="220">
        <v>1497.819</v>
      </c>
      <c r="S79" s="211"/>
      <c r="T79" s="211">
        <v>38.615000000000002</v>
      </c>
      <c r="U79" s="211">
        <v>81.02</v>
      </c>
      <c r="V79" s="229">
        <v>42.850999999999999</v>
      </c>
      <c r="W79" s="210"/>
      <c r="X79" s="206">
        <v>1757.7</v>
      </c>
      <c r="Y79" s="206">
        <v>1574.9</v>
      </c>
      <c r="Z79" s="206">
        <v>1339.2249999999999</v>
      </c>
      <c r="AA79" s="211">
        <v>59.110999999999997</v>
      </c>
      <c r="AB79" s="211">
        <v>59.162113903494664</v>
      </c>
      <c r="AC79" s="241">
        <v>1784.098</v>
      </c>
      <c r="AD79" s="237"/>
      <c r="AE79" s="240">
        <v>2098.8090000000002</v>
      </c>
      <c r="AF79" s="210">
        <v>2135.877</v>
      </c>
      <c r="AG79" s="232">
        <v>7.6599076868315269E-2</v>
      </c>
      <c r="AH79" s="194">
        <v>77.41935483870968</v>
      </c>
      <c r="AI79" s="214"/>
      <c r="AJ79" s="233"/>
      <c r="AM79" s="234"/>
      <c r="AN79" s="235"/>
      <c r="AO79" s="235"/>
      <c r="AP79" s="236"/>
      <c r="AQ79" s="236"/>
      <c r="AR79" s="236"/>
      <c r="AS79" s="236"/>
      <c r="AT79" s="214"/>
    </row>
    <row r="80" spans="1:46" s="216" customFormat="1">
      <c r="B80" s="222" t="s">
        <v>171</v>
      </c>
      <c r="C80" s="238">
        <v>812.9</v>
      </c>
      <c r="D80" s="186">
        <v>857.62199999999996</v>
      </c>
      <c r="E80" s="186">
        <v>760.97199999999998</v>
      </c>
      <c r="F80" s="211">
        <v>45.65</v>
      </c>
      <c r="G80" s="186">
        <v>51</v>
      </c>
      <c r="H80" s="186">
        <v>96.65</v>
      </c>
      <c r="I80" s="229">
        <v>735.11300000000006</v>
      </c>
      <c r="J80" s="243"/>
      <c r="K80" s="211">
        <v>3.5241080317388365</v>
      </c>
      <c r="L80" s="229">
        <v>-9.8460000000000001</v>
      </c>
      <c r="M80" s="211">
        <v>-14.298108031738835</v>
      </c>
      <c r="N80" s="186">
        <v>49.174108031738839</v>
      </c>
      <c r="O80" s="185">
        <v>44.722000000000001</v>
      </c>
      <c r="P80" s="211"/>
      <c r="Q80" s="186">
        <v>-0.92800000000000005</v>
      </c>
      <c r="R80" s="220">
        <v>1481.173</v>
      </c>
      <c r="S80" s="211"/>
      <c r="T80" s="211">
        <v>34.814</v>
      </c>
      <c r="U80" s="211">
        <v>16.983000000000001</v>
      </c>
      <c r="V80" s="229">
        <v>39.061</v>
      </c>
      <c r="W80" s="210"/>
      <c r="X80" s="206">
        <v>1775.9</v>
      </c>
      <c r="Y80" s="206">
        <v>1600.5</v>
      </c>
      <c r="Z80" s="206">
        <v>1295.152</v>
      </c>
      <c r="AA80" s="211">
        <v>40.308</v>
      </c>
      <c r="AB80" s="211">
        <v>44.760108031738838</v>
      </c>
      <c r="AC80" s="241">
        <v>1842.2139999999999</v>
      </c>
      <c r="AD80" s="237"/>
      <c r="AE80" s="240">
        <v>2173.6660000000002</v>
      </c>
      <c r="AF80" s="210">
        <v>2213.0810000000001</v>
      </c>
      <c r="AG80" s="232">
        <v>0.37900085971798331</v>
      </c>
      <c r="AH80" s="194">
        <v>79.043381535038932</v>
      </c>
      <c r="AI80" s="244"/>
      <c r="AJ80" s="233"/>
      <c r="AM80" s="234"/>
      <c r="AN80" s="235"/>
      <c r="AO80" s="235"/>
      <c r="AP80" s="236"/>
      <c r="AQ80" s="236"/>
      <c r="AR80" s="236"/>
      <c r="AS80" s="236"/>
      <c r="AT80" s="214"/>
    </row>
    <row r="81" spans="1:46" s="216" customFormat="1">
      <c r="A81" s="245"/>
      <c r="B81" s="246" t="s">
        <v>182</v>
      </c>
      <c r="C81" s="186">
        <v>827.74699999999996</v>
      </c>
      <c r="D81" s="186">
        <v>888.74</v>
      </c>
      <c r="E81" s="186">
        <v>793.61599999999999</v>
      </c>
      <c r="F81" s="186">
        <v>42.555</v>
      </c>
      <c r="G81" s="186">
        <v>52.569000000000003</v>
      </c>
      <c r="H81" s="186">
        <v>95.123999999999995</v>
      </c>
      <c r="I81" s="186">
        <v>743.61199999999997</v>
      </c>
      <c r="J81" s="186"/>
      <c r="K81" s="211">
        <v>26.328760630056578</v>
      </c>
      <c r="L81" s="229">
        <v>-29.992000000000001</v>
      </c>
      <c r="M81" s="211">
        <v>-37.88276063005658</v>
      </c>
      <c r="N81" s="186">
        <v>68.883760630056585</v>
      </c>
      <c r="O81" s="185">
        <v>60.993000000000002</v>
      </c>
      <c r="P81" s="243"/>
      <c r="Q81" s="186">
        <v>18.437999999999999</v>
      </c>
      <c r="R81" s="220">
        <v>1589.29</v>
      </c>
      <c r="S81" s="211"/>
      <c r="T81" s="186">
        <v>56.076000000000001</v>
      </c>
      <c r="U81" s="247">
        <v>27.018999999999998</v>
      </c>
      <c r="V81" s="229">
        <v>39.185000000000002</v>
      </c>
      <c r="W81" s="210"/>
      <c r="X81" s="206">
        <v>1815.7</v>
      </c>
      <c r="Y81" s="206">
        <v>1643.3</v>
      </c>
      <c r="Z81" s="206">
        <v>1421.654</v>
      </c>
      <c r="AA81" s="247">
        <v>66.537000000000006</v>
      </c>
      <c r="AB81" s="211">
        <v>74.427760630056582</v>
      </c>
      <c r="AC81" s="248">
        <v>1898.8789999999999</v>
      </c>
      <c r="AD81" s="249"/>
      <c r="AE81" s="211">
        <v>2241.8040000000001</v>
      </c>
      <c r="AF81" s="210">
        <v>2125.85</v>
      </c>
      <c r="AG81" s="232">
        <v>0.55236491177802816</v>
      </c>
      <c r="AH81" s="194">
        <v>80.934371523915445</v>
      </c>
      <c r="AJ81" s="233"/>
      <c r="AM81" s="234"/>
      <c r="AN81" s="235"/>
      <c r="AO81" s="235"/>
      <c r="AP81" s="236"/>
      <c r="AQ81" s="236"/>
      <c r="AR81" s="236"/>
      <c r="AS81" s="236"/>
      <c r="AT81" s="214"/>
    </row>
    <row r="82" spans="1:46" s="216" customFormat="1">
      <c r="A82" s="245"/>
      <c r="B82" s="250" t="s">
        <v>186</v>
      </c>
      <c r="C82" s="186">
        <v>793.16099999999994</v>
      </c>
      <c r="D82" s="186">
        <v>1107.2</v>
      </c>
      <c r="E82" s="186">
        <v>981.59199999999998</v>
      </c>
      <c r="F82" s="186">
        <v>71.965000000000003</v>
      </c>
      <c r="G82" s="186">
        <v>53.643000000000001</v>
      </c>
      <c r="H82" s="186">
        <v>125.608</v>
      </c>
      <c r="I82" s="186">
        <v>711.47299999999996</v>
      </c>
      <c r="J82" s="186"/>
      <c r="K82" s="211">
        <v>241.37966287618463</v>
      </c>
      <c r="L82" s="229">
        <v>-292.89999999999998</v>
      </c>
      <c r="M82" s="211">
        <v>-292.20566287618459</v>
      </c>
      <c r="N82" s="186">
        <v>313.34466287618454</v>
      </c>
      <c r="O82" s="185">
        <v>314.03899999999999</v>
      </c>
      <c r="P82" s="243"/>
      <c r="Q82" s="186">
        <v>242.07400000000001</v>
      </c>
      <c r="R82" s="220">
        <v>1854.3130000000001</v>
      </c>
      <c r="S82" s="211"/>
      <c r="T82" s="186">
        <v>337.983</v>
      </c>
      <c r="U82" s="247">
        <v>331.70100000000002</v>
      </c>
      <c r="V82" s="229">
        <v>25.202000000000002</v>
      </c>
      <c r="W82" s="210"/>
      <c r="X82" s="206">
        <v>2154.9</v>
      </c>
      <c r="Y82" s="206">
        <v>1930.1</v>
      </c>
      <c r="Z82" s="206">
        <v>1634.7249999999999</v>
      </c>
      <c r="AA82" s="247">
        <v>318.89</v>
      </c>
      <c r="AB82" s="211">
        <v>318.1956628761846</v>
      </c>
      <c r="AC82" s="248">
        <v>2244.3440000000001</v>
      </c>
      <c r="AD82" s="249"/>
      <c r="AE82" s="251">
        <v>2087.4</v>
      </c>
      <c r="AF82" s="210">
        <v>2231.1480000000001</v>
      </c>
      <c r="AG82" s="232">
        <v>-0.28747246886138811</v>
      </c>
      <c r="AH82" s="194">
        <v>85.272525027808683</v>
      </c>
      <c r="AI82" s="252"/>
      <c r="AJ82" s="233"/>
      <c r="AM82" s="234"/>
      <c r="AN82" s="235"/>
      <c r="AO82" s="235"/>
      <c r="AP82" s="236"/>
      <c r="AQ82" s="236"/>
      <c r="AR82" s="236"/>
      <c r="AS82" s="236"/>
      <c r="AT82" s="214"/>
    </row>
    <row r="83" spans="1:46" s="216" customFormat="1">
      <c r="A83" s="245"/>
      <c r="B83" s="246" t="s">
        <v>246</v>
      </c>
      <c r="C83" s="186">
        <v>921.63099999999997</v>
      </c>
      <c r="D83" s="186">
        <v>1043.722</v>
      </c>
      <c r="E83" s="186">
        <v>935.13499999999999</v>
      </c>
      <c r="F83" s="186">
        <v>53.277999999999999</v>
      </c>
      <c r="G83" s="186">
        <v>55.308999999999997</v>
      </c>
      <c r="H83" s="186">
        <v>108.587</v>
      </c>
      <c r="I83" s="186">
        <v>832.34</v>
      </c>
      <c r="J83" s="186"/>
      <c r="K83" s="211">
        <v>88.450850868563947</v>
      </c>
      <c r="L83" s="229">
        <v>-73.352000000000004</v>
      </c>
      <c r="M83" s="211">
        <v>-92.989850868563948</v>
      </c>
      <c r="N83" s="186">
        <v>141.72885086856397</v>
      </c>
      <c r="O83" s="185">
        <v>122.09099999999999</v>
      </c>
      <c r="P83" s="243"/>
      <c r="Q83" s="186">
        <v>68.813000000000002</v>
      </c>
      <c r="R83" s="220">
        <v>1987.2940000000001</v>
      </c>
      <c r="S83" s="211"/>
      <c r="T83" s="186">
        <v>128.798</v>
      </c>
      <c r="U83" s="247">
        <v>86.331000000000003</v>
      </c>
      <c r="V83" s="229">
        <v>55.356000000000002</v>
      </c>
      <c r="W83" s="210"/>
      <c r="X83" s="206">
        <v>2380.9</v>
      </c>
      <c r="Y83" s="206">
        <v>2050.4</v>
      </c>
      <c r="Z83" s="206">
        <v>1651.0619999999999</v>
      </c>
      <c r="AA83" s="247">
        <v>136.32300000000001</v>
      </c>
      <c r="AB83" s="211">
        <v>155.96085086856397</v>
      </c>
      <c r="AC83" s="248">
        <v>2385.3220000000001</v>
      </c>
      <c r="AD83" s="249"/>
      <c r="AE83" s="251">
        <v>2356.8829999999998</v>
      </c>
      <c r="AF83" s="211">
        <v>2471.0410000000002</v>
      </c>
      <c r="AG83" s="232">
        <v>1.7814145902209666</v>
      </c>
      <c r="AH83" s="194">
        <v>84.76084538375973</v>
      </c>
      <c r="AI83" s="252"/>
      <c r="AJ83" s="233"/>
      <c r="AK83" s="253"/>
      <c r="AL83" s="253"/>
      <c r="AM83" s="253"/>
      <c r="AN83" s="253"/>
      <c r="AO83" s="253"/>
      <c r="AP83" s="253"/>
      <c r="AQ83" s="236"/>
      <c r="AR83" s="236"/>
      <c r="AS83" s="236"/>
      <c r="AT83" s="214"/>
    </row>
    <row r="84" spans="1:46" s="216" customFormat="1">
      <c r="B84" s="254" t="s">
        <v>280</v>
      </c>
      <c r="C84" s="186">
        <v>1033.8589999999999</v>
      </c>
      <c r="D84" s="186">
        <v>1160.9770000000001</v>
      </c>
      <c r="E84" s="186">
        <v>1053.1020000000001</v>
      </c>
      <c r="F84" s="186">
        <v>47.570999999999998</v>
      </c>
      <c r="G84" s="186">
        <v>60.304000000000002</v>
      </c>
      <c r="H84" s="186">
        <v>107.875</v>
      </c>
      <c r="I84" s="186">
        <v>927.12099999999998</v>
      </c>
      <c r="J84" s="186"/>
      <c r="K84" s="211">
        <v>102.0326550333159</v>
      </c>
      <c r="L84" s="229">
        <v>-30.74</v>
      </c>
      <c r="M84" s="211">
        <v>-53.22565503331591</v>
      </c>
      <c r="N84" s="186">
        <v>149.6036550333159</v>
      </c>
      <c r="O84" s="185">
        <v>127.11799999999999</v>
      </c>
      <c r="P84" s="243"/>
      <c r="Q84" s="186">
        <v>79.546999999999997</v>
      </c>
      <c r="R84" s="220">
        <v>2160.3679999999999</v>
      </c>
      <c r="S84" s="211"/>
      <c r="T84" s="186">
        <v>111.36199999999999</v>
      </c>
      <c r="U84" s="247">
        <v>50.097000000000001</v>
      </c>
      <c r="V84" s="229">
        <v>111.93899999999999</v>
      </c>
      <c r="W84" s="210"/>
      <c r="X84" s="206">
        <v>2545.4</v>
      </c>
      <c r="Y84" s="206">
        <v>2252.6999999999998</v>
      </c>
      <c r="Z84" s="206">
        <v>1854.8530000000001</v>
      </c>
      <c r="AA84" s="247">
        <v>137.64099999999999</v>
      </c>
      <c r="AB84" s="211">
        <v>160.1266550333159</v>
      </c>
      <c r="AC84" s="248">
        <v>2538.4070000000002</v>
      </c>
      <c r="AD84" s="249"/>
      <c r="AE84" s="251">
        <v>2583.1550000000002</v>
      </c>
      <c r="AF84" s="211">
        <v>2686.1280000000002</v>
      </c>
      <c r="AG84" s="232">
        <v>1.02837925108725</v>
      </c>
      <c r="AH84" s="194">
        <v>90.767519466073409</v>
      </c>
      <c r="AI84" s="255"/>
      <c r="AJ84" s="233"/>
      <c r="AK84" s="253"/>
      <c r="AL84" s="253"/>
      <c r="AM84" s="253"/>
      <c r="AN84" s="253"/>
      <c r="AO84" s="253"/>
      <c r="AP84" s="253"/>
      <c r="AQ84" s="236"/>
      <c r="AR84" s="236"/>
      <c r="AS84" s="236"/>
      <c r="AT84" s="214"/>
    </row>
    <row r="85" spans="1:46">
      <c r="B85" s="256" t="s">
        <v>282</v>
      </c>
      <c r="C85" s="186">
        <v>1096.9369999999999</v>
      </c>
      <c r="D85" s="186">
        <v>1228.998</v>
      </c>
      <c r="E85" s="186">
        <v>1094.521</v>
      </c>
      <c r="F85" s="186">
        <v>69.162000000000006</v>
      </c>
      <c r="G85" s="186">
        <v>65.314999999999998</v>
      </c>
      <c r="H85" s="186">
        <v>134.477</v>
      </c>
      <c r="I85" s="186">
        <v>974.64099999999996</v>
      </c>
      <c r="J85" s="211"/>
      <c r="K85" s="211">
        <v>68.764131402073332</v>
      </c>
      <c r="L85" s="229">
        <v>-49.406999999999996</v>
      </c>
      <c r="M85" s="211">
        <v>-55.272131402073327</v>
      </c>
      <c r="N85" s="186">
        <v>137.92613140207334</v>
      </c>
      <c r="O85" s="185">
        <v>132.06100000000001</v>
      </c>
      <c r="P85" s="243"/>
      <c r="Q85" s="186">
        <v>62.899000000000001</v>
      </c>
      <c r="R85" s="220">
        <v>2271.056</v>
      </c>
      <c r="S85" s="211"/>
      <c r="T85" s="186">
        <v>157.53399999999999</v>
      </c>
      <c r="U85" s="247">
        <v>62.591000000000001</v>
      </c>
      <c r="V85" s="229">
        <v>106.902</v>
      </c>
      <c r="W85" s="210"/>
      <c r="X85" s="206">
        <v>2685.9</v>
      </c>
      <c r="Y85" s="206">
        <v>2446.4</v>
      </c>
      <c r="Z85" s="206">
        <v>1982.9549999999999</v>
      </c>
      <c r="AA85" s="247">
        <v>157.46100000000001</v>
      </c>
      <c r="AB85" s="211">
        <v>163.32613140207332</v>
      </c>
      <c r="AC85" s="248">
        <v>2736.518</v>
      </c>
      <c r="AD85" s="237"/>
      <c r="AE85" s="240">
        <v>2746.5740000000001</v>
      </c>
      <c r="AF85" s="257">
        <v>2809.0610000000001</v>
      </c>
      <c r="AG85" s="258">
        <v>1.5735383479338338E-2</v>
      </c>
      <c r="AH85" s="194">
        <v>96.08453837597331</v>
      </c>
      <c r="AI85" s="255"/>
      <c r="AJ85" s="233"/>
      <c r="AK85" s="253"/>
      <c r="AL85" s="253"/>
      <c r="AM85" s="253"/>
      <c r="AN85" s="253"/>
      <c r="AO85" s="253"/>
      <c r="AP85" s="253"/>
    </row>
    <row r="86" spans="1:46">
      <c r="B86" s="259" t="s">
        <v>284</v>
      </c>
      <c r="C86" s="186">
        <v>1136.93</v>
      </c>
      <c r="D86" s="186">
        <v>1285.2159999999999</v>
      </c>
      <c r="E86" s="186">
        <v>1138.345</v>
      </c>
      <c r="F86" s="186">
        <v>77.825999999999993</v>
      </c>
      <c r="G86" s="186">
        <v>69.045000000000002</v>
      </c>
      <c r="H86" s="186">
        <v>146.87100000000001</v>
      </c>
      <c r="I86" s="186">
        <v>1013.032</v>
      </c>
      <c r="J86" s="211"/>
      <c r="K86" s="211">
        <v>64.905335928608139</v>
      </c>
      <c r="L86" s="229">
        <v>-65.968999999999994</v>
      </c>
      <c r="M86" s="211">
        <v>-60.414335928608139</v>
      </c>
      <c r="N86" s="186">
        <v>142.73133592860816</v>
      </c>
      <c r="O86" s="185">
        <v>148.286</v>
      </c>
      <c r="P86" s="243"/>
      <c r="Q86" s="186">
        <v>70.459999999999994</v>
      </c>
      <c r="R86" s="220">
        <v>2433.0450000000001</v>
      </c>
      <c r="S86" s="211"/>
      <c r="T86" s="186">
        <v>179.12299999999999</v>
      </c>
      <c r="U86" s="247">
        <v>73.025999999999996</v>
      </c>
      <c r="V86" s="229">
        <v>105.014</v>
      </c>
      <c r="W86" s="210"/>
      <c r="X86" s="206">
        <v>2810.2</v>
      </c>
      <c r="Y86" s="206">
        <v>2644.7</v>
      </c>
      <c r="Z86" s="206">
        <v>2119.971</v>
      </c>
      <c r="AA86" s="247">
        <v>166.172</v>
      </c>
      <c r="AB86" s="211">
        <v>160.61733592860813</v>
      </c>
      <c r="AC86" s="248">
        <v>2925.1779999999999</v>
      </c>
      <c r="AD86" s="249"/>
      <c r="AE86" s="260">
        <v>2895.087</v>
      </c>
      <c r="AF86" s="261">
        <v>2934.070483</v>
      </c>
      <c r="AG86" s="262">
        <v>-0.39250352742968175</v>
      </c>
      <c r="AH86" s="263">
        <v>100</v>
      </c>
      <c r="AI86" s="255"/>
      <c r="AJ86" s="233"/>
      <c r="AK86" s="253"/>
      <c r="AL86" s="253"/>
      <c r="AM86" s="253"/>
      <c r="AN86" s="253"/>
      <c r="AO86" s="253"/>
      <c r="AP86" s="253"/>
    </row>
    <row r="87" spans="1:46">
      <c r="B87" s="264" t="s">
        <v>310</v>
      </c>
      <c r="C87" s="265">
        <v>1229.4985058656325</v>
      </c>
      <c r="D87" s="266">
        <v>1347.1860091384792</v>
      </c>
      <c r="E87" s="266">
        <v>1191.5268034794528</v>
      </c>
      <c r="F87" s="266">
        <v>81.546664445781047</v>
      </c>
      <c r="G87" s="266">
        <v>74.112541213245251</v>
      </c>
      <c r="H87" s="266">
        <v>155.6592056590263</v>
      </c>
      <c r="I87" s="266">
        <v>1101.5566597240761</v>
      </c>
      <c r="J87" s="267"/>
      <c r="K87" s="266">
        <v>26.253081690262523</v>
      </c>
      <c r="L87" s="266">
        <v>-27.079473260849518</v>
      </c>
      <c r="M87" s="266">
        <v>-17.191716124046501</v>
      </c>
      <c r="N87" s="266">
        <v>107.79974613604361</v>
      </c>
      <c r="O87" s="266">
        <v>117.68750327284663</v>
      </c>
      <c r="P87" s="267"/>
      <c r="Q87" s="267">
        <v>36.140838827065544</v>
      </c>
      <c r="R87" s="267">
        <v>2525.5471754745613</v>
      </c>
      <c r="S87" s="266"/>
      <c r="T87" s="268">
        <v>142.99698122360766</v>
      </c>
      <c r="U87" s="268">
        <v>71.565324777722424</v>
      </c>
      <c r="V87" s="268">
        <v>111.21396885716256</v>
      </c>
      <c r="W87" s="269"/>
      <c r="X87" s="268">
        <v>2897.1967144625842</v>
      </c>
      <c r="Y87" s="268">
        <v>2801.0418071408958</v>
      </c>
      <c r="Z87" s="268">
        <v>2122.8674652060513</v>
      </c>
      <c r="AA87" s="268">
        <v>128.87977489880689</v>
      </c>
      <c r="AB87" s="270">
        <v>118.99201776200385</v>
      </c>
      <c r="AC87" s="271">
        <v>3103.8800777734359</v>
      </c>
      <c r="AD87" s="237"/>
      <c r="AE87" s="272">
        <v>2993.8517429999997</v>
      </c>
      <c r="AF87" s="273">
        <v>3045.8936869999998</v>
      </c>
      <c r="AG87" s="274">
        <v>-0.50353611630694672</v>
      </c>
      <c r="AH87" s="275">
        <v>102.64542714263447</v>
      </c>
      <c r="AI87" s="255"/>
      <c r="AJ87" s="233"/>
      <c r="AK87" s="253"/>
      <c r="AL87" s="253"/>
      <c r="AM87" s="253"/>
      <c r="AN87" s="253"/>
      <c r="AO87" s="253"/>
      <c r="AP87" s="253"/>
    </row>
    <row r="88" spans="1:46">
      <c r="B88" s="264" t="s">
        <v>318</v>
      </c>
      <c r="C88" s="276">
        <v>1292.3063469533176</v>
      </c>
      <c r="D88" s="277">
        <v>1389.4675834403672</v>
      </c>
      <c r="E88" s="277">
        <v>1229.3290171187584</v>
      </c>
      <c r="F88" s="277">
        <v>83.74220064325155</v>
      </c>
      <c r="G88" s="277">
        <v>76.396365678357057</v>
      </c>
      <c r="H88" s="277">
        <v>160.13856632160861</v>
      </c>
      <c r="I88" s="277">
        <v>1161.0632556160454</v>
      </c>
      <c r="J88" s="243"/>
      <c r="K88" s="277">
        <v>8.4165241520749809</v>
      </c>
      <c r="L88" s="277">
        <v>-6.4119582876166463</v>
      </c>
      <c r="M88" s="277">
        <v>-1.4094465958937989</v>
      </c>
      <c r="N88" s="277">
        <v>92.158724795326535</v>
      </c>
      <c r="O88" s="277">
        <v>97.161236487049379</v>
      </c>
      <c r="P88" s="243"/>
      <c r="Q88" s="243">
        <v>13.419035843797829</v>
      </c>
      <c r="R88" s="243">
        <v>2638.5010008138538</v>
      </c>
      <c r="S88" s="277"/>
      <c r="T88" s="278">
        <v>129.85900841420292</v>
      </c>
      <c r="U88" s="278">
        <v>117.14665138881715</v>
      </c>
      <c r="V88" s="278">
        <v>111.37396585669073</v>
      </c>
      <c r="W88" s="210"/>
      <c r="X88" s="278">
        <v>3026.2918876727704</v>
      </c>
      <c r="Y88" s="278">
        <v>2951.7307839707441</v>
      </c>
      <c r="Z88" s="278">
        <v>2212.9529503068275</v>
      </c>
      <c r="AA88" s="278">
        <v>116.05872093812535</v>
      </c>
      <c r="AB88" s="273">
        <v>111.0562092464025</v>
      </c>
      <c r="AC88" s="275">
        <v>3256.8576612917273</v>
      </c>
      <c r="AD88" s="279"/>
      <c r="AE88" s="272">
        <v>3101.2963059999997</v>
      </c>
      <c r="AF88" s="273">
        <v>3160.1124519999998</v>
      </c>
      <c r="AG88" s="274">
        <v>-0.12119334055287823</v>
      </c>
      <c r="AH88" s="275">
        <v>104.34558691517316</v>
      </c>
      <c r="AI88" s="255"/>
      <c r="AJ88" s="233"/>
      <c r="AK88" s="253"/>
      <c r="AL88" s="253"/>
      <c r="AM88" s="253"/>
      <c r="AN88" s="253"/>
      <c r="AO88" s="253"/>
      <c r="AP88" s="253"/>
    </row>
    <row r="89" spans="1:46">
      <c r="B89" s="264" t="s">
        <v>326</v>
      </c>
      <c r="C89" s="276">
        <v>1350.6552226267656</v>
      </c>
      <c r="D89" s="277">
        <v>1430.8197404448263</v>
      </c>
      <c r="E89" s="277">
        <v>1265.533103778371</v>
      </c>
      <c r="F89" s="277">
        <v>86.166856923661399</v>
      </c>
      <c r="G89" s="277">
        <v>79.11977974279371</v>
      </c>
      <c r="H89" s="277">
        <v>165.28663666645511</v>
      </c>
      <c r="I89" s="277">
        <v>1214.8776247323719</v>
      </c>
      <c r="J89" s="243"/>
      <c r="K89" s="277">
        <v>-6.7828973267698682</v>
      </c>
      <c r="L89" s="277">
        <v>16.747950086153089</v>
      </c>
      <c r="M89" s="277">
        <v>17.52850830732206</v>
      </c>
      <c r="N89" s="277">
        <v>79.383959596891515</v>
      </c>
      <c r="O89" s="277">
        <v>80.164517818060489</v>
      </c>
      <c r="P89" s="243"/>
      <c r="Q89" s="243">
        <v>-6.0023391056008988</v>
      </c>
      <c r="R89" s="243">
        <v>2733.9216824208111</v>
      </c>
      <c r="S89" s="277"/>
      <c r="T89" s="278">
        <v>131.7082986459682</v>
      </c>
      <c r="U89" s="278">
        <v>131.06179383142413</v>
      </c>
      <c r="V89" s="278">
        <v>117.86186639156108</v>
      </c>
      <c r="W89" s="210"/>
      <c r="X89" s="278">
        <v>3152.1370756213387</v>
      </c>
      <c r="Y89" s="278">
        <v>3088.0175048661167</v>
      </c>
      <c r="Z89" s="278">
        <v>2286.7543781990425</v>
      </c>
      <c r="AA89" s="278">
        <v>100.45971390776744</v>
      </c>
      <c r="AB89" s="273">
        <v>99.679155686598463</v>
      </c>
      <c r="AC89" s="275">
        <v>3396.4305685891327</v>
      </c>
      <c r="AD89" s="279"/>
      <c r="AE89" s="272">
        <v>3219.746666</v>
      </c>
      <c r="AF89" s="273">
        <v>3278.739086</v>
      </c>
      <c r="AG89" s="274">
        <v>-8.3554894132475965E-6</v>
      </c>
      <c r="AH89" s="275">
        <v>106.47099728831095</v>
      </c>
      <c r="AI89" s="255"/>
      <c r="AJ89" s="233"/>
      <c r="AK89" s="253"/>
      <c r="AL89" s="253"/>
      <c r="AM89" s="253"/>
      <c r="AN89" s="253"/>
      <c r="AO89" s="253"/>
      <c r="AP89" s="253"/>
    </row>
    <row r="90" spans="1:46">
      <c r="B90" s="264" t="s">
        <v>330</v>
      </c>
      <c r="C90" s="276">
        <v>1394.0199787189486</v>
      </c>
      <c r="D90" s="277">
        <v>1471.4446599551075</v>
      </c>
      <c r="E90" s="277">
        <v>1305.2623053194516</v>
      </c>
      <c r="F90" s="277">
        <v>84.544108007387123</v>
      </c>
      <c r="G90" s="277">
        <v>81.638246628268689</v>
      </c>
      <c r="H90" s="277">
        <v>166.18235463565583</v>
      </c>
      <c r="I90" s="277">
        <v>1253.8806613693134</v>
      </c>
      <c r="J90" s="243"/>
      <c r="K90" s="277">
        <v>-7.1196220929810261</v>
      </c>
      <c r="L90" s="277">
        <v>25.548185270534152</v>
      </c>
      <c r="M90" s="277">
        <v>25.548380592286815</v>
      </c>
      <c r="N90" s="277">
        <v>77.424485914406105</v>
      </c>
      <c r="O90" s="277">
        <v>77.424681236158762</v>
      </c>
      <c r="P90" s="243"/>
      <c r="Q90" s="243">
        <v>-7.1194267712283619</v>
      </c>
      <c r="R90" s="243">
        <v>2827.8132468456515</v>
      </c>
      <c r="S90" s="277"/>
      <c r="T90" s="278">
        <v>138.38123689668453</v>
      </c>
      <c r="U90" s="278">
        <v>136.83733829343933</v>
      </c>
      <c r="V90" s="278">
        <v>124.24082104834942</v>
      </c>
      <c r="W90" s="210"/>
      <c r="X90" s="278">
        <v>3273.660393013045</v>
      </c>
      <c r="Y90" s="278">
        <v>3222.9821810285471</v>
      </c>
      <c r="Z90" s="278">
        <v>2367.5011332770005</v>
      </c>
      <c r="AA90" s="278">
        <v>101.25689695692584</v>
      </c>
      <c r="AB90" s="273">
        <v>101.25670163517319</v>
      </c>
      <c r="AC90" s="275">
        <v>3535.2509166780687</v>
      </c>
      <c r="AD90" s="279"/>
      <c r="AE90" s="272">
        <v>3339.494087</v>
      </c>
      <c r="AF90" s="273">
        <v>3400.785758</v>
      </c>
      <c r="AG90" s="274">
        <v>-8.3554894274584512E-6</v>
      </c>
      <c r="AH90" s="275">
        <v>108.54422650416065</v>
      </c>
      <c r="AI90" s="255"/>
      <c r="AJ90" s="233"/>
      <c r="AK90" s="253"/>
      <c r="AL90" s="253"/>
      <c r="AM90" s="253"/>
      <c r="AN90" s="253"/>
      <c r="AO90" s="253"/>
      <c r="AP90" s="253"/>
    </row>
    <row r="91" spans="1:46">
      <c r="B91" s="264" t="s">
        <v>333</v>
      </c>
      <c r="C91" s="276">
        <v>1445.0065045114238</v>
      </c>
      <c r="D91" s="277">
        <v>1519.0488941782933</v>
      </c>
      <c r="E91" s="277">
        <v>1351.1646795161889</v>
      </c>
      <c r="F91" s="277">
        <v>83.974012183104506</v>
      </c>
      <c r="G91" s="277">
        <v>83.91020247899975</v>
      </c>
      <c r="H91" s="277">
        <v>167.88421466210426</v>
      </c>
      <c r="I91" s="277">
        <v>1300.3607576717543</v>
      </c>
      <c r="J91" s="243"/>
      <c r="K91" s="277">
        <v>-9.9318251207605517</v>
      </c>
      <c r="L91" s="277">
        <v>35.512066398046798</v>
      </c>
      <c r="M91" s="277">
        <v>35.51226900257226</v>
      </c>
      <c r="N91" s="277">
        <v>74.04218706234397</v>
      </c>
      <c r="O91" s="277">
        <v>74.04238966686944</v>
      </c>
      <c r="P91" s="243"/>
      <c r="Q91" s="243">
        <v>-9.9316225162350893</v>
      </c>
      <c r="R91" s="243">
        <v>2918.8393657003116</v>
      </c>
      <c r="S91" s="277"/>
      <c r="T91" s="278">
        <v>110.1262090442313</v>
      </c>
      <c r="U91" s="278">
        <v>107.43677426033886</v>
      </c>
      <c r="V91" s="278">
        <v>131.57703554215198</v>
      </c>
      <c r="W91" s="210"/>
      <c r="X91" s="278">
        <v>3391.3068844305549</v>
      </c>
      <c r="Y91" s="278">
        <v>3351.2340903564</v>
      </c>
      <c r="Z91" s="278">
        <v>2439.8568768782543</v>
      </c>
      <c r="AA91" s="278">
        <v>95.853207417429246</v>
      </c>
      <c r="AB91" s="273">
        <v>95.853004812903791</v>
      </c>
      <c r="AC91" s="275">
        <v>3668.0838260365649</v>
      </c>
      <c r="AD91" s="279"/>
      <c r="AE91" s="280">
        <v>3464.0105589999998</v>
      </c>
      <c r="AF91" s="281">
        <v>3528.4196103777158</v>
      </c>
      <c r="AG91" s="282">
        <v>-8.355489441669306E-6</v>
      </c>
      <c r="AH91" s="283">
        <v>110.586058653392</v>
      </c>
      <c r="AI91" s="255"/>
      <c r="AJ91" s="233"/>
      <c r="AK91" s="253"/>
      <c r="AL91" s="253"/>
      <c r="AM91" s="253"/>
      <c r="AN91" s="253"/>
      <c r="AO91" s="253"/>
      <c r="AP91" s="253"/>
    </row>
    <row r="92" spans="1:46" s="216" customFormat="1">
      <c r="B92" s="284" t="s">
        <v>128</v>
      </c>
      <c r="C92" s="518" t="s">
        <v>344</v>
      </c>
      <c r="D92" s="518"/>
      <c r="E92" s="518"/>
      <c r="F92" s="518"/>
      <c r="G92" s="518"/>
      <c r="H92" s="518"/>
      <c r="I92" s="518"/>
      <c r="J92" s="518"/>
      <c r="K92" s="518"/>
      <c r="L92" s="518"/>
      <c r="M92" s="518"/>
      <c r="N92" s="518"/>
      <c r="O92" s="518"/>
      <c r="P92" s="518"/>
      <c r="Q92" s="518"/>
      <c r="R92" s="518"/>
      <c r="S92" s="518"/>
      <c r="T92" s="518"/>
      <c r="U92" s="518"/>
      <c r="V92" s="518"/>
      <c r="W92" s="518"/>
      <c r="X92" s="518"/>
      <c r="Y92" s="518"/>
      <c r="Z92" s="518"/>
      <c r="AA92" s="518"/>
      <c r="AB92" s="518"/>
      <c r="AC92" s="519"/>
      <c r="AD92" s="285"/>
      <c r="AE92" s="286"/>
      <c r="AF92" s="287"/>
      <c r="AG92" s="287"/>
      <c r="AH92" s="288"/>
      <c r="AI92" s="252"/>
      <c r="AJ92" s="233"/>
      <c r="AM92" s="289"/>
      <c r="AN92" s="289"/>
      <c r="AO92" s="289"/>
      <c r="AP92" s="289"/>
      <c r="AQ92" s="289"/>
      <c r="AR92" s="289"/>
      <c r="AS92" s="289"/>
      <c r="AT92" s="214"/>
    </row>
    <row r="93" spans="1:46">
      <c r="B93" s="290"/>
      <c r="C93" s="515" t="s">
        <v>348</v>
      </c>
      <c r="D93" s="515"/>
      <c r="E93" s="515"/>
      <c r="F93" s="515"/>
      <c r="G93" s="515"/>
      <c r="H93" s="515"/>
      <c r="I93" s="515"/>
      <c r="J93" s="515"/>
      <c r="K93" s="515"/>
      <c r="L93" s="515"/>
      <c r="M93" s="515"/>
      <c r="N93" s="515"/>
      <c r="O93" s="515"/>
      <c r="P93" s="515"/>
      <c r="Q93" s="515"/>
      <c r="R93" s="515"/>
      <c r="S93" s="515"/>
      <c r="T93" s="515"/>
      <c r="U93" s="515"/>
      <c r="V93" s="515"/>
      <c r="W93" s="515"/>
      <c r="X93" s="515"/>
      <c r="Y93" s="515"/>
      <c r="Z93" s="515"/>
      <c r="AA93" s="515"/>
      <c r="AB93" s="515"/>
      <c r="AC93" s="515"/>
      <c r="AD93" s="134"/>
      <c r="AH93" s="291"/>
      <c r="AI93" s="252"/>
      <c r="AJ93" s="253"/>
    </row>
    <row r="94" spans="1:46">
      <c r="B94" s="292"/>
      <c r="C94" s="293" t="s">
        <v>172</v>
      </c>
      <c r="AD94" s="134"/>
      <c r="AH94" s="294"/>
    </row>
    <row r="95" spans="1:46" ht="16.5" thickBot="1">
      <c r="B95" s="295"/>
      <c r="C95" s="296" t="s">
        <v>317</v>
      </c>
      <c r="D95" s="297"/>
      <c r="E95" s="297"/>
      <c r="F95" s="297"/>
      <c r="G95" s="297"/>
      <c r="H95" s="297"/>
      <c r="I95" s="297"/>
      <c r="J95" s="297"/>
      <c r="K95" s="297"/>
      <c r="L95" s="297"/>
      <c r="M95" s="297"/>
      <c r="N95" s="297"/>
      <c r="O95" s="297"/>
      <c r="P95" s="297"/>
      <c r="Q95" s="297"/>
      <c r="R95" s="297"/>
      <c r="S95" s="297"/>
      <c r="T95" s="297"/>
      <c r="U95" s="297"/>
      <c r="V95" s="297"/>
      <c r="W95" s="297"/>
      <c r="X95" s="297"/>
      <c r="Y95" s="297"/>
      <c r="Z95" s="297"/>
      <c r="AA95" s="297"/>
      <c r="AB95" s="297"/>
      <c r="AC95" s="297"/>
      <c r="AD95" s="134"/>
      <c r="AE95" s="297"/>
      <c r="AF95" s="297"/>
      <c r="AG95" s="297"/>
      <c r="AH95" s="298"/>
    </row>
    <row r="96" spans="1:46">
      <c r="C96" s="299"/>
      <c r="D96" s="299"/>
      <c r="E96" s="299"/>
      <c r="F96" s="299"/>
      <c r="G96" s="299"/>
      <c r="H96" s="299"/>
      <c r="I96" s="299"/>
      <c r="J96" s="299"/>
      <c r="K96" s="299"/>
      <c r="L96" s="299"/>
    </row>
    <row r="97" spans="2:51">
      <c r="AR97" s="299"/>
      <c r="AS97" s="299"/>
      <c r="AT97" s="299"/>
      <c r="AU97" s="299"/>
      <c r="AV97" s="299"/>
      <c r="AW97" s="299"/>
      <c r="AX97" s="299"/>
      <c r="AY97" s="299"/>
    </row>
    <row r="98" spans="2:51">
      <c r="B98" s="299"/>
      <c r="C98" s="299"/>
      <c r="D98" s="299"/>
      <c r="E98" s="299"/>
      <c r="F98" s="299"/>
      <c r="G98" s="299"/>
      <c r="H98" s="299"/>
      <c r="I98" s="299"/>
      <c r="J98" s="299"/>
      <c r="K98" s="299"/>
      <c r="L98" s="299"/>
      <c r="M98" s="299"/>
      <c r="N98" s="299"/>
      <c r="O98" s="299"/>
      <c r="P98" s="299"/>
      <c r="Q98" s="299"/>
      <c r="R98" s="299"/>
      <c r="S98" s="299"/>
      <c r="T98" s="299"/>
      <c r="U98" s="299"/>
      <c r="V98" s="299"/>
      <c r="W98" s="299"/>
      <c r="X98" s="299"/>
      <c r="Y98" s="299"/>
      <c r="Z98" s="299"/>
      <c r="AA98" s="299"/>
      <c r="AB98" s="299"/>
      <c r="AC98" s="299"/>
      <c r="AD98" s="299"/>
      <c r="AE98" s="299"/>
      <c r="AF98" s="299"/>
      <c r="AG98" s="299"/>
      <c r="AH98" s="299"/>
      <c r="AI98" s="299"/>
      <c r="AR98" s="299"/>
      <c r="AS98" s="299"/>
      <c r="AT98" s="299"/>
      <c r="AU98" s="299"/>
      <c r="AV98" s="299"/>
      <c r="AW98" s="299"/>
      <c r="AX98" s="299"/>
      <c r="AY98" s="299"/>
    </row>
    <row r="99" spans="2:51">
      <c r="B99" s="299"/>
      <c r="C99" s="299"/>
      <c r="D99" s="299"/>
      <c r="E99" s="299"/>
      <c r="F99" s="299"/>
      <c r="G99" s="299"/>
      <c r="H99" s="299"/>
      <c r="I99" s="299"/>
      <c r="J99" s="299"/>
      <c r="K99" s="299"/>
      <c r="L99" s="299"/>
      <c r="M99" s="299"/>
      <c r="N99" s="299"/>
      <c r="O99" s="299"/>
      <c r="P99" s="299"/>
      <c r="Q99" s="299"/>
      <c r="R99" s="299"/>
      <c r="S99" s="299"/>
      <c r="T99" s="299"/>
      <c r="U99" s="299"/>
      <c r="V99" s="299"/>
      <c r="W99" s="299"/>
      <c r="X99" s="299"/>
      <c r="Y99" s="299"/>
      <c r="Z99" s="299"/>
      <c r="AA99" s="299"/>
      <c r="AB99" s="299"/>
      <c r="AC99" s="299"/>
      <c r="AD99" s="299"/>
      <c r="AE99" s="299"/>
      <c r="AF99" s="299"/>
      <c r="AG99" s="299"/>
      <c r="AH99" s="299"/>
      <c r="AI99" s="299"/>
      <c r="AJ99" s="299"/>
      <c r="AK99" s="299"/>
      <c r="AL99" s="299"/>
      <c r="AM99" s="299"/>
    </row>
    <row r="100" spans="2:51">
      <c r="AJ100" s="299"/>
    </row>
    <row r="101" spans="2:51">
      <c r="C101" s="299"/>
      <c r="AI101" s="299"/>
    </row>
    <row r="102" spans="2:51">
      <c r="AI102" s="299"/>
    </row>
  </sheetData>
  <mergeCells count="11">
    <mergeCell ref="B6:B7"/>
    <mergeCell ref="AE3:AH3"/>
    <mergeCell ref="C93:AC93"/>
    <mergeCell ref="C1:AC1"/>
    <mergeCell ref="C92:AC92"/>
    <mergeCell ref="K3:O3"/>
    <mergeCell ref="AP2:AS2"/>
    <mergeCell ref="T3:V3"/>
    <mergeCell ref="C3:I3"/>
    <mergeCell ref="Q3:R3"/>
    <mergeCell ref="X3:AC3"/>
  </mergeCells>
  <phoneticPr fontId="147"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8"/>
    <pageSetUpPr fitToPage="1"/>
  </sheetPr>
  <dimension ref="A1:BS102"/>
  <sheetViews>
    <sheetView zoomScale="99" zoomScaleNormal="100" workbookViewId="0">
      <pane xSplit="2" ySplit="4" topLeftCell="C5" activePane="bottomRight" state="frozen"/>
      <selection pane="topRight" activeCell="C1" sqref="C1"/>
      <selection pane="bottomLeft" activeCell="A5" sqref="A5"/>
      <selection pane="bottomRight"/>
    </sheetView>
  </sheetViews>
  <sheetFormatPr defaultColWidth="9.140625" defaultRowHeight="15.75"/>
  <cols>
    <col min="1" max="1" width="9.140625" style="137"/>
    <col min="2" max="2" width="8.5703125" style="137" bestFit="1" customWidth="1"/>
    <col min="3" max="3" width="12.85546875" style="137" customWidth="1"/>
    <col min="4" max="4" width="13.42578125" style="137" customWidth="1"/>
    <col min="5" max="5" width="13.5703125" style="137" customWidth="1"/>
    <col min="6" max="6" width="12.85546875" style="137" customWidth="1"/>
    <col min="7" max="7" width="13.5703125" style="137" bestFit="1" customWidth="1"/>
    <col min="8" max="9" width="12.85546875" style="137" customWidth="1"/>
    <col min="10" max="10" width="2.42578125" style="137" customWidth="1"/>
    <col min="11" max="15" width="12.85546875" style="137" customWidth="1"/>
    <col min="16" max="16" width="2.140625" style="137" customWidth="1"/>
    <col min="17" max="18" width="12.85546875" style="137" customWidth="1"/>
    <col min="19" max="19" width="2.140625" style="137" customWidth="1"/>
    <col min="20" max="20" width="15.85546875" style="137" customWidth="1"/>
    <col min="21" max="21" width="15.85546875" style="137" bestFit="1" customWidth="1"/>
    <col min="22" max="22" width="15.85546875" style="137" customWidth="1"/>
    <col min="23" max="23" width="2.5703125" style="137" customWidth="1"/>
    <col min="24" max="24" width="15.85546875" style="137" bestFit="1" customWidth="1"/>
    <col min="25" max="26" width="15.85546875" style="137" customWidth="1"/>
    <col min="27" max="27" width="15.85546875" style="137" bestFit="1" customWidth="1"/>
    <col min="28" max="29" width="15.85546875" style="137" customWidth="1"/>
    <col min="30" max="30" width="10.85546875" style="137" customWidth="1"/>
    <col min="31" max="32" width="14.140625" style="137" customWidth="1"/>
    <col min="33" max="33" width="10.85546875" style="216" customWidth="1"/>
    <col min="34" max="70" width="9.140625" style="216"/>
    <col min="71" max="71" width="0" style="216" hidden="1" customWidth="1"/>
    <col min="72" max="16384" width="9.140625" style="216"/>
  </cols>
  <sheetData>
    <row r="1" spans="1:71" ht="29.25" customHeight="1" thickBot="1">
      <c r="A1" s="202"/>
      <c r="B1" s="133"/>
      <c r="C1" s="521" t="s">
        <v>349</v>
      </c>
      <c r="D1" s="521"/>
      <c r="E1" s="521"/>
      <c r="F1" s="521"/>
      <c r="G1" s="521"/>
      <c r="H1" s="521"/>
      <c r="I1" s="521"/>
      <c r="J1" s="521"/>
      <c r="K1" s="521"/>
      <c r="L1" s="521"/>
      <c r="M1" s="521"/>
      <c r="N1" s="521"/>
      <c r="O1" s="521"/>
      <c r="P1" s="521"/>
      <c r="Q1" s="521"/>
      <c r="R1" s="521"/>
      <c r="S1" s="521"/>
      <c r="T1" s="521"/>
      <c r="U1" s="521"/>
      <c r="V1" s="521"/>
      <c r="W1" s="521"/>
      <c r="X1" s="521"/>
      <c r="Y1" s="521"/>
      <c r="Z1" s="521"/>
      <c r="AA1" s="521"/>
      <c r="AB1" s="521"/>
      <c r="AC1" s="522"/>
      <c r="AD1" s="300"/>
      <c r="AE1" s="301"/>
      <c r="AF1" s="302"/>
      <c r="AG1" s="303"/>
    </row>
    <row r="2" spans="1:71" s="308" customFormat="1" ht="15.75" customHeight="1">
      <c r="A2" s="304"/>
      <c r="B2" s="139"/>
      <c r="C2" s="143"/>
      <c r="D2" s="143"/>
      <c r="E2" s="143"/>
      <c r="F2" s="143"/>
      <c r="G2" s="143"/>
      <c r="H2" s="143"/>
      <c r="I2" s="305"/>
      <c r="J2" s="141"/>
      <c r="K2" s="143"/>
      <c r="L2" s="143"/>
      <c r="M2" s="143"/>
      <c r="N2" s="143"/>
      <c r="O2" s="143"/>
      <c r="P2" s="141"/>
      <c r="Q2" s="141"/>
      <c r="R2" s="140"/>
      <c r="S2" s="141"/>
      <c r="T2" s="140"/>
      <c r="U2" s="140"/>
      <c r="V2" s="140"/>
      <c r="W2" s="141"/>
      <c r="X2" s="140"/>
      <c r="Y2" s="140"/>
      <c r="Z2" s="140"/>
      <c r="AA2" s="140"/>
      <c r="AB2" s="140"/>
      <c r="AC2" s="140"/>
      <c r="AD2" s="300"/>
      <c r="AE2" s="306"/>
      <c r="AF2" s="141"/>
      <c r="AG2" s="307"/>
    </row>
    <row r="3" spans="1:71" s="308" customFormat="1" ht="15.75" customHeight="1">
      <c r="A3" s="304"/>
      <c r="B3" s="139"/>
      <c r="C3" s="506" t="s">
        <v>71</v>
      </c>
      <c r="D3" s="506"/>
      <c r="E3" s="506"/>
      <c r="F3" s="506"/>
      <c r="G3" s="506"/>
      <c r="H3" s="506"/>
      <c r="I3" s="506"/>
      <c r="J3" s="141"/>
      <c r="K3" s="508" t="s">
        <v>68</v>
      </c>
      <c r="L3" s="508"/>
      <c r="M3" s="508"/>
      <c r="N3" s="508"/>
      <c r="O3" s="149"/>
      <c r="P3" s="141"/>
      <c r="Q3" s="507" t="s">
        <v>112</v>
      </c>
      <c r="R3" s="507"/>
      <c r="S3" s="141"/>
      <c r="T3" s="507" t="s">
        <v>74</v>
      </c>
      <c r="U3" s="507"/>
      <c r="V3" s="507"/>
      <c r="W3" s="141"/>
      <c r="X3" s="508" t="s">
        <v>313</v>
      </c>
      <c r="Y3" s="508"/>
      <c r="Z3" s="508"/>
      <c r="AA3" s="508"/>
      <c r="AB3" s="508"/>
      <c r="AC3" s="509"/>
      <c r="AD3" s="300"/>
      <c r="AE3" s="512" t="s">
        <v>85</v>
      </c>
      <c r="AF3" s="513"/>
      <c r="AG3" s="523"/>
    </row>
    <row r="4" spans="1:71" s="316" customFormat="1" ht="57.75" customHeight="1">
      <c r="A4" s="304"/>
      <c r="B4" s="309"/>
      <c r="C4" s="153" t="s">
        <v>3</v>
      </c>
      <c r="D4" s="153" t="s">
        <v>8</v>
      </c>
      <c r="E4" s="153" t="s">
        <v>5</v>
      </c>
      <c r="F4" s="153" t="s">
        <v>6</v>
      </c>
      <c r="G4" s="153" t="s">
        <v>62</v>
      </c>
      <c r="H4" s="153" t="s">
        <v>7</v>
      </c>
      <c r="I4" s="154" t="s">
        <v>185</v>
      </c>
      <c r="J4" s="310"/>
      <c r="K4" s="154" t="s">
        <v>174</v>
      </c>
      <c r="L4" s="154" t="s">
        <v>70</v>
      </c>
      <c r="M4" s="154" t="s">
        <v>76</v>
      </c>
      <c r="N4" s="154" t="s">
        <v>1</v>
      </c>
      <c r="O4" s="310" t="s">
        <v>0</v>
      </c>
      <c r="P4" s="310"/>
      <c r="Q4" s="154" t="s">
        <v>173</v>
      </c>
      <c r="R4" s="310" t="s">
        <v>331</v>
      </c>
      <c r="S4" s="310"/>
      <c r="T4" s="311" t="s">
        <v>72</v>
      </c>
      <c r="U4" s="311" t="s">
        <v>2</v>
      </c>
      <c r="V4" s="311" t="s">
        <v>183</v>
      </c>
      <c r="W4" s="312"/>
      <c r="X4" s="154" t="s">
        <v>350</v>
      </c>
      <c r="Y4" s="154" t="s">
        <v>351</v>
      </c>
      <c r="Z4" s="154" t="s">
        <v>332</v>
      </c>
      <c r="AA4" s="155" t="s">
        <v>320</v>
      </c>
      <c r="AB4" s="157" t="s">
        <v>321</v>
      </c>
      <c r="AC4" s="157" t="s">
        <v>322</v>
      </c>
      <c r="AD4" s="313"/>
      <c r="AE4" s="314" t="s">
        <v>115</v>
      </c>
      <c r="AF4" s="157" t="s">
        <v>224</v>
      </c>
      <c r="AG4" s="315" t="s">
        <v>165</v>
      </c>
      <c r="BS4" s="316" t="s">
        <v>279</v>
      </c>
    </row>
    <row r="5" spans="1:71" s="322" customFormat="1">
      <c r="A5" s="304"/>
      <c r="B5" s="317" t="s">
        <v>94</v>
      </c>
      <c r="C5" s="183">
        <v>42.940919037199123</v>
      </c>
      <c r="D5" s="183">
        <v>38.599562363238512</v>
      </c>
      <c r="E5" s="183">
        <v>33.23413566739606</v>
      </c>
      <c r="F5" s="183">
        <v>2.634573304157549</v>
      </c>
      <c r="G5" s="183">
        <v>2.7308533916849012</v>
      </c>
      <c r="H5" s="183">
        <v>5.3654266958424506</v>
      </c>
      <c r="I5" s="183">
        <v>37.207877461706786</v>
      </c>
      <c r="J5" s="183"/>
      <c r="K5" s="183" t="s">
        <v>116</v>
      </c>
      <c r="L5" s="183">
        <v>7.6936542669584247</v>
      </c>
      <c r="M5" s="183" t="s">
        <v>116</v>
      </c>
      <c r="N5" s="183" t="s">
        <v>116</v>
      </c>
      <c r="O5" s="183">
        <v>-4.3413566739606129</v>
      </c>
      <c r="P5" s="183"/>
      <c r="Q5" s="183">
        <v>-6.9759299781181614</v>
      </c>
      <c r="R5" s="183"/>
      <c r="S5" s="183"/>
      <c r="T5" s="183">
        <v>-5.9256017505470462</v>
      </c>
      <c r="U5" s="183">
        <v>-4.3413566739606129</v>
      </c>
      <c r="V5" s="183">
        <v>4.5514223194748356</v>
      </c>
      <c r="W5" s="183"/>
      <c r="X5" s="183" t="s">
        <v>116</v>
      </c>
      <c r="Y5" s="183"/>
      <c r="Z5" s="183"/>
      <c r="AA5" s="183">
        <v>-3.7986870897155356</v>
      </c>
      <c r="AB5" s="183" t="s">
        <v>116</v>
      </c>
      <c r="AC5" s="318" t="s">
        <v>116</v>
      </c>
      <c r="AD5" s="319"/>
      <c r="AE5" s="184">
        <v>11.425000000000001</v>
      </c>
      <c r="AF5" s="320" t="s">
        <v>116</v>
      </c>
      <c r="AG5" s="321" t="s">
        <v>116</v>
      </c>
    </row>
    <row r="6" spans="1:71" s="322" customFormat="1">
      <c r="A6" s="304"/>
      <c r="B6" s="317" t="s">
        <v>95</v>
      </c>
      <c r="C6" s="183">
        <v>43.298545484427642</v>
      </c>
      <c r="D6" s="183">
        <v>38.474813049552139</v>
      </c>
      <c r="E6" s="183">
        <v>32.78001479168379</v>
      </c>
      <c r="F6" s="183">
        <v>2.9912071657490342</v>
      </c>
      <c r="G6" s="183">
        <v>2.7035910921193196</v>
      </c>
      <c r="H6" s="183">
        <v>5.6947982578683529</v>
      </c>
      <c r="I6" s="183">
        <v>36.929903854055382</v>
      </c>
      <c r="J6" s="183"/>
      <c r="K6" s="183" t="s">
        <v>116</v>
      </c>
      <c r="L6" s="183">
        <v>7.8724628153504801</v>
      </c>
      <c r="M6" s="183" t="s">
        <v>116</v>
      </c>
      <c r="N6" s="183" t="s">
        <v>116</v>
      </c>
      <c r="O6" s="183">
        <v>-4.8237324348755033</v>
      </c>
      <c r="P6" s="183"/>
      <c r="Q6" s="183">
        <v>-7.8149396006245375</v>
      </c>
      <c r="R6" s="183"/>
      <c r="S6" s="183"/>
      <c r="T6" s="183">
        <v>-6.5247760703426732</v>
      </c>
      <c r="U6" s="183">
        <v>-4.8237324348755033</v>
      </c>
      <c r="V6" s="183">
        <v>4.2649354918234854</v>
      </c>
      <c r="W6" s="183"/>
      <c r="X6" s="183" t="s">
        <v>116</v>
      </c>
      <c r="Y6" s="183"/>
      <c r="Z6" s="183"/>
      <c r="AA6" s="183">
        <v>-4.2320650834086617</v>
      </c>
      <c r="AB6" s="183" t="s">
        <v>116</v>
      </c>
      <c r="AC6" s="318" t="s">
        <v>116</v>
      </c>
      <c r="AD6" s="319"/>
      <c r="AE6" s="184">
        <v>12.169</v>
      </c>
      <c r="AF6" s="184" t="s">
        <v>116</v>
      </c>
      <c r="AG6" s="239" t="s">
        <v>116</v>
      </c>
    </row>
    <row r="7" spans="1:71" s="322" customFormat="1">
      <c r="A7" s="173"/>
      <c r="B7" s="317" t="s">
        <v>96</v>
      </c>
      <c r="C7" s="183">
        <v>42.8414442700157</v>
      </c>
      <c r="D7" s="183">
        <v>39.183673469387756</v>
      </c>
      <c r="E7" s="183">
        <v>32.629513343799061</v>
      </c>
      <c r="F7" s="183">
        <v>3.7598116169544742</v>
      </c>
      <c r="G7" s="183">
        <v>2.794348508634223</v>
      </c>
      <c r="H7" s="183">
        <v>6.5541601255886972</v>
      </c>
      <c r="I7" s="183">
        <v>36.07535321821036</v>
      </c>
      <c r="J7" s="183"/>
      <c r="K7" s="183" t="s">
        <v>116</v>
      </c>
      <c r="L7" s="183">
        <v>6.4678178963893247</v>
      </c>
      <c r="M7" s="183" t="s">
        <v>116</v>
      </c>
      <c r="N7" s="183" t="s">
        <v>116</v>
      </c>
      <c r="O7" s="183">
        <v>-3.6577708006279437</v>
      </c>
      <c r="P7" s="183"/>
      <c r="Q7" s="183">
        <v>-7.4175824175824179</v>
      </c>
      <c r="R7" s="183"/>
      <c r="S7" s="183"/>
      <c r="T7" s="183">
        <v>-5.8477237048665618</v>
      </c>
      <c r="U7" s="183">
        <v>-3.6577708006279437</v>
      </c>
      <c r="V7" s="183">
        <v>4.1679748822605962</v>
      </c>
      <c r="W7" s="183"/>
      <c r="X7" s="183" t="s">
        <v>116</v>
      </c>
      <c r="Y7" s="183"/>
      <c r="Z7" s="183"/>
      <c r="AA7" s="183">
        <v>-3.2731554160125591</v>
      </c>
      <c r="AB7" s="183" t="s">
        <v>116</v>
      </c>
      <c r="AC7" s="318" t="s">
        <v>116</v>
      </c>
      <c r="AD7" s="319"/>
      <c r="AE7" s="184">
        <v>12.74</v>
      </c>
      <c r="AF7" s="184" t="s">
        <v>116</v>
      </c>
      <c r="AG7" s="239" t="s">
        <v>116</v>
      </c>
    </row>
    <row r="8" spans="1:71" s="322" customFormat="1">
      <c r="A8" s="173"/>
      <c r="B8" s="317" t="s">
        <v>97</v>
      </c>
      <c r="C8" s="183">
        <v>41.131231210235612</v>
      </c>
      <c r="D8" s="183">
        <v>40.648814933929941</v>
      </c>
      <c r="E8" s="183">
        <v>32.300915891770956</v>
      </c>
      <c r="F8" s="183">
        <v>5.4394183038523387</v>
      </c>
      <c r="G8" s="183">
        <v>2.9084807383066487</v>
      </c>
      <c r="H8" s="183">
        <v>8.3478990421589856</v>
      </c>
      <c r="I8" s="183">
        <v>34.782912675662445</v>
      </c>
      <c r="J8" s="183"/>
      <c r="K8" s="183" t="s">
        <v>116</v>
      </c>
      <c r="L8" s="183">
        <v>3.411871635321261</v>
      </c>
      <c r="M8" s="183" t="s">
        <v>116</v>
      </c>
      <c r="N8" s="183" t="s">
        <v>116</v>
      </c>
      <c r="O8" s="183">
        <v>-0.48241627630567019</v>
      </c>
      <c r="P8" s="183"/>
      <c r="Q8" s="183">
        <v>-5.9218345801580083</v>
      </c>
      <c r="R8" s="183"/>
      <c r="S8" s="183"/>
      <c r="T8" s="183">
        <v>-2.6847514507445993</v>
      </c>
      <c r="U8" s="183">
        <v>-0.48241627630567019</v>
      </c>
      <c r="V8" s="183">
        <v>4.0481017968258408</v>
      </c>
      <c r="W8" s="183"/>
      <c r="X8" s="183" t="s">
        <v>116</v>
      </c>
      <c r="Y8" s="183"/>
      <c r="Z8" s="183"/>
      <c r="AA8" s="183">
        <v>-6.9915402363140595E-3</v>
      </c>
      <c r="AB8" s="183" t="s">
        <v>116</v>
      </c>
      <c r="AC8" s="318" t="s">
        <v>116</v>
      </c>
      <c r="AD8" s="319"/>
      <c r="AE8" s="184">
        <v>14.303000000000001</v>
      </c>
      <c r="AF8" s="184" t="s">
        <v>116</v>
      </c>
      <c r="AG8" s="239" t="s">
        <v>116</v>
      </c>
    </row>
    <row r="9" spans="1:71" s="322" customFormat="1">
      <c r="A9" s="173"/>
      <c r="B9" s="317" t="s">
        <v>98</v>
      </c>
      <c r="C9" s="183">
        <v>39.926622039134919</v>
      </c>
      <c r="D9" s="183">
        <v>41.271884654994849</v>
      </c>
      <c r="E9" s="183">
        <v>32.537332646755921</v>
      </c>
      <c r="F9" s="183">
        <v>5.7736869207003094</v>
      </c>
      <c r="G9" s="183">
        <v>2.96086508753862</v>
      </c>
      <c r="H9" s="183">
        <v>8.7345520082389285</v>
      </c>
      <c r="I9" s="183">
        <v>33.953398558187438</v>
      </c>
      <c r="J9" s="183"/>
      <c r="K9" s="183" t="s">
        <v>116</v>
      </c>
      <c r="L9" s="183">
        <v>1.9116889804325439</v>
      </c>
      <c r="M9" s="183" t="s">
        <v>116</v>
      </c>
      <c r="N9" s="183" t="s">
        <v>116</v>
      </c>
      <c r="O9" s="183">
        <v>1.3452626158599383</v>
      </c>
      <c r="P9" s="183"/>
      <c r="Q9" s="183">
        <v>-4.4284243048403704</v>
      </c>
      <c r="R9" s="183"/>
      <c r="S9" s="183"/>
      <c r="T9" s="183">
        <v>-1.9309989701338828</v>
      </c>
      <c r="U9" s="183">
        <v>1.3452626158599383</v>
      </c>
      <c r="V9" s="183">
        <v>4.0808444902162719</v>
      </c>
      <c r="W9" s="183"/>
      <c r="X9" s="183" t="s">
        <v>116</v>
      </c>
      <c r="Y9" s="183"/>
      <c r="Z9" s="183"/>
      <c r="AA9" s="183">
        <v>0.99124613800205974</v>
      </c>
      <c r="AB9" s="183" t="s">
        <v>116</v>
      </c>
      <c r="AC9" s="318" t="s">
        <v>116</v>
      </c>
      <c r="AD9" s="319"/>
      <c r="AE9" s="184">
        <v>15.536</v>
      </c>
      <c r="AF9" s="184" t="s">
        <v>116</v>
      </c>
      <c r="AG9" s="239" t="s">
        <v>116</v>
      </c>
    </row>
    <row r="10" spans="1:71" s="322" customFormat="1">
      <c r="A10" s="173"/>
      <c r="B10" s="317" t="s">
        <v>99</v>
      </c>
      <c r="C10" s="183">
        <v>37.998201977824394</v>
      </c>
      <c r="D10" s="183">
        <v>40.503446209169915</v>
      </c>
      <c r="E10" s="183">
        <v>31.603236439916095</v>
      </c>
      <c r="F10" s="183">
        <v>6.0593347317950252</v>
      </c>
      <c r="G10" s="183">
        <v>2.8408750374587957</v>
      </c>
      <c r="H10" s="183">
        <v>8.9002097692538218</v>
      </c>
      <c r="I10" s="183">
        <v>31.705124363200483</v>
      </c>
      <c r="J10" s="183"/>
      <c r="K10" s="183" t="s">
        <v>116</v>
      </c>
      <c r="L10" s="183">
        <v>0.4554989511537309</v>
      </c>
      <c r="M10" s="183" t="s">
        <v>116</v>
      </c>
      <c r="N10" s="183" t="s">
        <v>116</v>
      </c>
      <c r="O10" s="183">
        <v>2.5052442313455199</v>
      </c>
      <c r="P10" s="183"/>
      <c r="Q10" s="183">
        <v>-3.5540905004495054</v>
      </c>
      <c r="R10" s="183"/>
      <c r="S10" s="183"/>
      <c r="T10" s="183">
        <v>-0.94695834581959848</v>
      </c>
      <c r="U10" s="183">
        <v>2.5052442313455199</v>
      </c>
      <c r="V10" s="183">
        <v>3.937668564578964</v>
      </c>
      <c r="W10" s="183"/>
      <c r="X10" s="183" t="s">
        <v>116</v>
      </c>
      <c r="Y10" s="183"/>
      <c r="Z10" s="183"/>
      <c r="AA10" s="183">
        <v>1.7620617320946959</v>
      </c>
      <c r="AB10" s="183" t="s">
        <v>116</v>
      </c>
      <c r="AC10" s="318" t="s">
        <v>116</v>
      </c>
      <c r="AD10" s="319"/>
      <c r="AE10" s="184">
        <v>16.684999999999999</v>
      </c>
      <c r="AF10" s="184" t="s">
        <v>116</v>
      </c>
      <c r="AG10" s="239" t="s">
        <v>116</v>
      </c>
    </row>
    <row r="11" spans="1:71" s="322" customFormat="1">
      <c r="A11" s="173"/>
      <c r="B11" s="317" t="s">
        <v>100</v>
      </c>
      <c r="C11" s="183">
        <v>37.463780467018928</v>
      </c>
      <c r="D11" s="183">
        <v>38.923924777001304</v>
      </c>
      <c r="E11" s="183">
        <v>31.123231634566217</v>
      </c>
      <c r="F11" s="183">
        <v>4.9656269530140333</v>
      </c>
      <c r="G11" s="183">
        <v>2.835066189421056</v>
      </c>
      <c r="H11" s="183">
        <v>7.8006931424350885</v>
      </c>
      <c r="I11" s="183">
        <v>30.913016305891709</v>
      </c>
      <c r="J11" s="183"/>
      <c r="K11" s="183" t="s">
        <v>116</v>
      </c>
      <c r="L11" s="183">
        <v>1.0794841202204422</v>
      </c>
      <c r="M11" s="183" t="s">
        <v>116</v>
      </c>
      <c r="N11" s="183" t="s">
        <v>116</v>
      </c>
      <c r="O11" s="183">
        <v>1.4601443099823874</v>
      </c>
      <c r="P11" s="183"/>
      <c r="Q11" s="183">
        <v>-3.5054826430316459</v>
      </c>
      <c r="R11" s="183"/>
      <c r="S11" s="183"/>
      <c r="T11" s="183">
        <v>-1.7442190784614513</v>
      </c>
      <c r="U11" s="183">
        <v>1.4601443099823874</v>
      </c>
      <c r="V11" s="183">
        <v>3.7270609624453157</v>
      </c>
      <c r="W11" s="183"/>
      <c r="X11" s="183" t="s">
        <v>116</v>
      </c>
      <c r="Y11" s="183"/>
      <c r="Z11" s="183"/>
      <c r="AA11" s="183">
        <v>0.64200897676268398</v>
      </c>
      <c r="AB11" s="183" t="s">
        <v>116</v>
      </c>
      <c r="AC11" s="318" t="s">
        <v>116</v>
      </c>
      <c r="AD11" s="319"/>
      <c r="AE11" s="184">
        <v>17.600999999999999</v>
      </c>
      <c r="AF11" s="184" t="s">
        <v>116</v>
      </c>
      <c r="AG11" s="239" t="s">
        <v>116</v>
      </c>
    </row>
    <row r="12" spans="1:71" s="322" customFormat="1">
      <c r="A12" s="173"/>
      <c r="B12" s="193" t="s">
        <v>101</v>
      </c>
      <c r="C12" s="183">
        <v>35.982622029133651</v>
      </c>
      <c r="D12" s="183">
        <v>35.788397648862762</v>
      </c>
      <c r="E12" s="183">
        <v>28.678763097367742</v>
      </c>
      <c r="F12" s="183">
        <v>4.3138257091745462</v>
      </c>
      <c r="G12" s="183">
        <v>2.7958088423204703</v>
      </c>
      <c r="H12" s="183">
        <v>7.1096345514950157</v>
      </c>
      <c r="I12" s="183">
        <v>29.660107334525936</v>
      </c>
      <c r="J12" s="183"/>
      <c r="K12" s="183" t="s">
        <v>116</v>
      </c>
      <c r="L12" s="183">
        <v>2.7549194991055455</v>
      </c>
      <c r="M12" s="183" t="s">
        <v>116</v>
      </c>
      <c r="N12" s="183" t="s">
        <v>116</v>
      </c>
      <c r="O12" s="183">
        <v>-0.19422438027089189</v>
      </c>
      <c r="P12" s="183"/>
      <c r="Q12" s="183">
        <v>-4.5080500894454385</v>
      </c>
      <c r="R12" s="183"/>
      <c r="S12" s="183"/>
      <c r="T12" s="183">
        <v>-2.8418093534372604</v>
      </c>
      <c r="U12" s="183">
        <v>-0.19422438027089189</v>
      </c>
      <c r="V12" s="183">
        <v>3.7924865831842576</v>
      </c>
      <c r="W12" s="183"/>
      <c r="X12" s="183" t="s">
        <v>116</v>
      </c>
      <c r="Y12" s="183"/>
      <c r="Z12" s="183"/>
      <c r="AA12" s="183">
        <v>-0.55200613340148219</v>
      </c>
      <c r="AB12" s="183" t="s">
        <v>116</v>
      </c>
      <c r="AC12" s="318" t="s">
        <v>116</v>
      </c>
      <c r="AD12" s="319"/>
      <c r="AE12" s="184">
        <v>19.565000000000001</v>
      </c>
      <c r="AF12" s="184" t="s">
        <v>116</v>
      </c>
      <c r="AG12" s="239" t="s">
        <v>116</v>
      </c>
    </row>
    <row r="13" spans="1:71" s="322" customFormat="1">
      <c r="A13" s="173"/>
      <c r="B13" s="193" t="s">
        <v>102</v>
      </c>
      <c r="C13" s="183">
        <v>35.595063596387533</v>
      </c>
      <c r="D13" s="183">
        <v>35.982788784339689</v>
      </c>
      <c r="E13" s="183">
        <v>28.904439926237647</v>
      </c>
      <c r="F13" s="183">
        <v>4.2507919996217316</v>
      </c>
      <c r="G13" s="183">
        <v>2.8275568584803059</v>
      </c>
      <c r="H13" s="183">
        <v>7.0783488581020375</v>
      </c>
      <c r="I13" s="183">
        <v>29.268523334436619</v>
      </c>
      <c r="J13" s="183"/>
      <c r="K13" s="183" t="s">
        <v>116</v>
      </c>
      <c r="L13" s="183">
        <v>1.8487871766986619</v>
      </c>
      <c r="M13" s="183" t="s">
        <v>116</v>
      </c>
      <c r="N13" s="183" t="s">
        <v>116</v>
      </c>
      <c r="O13" s="183">
        <v>0.38772518795214905</v>
      </c>
      <c r="P13" s="183"/>
      <c r="Q13" s="183">
        <v>-3.8630668116695821</v>
      </c>
      <c r="R13" s="183"/>
      <c r="S13" s="183"/>
      <c r="T13" s="183">
        <v>-1.7967752612416663</v>
      </c>
      <c r="U13" s="183">
        <v>0.38772518795214905</v>
      </c>
      <c r="V13" s="183">
        <v>3.4564281999148889</v>
      </c>
      <c r="W13" s="183"/>
      <c r="X13" s="183" t="s">
        <v>116</v>
      </c>
      <c r="Y13" s="183"/>
      <c r="Z13" s="183"/>
      <c r="AA13" s="183">
        <v>0.15130739042035085</v>
      </c>
      <c r="AB13" s="183" t="s">
        <v>116</v>
      </c>
      <c r="AC13" s="318" t="s">
        <v>116</v>
      </c>
      <c r="AD13" s="319"/>
      <c r="AE13" s="184">
        <v>21.149000000000001</v>
      </c>
      <c r="AF13" s="184">
        <v>21.795999999999999</v>
      </c>
      <c r="AG13" s="239" t="s">
        <v>116</v>
      </c>
    </row>
    <row r="14" spans="1:71" s="322" customFormat="1">
      <c r="A14" s="173"/>
      <c r="B14" s="193" t="s">
        <v>103</v>
      </c>
      <c r="C14" s="183">
        <v>35.18378594604205</v>
      </c>
      <c r="D14" s="183">
        <v>35.210453797946577</v>
      </c>
      <c r="E14" s="183">
        <v>28.392372994355309</v>
      </c>
      <c r="F14" s="183">
        <v>3.9646206498066583</v>
      </c>
      <c r="G14" s="183">
        <v>2.8534601537846127</v>
      </c>
      <c r="H14" s="183">
        <v>6.818080803591271</v>
      </c>
      <c r="I14" s="183">
        <v>28.930174674429978</v>
      </c>
      <c r="J14" s="183"/>
      <c r="K14" s="183" t="s">
        <v>116</v>
      </c>
      <c r="L14" s="183">
        <v>2.2267656340281792</v>
      </c>
      <c r="M14" s="183" t="s">
        <v>116</v>
      </c>
      <c r="N14" s="183" t="s">
        <v>116</v>
      </c>
      <c r="O14" s="183">
        <v>2.666785190452909E-2</v>
      </c>
      <c r="P14" s="183"/>
      <c r="Q14" s="183">
        <v>-3.9379527979021294</v>
      </c>
      <c r="R14" s="183"/>
      <c r="S14" s="183"/>
      <c r="T14" s="183">
        <v>-2.0800924485532692</v>
      </c>
      <c r="U14" s="183">
        <v>2.666785190452909E-2</v>
      </c>
      <c r="V14" s="183">
        <v>3.417929685763812</v>
      </c>
      <c r="W14" s="183"/>
      <c r="X14" s="183" t="s">
        <v>116</v>
      </c>
      <c r="Y14" s="183"/>
      <c r="Z14" s="183"/>
      <c r="AA14" s="183">
        <v>-0.43557491444064184</v>
      </c>
      <c r="AB14" s="183" t="s">
        <v>116</v>
      </c>
      <c r="AC14" s="318" t="s">
        <v>116</v>
      </c>
      <c r="AD14" s="319"/>
      <c r="AE14" s="184">
        <v>22.498999999999999</v>
      </c>
      <c r="AF14" s="184">
        <v>22.995999999999999</v>
      </c>
      <c r="AG14" s="239" t="s">
        <v>116</v>
      </c>
    </row>
    <row r="15" spans="1:71" s="322" customFormat="1">
      <c r="A15" s="173"/>
      <c r="B15" s="193" t="s">
        <v>104</v>
      </c>
      <c r="C15" s="183">
        <v>35.665594855305471</v>
      </c>
      <c r="D15" s="183">
        <v>35.969989281886392</v>
      </c>
      <c r="E15" s="183">
        <v>29.0075026795284</v>
      </c>
      <c r="F15" s="183">
        <v>4.077170418006431</v>
      </c>
      <c r="G15" s="183">
        <v>2.8853161843515545</v>
      </c>
      <c r="H15" s="183">
        <v>6.962486602357985</v>
      </c>
      <c r="I15" s="183">
        <v>29.54769560557342</v>
      </c>
      <c r="J15" s="183"/>
      <c r="K15" s="183" t="s">
        <v>116</v>
      </c>
      <c r="L15" s="183">
        <v>2.3408360128617365</v>
      </c>
      <c r="M15" s="183" t="s">
        <v>116</v>
      </c>
      <c r="N15" s="183" t="s">
        <v>116</v>
      </c>
      <c r="O15" s="183">
        <v>0.30439442658092175</v>
      </c>
      <c r="P15" s="183"/>
      <c r="Q15" s="183">
        <v>-3.7727759914255095</v>
      </c>
      <c r="R15" s="183"/>
      <c r="S15" s="183"/>
      <c r="T15" s="183">
        <v>-2.229367631296892</v>
      </c>
      <c r="U15" s="183">
        <v>0.30439442658092175</v>
      </c>
      <c r="V15" s="183">
        <v>3.3997856377277604</v>
      </c>
      <c r="W15" s="183"/>
      <c r="X15" s="183" t="s">
        <v>116</v>
      </c>
      <c r="Y15" s="183"/>
      <c r="Z15" s="183"/>
      <c r="AA15" s="183">
        <v>-0.72883172561629161</v>
      </c>
      <c r="AB15" s="183" t="s">
        <v>116</v>
      </c>
      <c r="AC15" s="318" t="s">
        <v>116</v>
      </c>
      <c r="AD15" s="319"/>
      <c r="AE15" s="184">
        <v>23.324999999999999</v>
      </c>
      <c r="AF15" s="184">
        <v>23.946999999999999</v>
      </c>
      <c r="AG15" s="239" t="s">
        <v>116</v>
      </c>
    </row>
    <row r="16" spans="1:71" s="322" customFormat="1">
      <c r="A16" s="173"/>
      <c r="B16" s="193" t="s">
        <v>105</v>
      </c>
      <c r="C16" s="183">
        <v>33.673879816587565</v>
      </c>
      <c r="D16" s="183">
        <v>35.962513072158316</v>
      </c>
      <c r="E16" s="183">
        <v>29.088568900329825</v>
      </c>
      <c r="F16" s="183">
        <v>4.1187354195157271</v>
      </c>
      <c r="G16" s="183">
        <v>2.7552087523127669</v>
      </c>
      <c r="H16" s="183">
        <v>6.8739441718284944</v>
      </c>
      <c r="I16" s="183">
        <v>28.44501649103049</v>
      </c>
      <c r="J16" s="183"/>
      <c r="K16" s="183" t="s">
        <v>116</v>
      </c>
      <c r="L16" s="183">
        <v>1.4600595285978604</v>
      </c>
      <c r="M16" s="183" t="s">
        <v>116</v>
      </c>
      <c r="N16" s="183" t="s">
        <v>116</v>
      </c>
      <c r="O16" s="183">
        <v>2.2886332555707507</v>
      </c>
      <c r="P16" s="183"/>
      <c r="Q16" s="183">
        <v>-1.8301021639449764</v>
      </c>
      <c r="R16" s="183"/>
      <c r="S16" s="183"/>
      <c r="T16" s="183">
        <v>-1.1342611213900731</v>
      </c>
      <c r="U16" s="183">
        <v>2.2886332555707507</v>
      </c>
      <c r="V16" s="183">
        <v>3.2941838951009572</v>
      </c>
      <c r="W16" s="183"/>
      <c r="X16" s="183" t="s">
        <v>116</v>
      </c>
      <c r="Y16" s="183"/>
      <c r="Z16" s="183"/>
      <c r="AA16" s="183">
        <v>0.22926554581288713</v>
      </c>
      <c r="AB16" s="183" t="s">
        <v>116</v>
      </c>
      <c r="AC16" s="318" t="s">
        <v>116</v>
      </c>
      <c r="AD16" s="319"/>
      <c r="AE16" s="184">
        <v>24.861999999999998</v>
      </c>
      <c r="AF16" s="184">
        <v>25.777999999999999</v>
      </c>
      <c r="AG16" s="239" t="s">
        <v>116</v>
      </c>
    </row>
    <row r="17" spans="1:33" s="322" customFormat="1">
      <c r="A17" s="173"/>
      <c r="B17" s="193" t="s">
        <v>106</v>
      </c>
      <c r="C17" s="183">
        <v>33.47228481297882</v>
      </c>
      <c r="D17" s="183">
        <v>35.958389665014266</v>
      </c>
      <c r="E17" s="183">
        <v>29.16854438936458</v>
      </c>
      <c r="F17" s="183">
        <v>4.0033047919483256</v>
      </c>
      <c r="G17" s="183">
        <v>2.786540483701367</v>
      </c>
      <c r="H17" s="183">
        <v>6.7898452756496921</v>
      </c>
      <c r="I17" s="183">
        <v>27.899203845576086</v>
      </c>
      <c r="J17" s="183"/>
      <c r="K17" s="183" t="s">
        <v>116</v>
      </c>
      <c r="L17" s="183">
        <v>1.3782484602673877</v>
      </c>
      <c r="M17" s="183" t="s">
        <v>116</v>
      </c>
      <c r="N17" s="183" t="s">
        <v>116</v>
      </c>
      <c r="O17" s="183">
        <v>2.4861048520354516</v>
      </c>
      <c r="P17" s="183"/>
      <c r="Q17" s="183">
        <v>-1.5171999399128737</v>
      </c>
      <c r="R17" s="183"/>
      <c r="S17" s="183"/>
      <c r="T17" s="183">
        <v>-0.79239897851885233</v>
      </c>
      <c r="U17" s="183">
        <v>2.4861048520354516</v>
      </c>
      <c r="V17" s="183">
        <v>3.3310800660958386</v>
      </c>
      <c r="W17" s="183"/>
      <c r="X17" s="183" t="s">
        <v>116</v>
      </c>
      <c r="Y17" s="183"/>
      <c r="Z17" s="183"/>
      <c r="AA17" s="183">
        <v>0.63091482649842279</v>
      </c>
      <c r="AB17" s="183" t="s">
        <v>116</v>
      </c>
      <c r="AC17" s="318" t="s">
        <v>116</v>
      </c>
      <c r="AD17" s="319"/>
      <c r="AE17" s="184">
        <v>26.628</v>
      </c>
      <c r="AF17" s="184">
        <v>27.568999999999999</v>
      </c>
      <c r="AG17" s="239" t="s">
        <v>116</v>
      </c>
    </row>
    <row r="18" spans="1:33" s="322" customFormat="1">
      <c r="A18" s="173"/>
      <c r="B18" s="193" t="s">
        <v>107</v>
      </c>
      <c r="C18" s="183">
        <v>35.480659840728102</v>
      </c>
      <c r="D18" s="183">
        <v>37.649317406143346</v>
      </c>
      <c r="E18" s="183">
        <v>30.169226393629128</v>
      </c>
      <c r="F18" s="183">
        <v>4.4048634812286691</v>
      </c>
      <c r="G18" s="183">
        <v>3.0752275312855519</v>
      </c>
      <c r="H18" s="183">
        <v>7.4800910125142215</v>
      </c>
      <c r="I18" s="183">
        <v>29.863481228668942</v>
      </c>
      <c r="J18" s="183"/>
      <c r="K18" s="183" t="s">
        <v>116</v>
      </c>
      <c r="L18" s="183">
        <v>1.8060295790671217</v>
      </c>
      <c r="M18" s="183" t="s">
        <v>116</v>
      </c>
      <c r="N18" s="183" t="s">
        <v>116</v>
      </c>
      <c r="O18" s="183">
        <v>2.1686575654152449</v>
      </c>
      <c r="P18" s="183"/>
      <c r="Q18" s="183">
        <v>-2.2362059158134242</v>
      </c>
      <c r="R18" s="183"/>
      <c r="S18" s="183"/>
      <c r="T18" s="183">
        <v>-1.670932878270762</v>
      </c>
      <c r="U18" s="183">
        <v>2.1686575654152449</v>
      </c>
      <c r="V18" s="183">
        <v>3.3738623435722412</v>
      </c>
      <c r="W18" s="183"/>
      <c r="X18" s="183" t="s">
        <v>116</v>
      </c>
      <c r="Y18" s="183"/>
      <c r="Z18" s="183"/>
      <c r="AA18" s="183">
        <v>0.16709328782707622</v>
      </c>
      <c r="AB18" s="183" t="s">
        <v>116</v>
      </c>
      <c r="AC18" s="318" t="s">
        <v>116</v>
      </c>
      <c r="AD18" s="319"/>
      <c r="AE18" s="184">
        <v>28.128</v>
      </c>
      <c r="AF18" s="184">
        <v>28.832000000000001</v>
      </c>
      <c r="AG18" s="239" t="s">
        <v>116</v>
      </c>
    </row>
    <row r="19" spans="1:33" s="322" customFormat="1">
      <c r="A19" s="173"/>
      <c r="B19" s="193" t="s">
        <v>108</v>
      </c>
      <c r="C19" s="183">
        <v>35.492527173913039</v>
      </c>
      <c r="D19" s="183">
        <v>37.319972826086953</v>
      </c>
      <c r="E19" s="183">
        <v>29.918478260869563</v>
      </c>
      <c r="F19" s="183">
        <v>4.2730978260869561</v>
      </c>
      <c r="G19" s="183">
        <v>3.1283967391304346</v>
      </c>
      <c r="H19" s="183">
        <v>7.4014945652173907</v>
      </c>
      <c r="I19" s="183">
        <v>29.656929347826082</v>
      </c>
      <c r="J19" s="183"/>
      <c r="K19" s="183" t="s">
        <v>116</v>
      </c>
      <c r="L19" s="183">
        <v>1.8682065217391304</v>
      </c>
      <c r="M19" s="183" t="s">
        <v>116</v>
      </c>
      <c r="N19" s="183" t="s">
        <v>116</v>
      </c>
      <c r="O19" s="183">
        <v>1.8274456521739133</v>
      </c>
      <c r="P19" s="183"/>
      <c r="Q19" s="183">
        <v>-2.445652173913043</v>
      </c>
      <c r="R19" s="183"/>
      <c r="S19" s="183"/>
      <c r="T19" s="183">
        <v>-1.3043478260869565</v>
      </c>
      <c r="U19" s="183">
        <v>2.1942934782608692</v>
      </c>
      <c r="V19" s="183">
        <v>3.1759510869565215</v>
      </c>
      <c r="W19" s="183"/>
      <c r="X19" s="183" t="s">
        <v>116</v>
      </c>
      <c r="Y19" s="183"/>
      <c r="Z19" s="183"/>
      <c r="AA19" s="183">
        <v>0.22758152173913043</v>
      </c>
      <c r="AB19" s="183" t="s">
        <v>116</v>
      </c>
      <c r="AC19" s="318" t="s">
        <v>116</v>
      </c>
      <c r="AD19" s="319"/>
      <c r="AE19" s="184">
        <v>29.44</v>
      </c>
      <c r="AF19" s="184">
        <v>30.376000000000001</v>
      </c>
      <c r="AG19" s="239" t="s">
        <v>116</v>
      </c>
    </row>
    <row r="20" spans="1:33" s="322" customFormat="1">
      <c r="A20" s="173"/>
      <c r="B20" s="193" t="s">
        <v>109</v>
      </c>
      <c r="C20" s="183">
        <v>34.644188888540718</v>
      </c>
      <c r="D20" s="183">
        <v>37.348416006016357</v>
      </c>
      <c r="E20" s="183">
        <v>28.671701187603798</v>
      </c>
      <c r="F20" s="183">
        <v>5.5369285244257815</v>
      </c>
      <c r="G20" s="183">
        <v>3.1397862939867767</v>
      </c>
      <c r="H20" s="183">
        <v>8.6767148184125595</v>
      </c>
      <c r="I20" s="183">
        <v>28.703036380158558</v>
      </c>
      <c r="J20" s="183"/>
      <c r="K20" s="183" t="s">
        <v>116</v>
      </c>
      <c r="L20" s="183">
        <v>0.90558706483251339</v>
      </c>
      <c r="M20" s="183" t="s">
        <v>116</v>
      </c>
      <c r="N20" s="183" t="s">
        <v>116</v>
      </c>
      <c r="O20" s="183">
        <v>2.7042271174756367</v>
      </c>
      <c r="P20" s="183"/>
      <c r="Q20" s="183">
        <v>-2.8327014069501457</v>
      </c>
      <c r="R20" s="183"/>
      <c r="S20" s="183"/>
      <c r="T20" s="183">
        <v>0.94945633440917487</v>
      </c>
      <c r="U20" s="183">
        <v>3.0990505436655909</v>
      </c>
      <c r="V20" s="183">
        <v>3.0833829473882117</v>
      </c>
      <c r="W20" s="183"/>
      <c r="X20" s="183" t="s">
        <v>116</v>
      </c>
      <c r="Y20" s="183"/>
      <c r="Z20" s="183"/>
      <c r="AA20" s="183">
        <v>2.4222103844828125</v>
      </c>
      <c r="AB20" s="183" t="s">
        <v>116</v>
      </c>
      <c r="AC20" s="318" t="s">
        <v>116</v>
      </c>
      <c r="AD20" s="319"/>
      <c r="AE20" s="184">
        <v>31.913</v>
      </c>
      <c r="AF20" s="184">
        <v>33.329000000000001</v>
      </c>
      <c r="AG20" s="239" t="s">
        <v>116</v>
      </c>
    </row>
    <row r="21" spans="1:33" s="322" customFormat="1">
      <c r="A21" s="173"/>
      <c r="B21" s="193" t="s">
        <v>110</v>
      </c>
      <c r="C21" s="183">
        <v>35.176787969234297</v>
      </c>
      <c r="D21" s="183">
        <v>37.045115371369533</v>
      </c>
      <c r="E21" s="183">
        <v>27.9072437148433</v>
      </c>
      <c r="F21" s="183">
        <v>6.0153828492710364</v>
      </c>
      <c r="G21" s="183">
        <v>3.1224888072551948</v>
      </c>
      <c r="H21" s="183">
        <v>9.1378716565262312</v>
      </c>
      <c r="I21" s="183">
        <v>29.092526690391455</v>
      </c>
      <c r="J21" s="183"/>
      <c r="K21" s="183" t="s">
        <v>116</v>
      </c>
      <c r="L21" s="183">
        <v>1.5468947308001377</v>
      </c>
      <c r="M21" s="183" t="s">
        <v>116</v>
      </c>
      <c r="N21" s="183" t="s">
        <v>116</v>
      </c>
      <c r="O21" s="183">
        <v>1.8683274021352312</v>
      </c>
      <c r="P21" s="183"/>
      <c r="Q21" s="183">
        <v>-4.1470554471358057</v>
      </c>
      <c r="R21" s="183"/>
      <c r="S21" s="183"/>
      <c r="T21" s="183">
        <v>0.93559866835036165</v>
      </c>
      <c r="U21" s="183">
        <v>2.6231201928596031</v>
      </c>
      <c r="V21" s="183">
        <v>2.8297554815750199</v>
      </c>
      <c r="W21" s="183"/>
      <c r="X21" s="183" t="s">
        <v>116</v>
      </c>
      <c r="Y21" s="183"/>
      <c r="Z21" s="183"/>
      <c r="AA21" s="183">
        <v>8.8967971530249101E-2</v>
      </c>
      <c r="AB21" s="183" t="s">
        <v>116</v>
      </c>
      <c r="AC21" s="318" t="s">
        <v>116</v>
      </c>
      <c r="AD21" s="319"/>
      <c r="AE21" s="184">
        <v>34.844000000000001</v>
      </c>
      <c r="AF21" s="184">
        <v>36.152999999999999</v>
      </c>
      <c r="AG21" s="239" t="s">
        <v>116</v>
      </c>
    </row>
    <row r="22" spans="1:33" s="322" customFormat="1" ht="15.75" customHeight="1">
      <c r="A22" s="195"/>
      <c r="B22" s="196" t="s">
        <v>9</v>
      </c>
      <c r="C22" s="183">
        <v>36.970975407866277</v>
      </c>
      <c r="D22" s="183">
        <v>38.495634295479427</v>
      </c>
      <c r="E22" s="183">
        <v>29.280927078048645</v>
      </c>
      <c r="F22" s="183">
        <v>6.0105204133400969</v>
      </c>
      <c r="G22" s="183">
        <v>3.2041868040906785</v>
      </c>
      <c r="H22" s="183">
        <v>9.2147072174307763</v>
      </c>
      <c r="I22" s="183">
        <v>30.701449894528849</v>
      </c>
      <c r="J22" s="183"/>
      <c r="K22" s="183" t="s">
        <v>116</v>
      </c>
      <c r="L22" s="183">
        <v>1.7676430535900245</v>
      </c>
      <c r="M22" s="183" t="s">
        <v>116</v>
      </c>
      <c r="N22" s="183" t="s">
        <v>116</v>
      </c>
      <c r="O22" s="183">
        <v>1.5246588876131477</v>
      </c>
      <c r="P22" s="183"/>
      <c r="Q22" s="183">
        <v>-4.4858615257269498</v>
      </c>
      <c r="R22" s="183"/>
      <c r="S22" s="183"/>
      <c r="T22" s="183">
        <v>1.2523030092654401</v>
      </c>
      <c r="U22" s="183">
        <v>2.4618835278096713</v>
      </c>
      <c r="V22" s="183">
        <v>2.7075378494566231</v>
      </c>
      <c r="W22" s="183"/>
      <c r="X22" s="183" t="s">
        <v>116</v>
      </c>
      <c r="Y22" s="183"/>
      <c r="Z22" s="183"/>
      <c r="AA22" s="183">
        <v>1.2202611412245334</v>
      </c>
      <c r="AB22" s="183" t="s">
        <v>116</v>
      </c>
      <c r="AC22" s="318" t="s">
        <v>116</v>
      </c>
      <c r="AD22" s="323"/>
      <c r="AE22" s="184">
        <v>37.451000000000001</v>
      </c>
      <c r="AF22" s="184">
        <v>38.744</v>
      </c>
      <c r="AG22" s="239" t="s">
        <v>116</v>
      </c>
    </row>
    <row r="23" spans="1:33" s="322" customFormat="1" ht="15.75" customHeight="1">
      <c r="A23" s="195"/>
      <c r="B23" s="196" t="s">
        <v>10</v>
      </c>
      <c r="C23" s="183">
        <v>37.649916122086182</v>
      </c>
      <c r="D23" s="183">
        <v>40.046070257142141</v>
      </c>
      <c r="E23" s="183">
        <v>29.940659505746265</v>
      </c>
      <c r="F23" s="183">
        <v>6.7527980169758886</v>
      </c>
      <c r="G23" s="183">
        <v>3.3526127344199907</v>
      </c>
      <c r="H23" s="183">
        <v>10.105410751395878</v>
      </c>
      <c r="I23" s="183">
        <v>31.400385588021734</v>
      </c>
      <c r="J23" s="183"/>
      <c r="K23" s="183" t="s">
        <v>116</v>
      </c>
      <c r="L23" s="183">
        <v>0.95145096271814522</v>
      </c>
      <c r="M23" s="183" t="s">
        <v>116</v>
      </c>
      <c r="N23" s="183" t="s">
        <v>116</v>
      </c>
      <c r="O23" s="183">
        <v>2.3961541350559603</v>
      </c>
      <c r="P23" s="183"/>
      <c r="Q23" s="183">
        <v>-4.3566438819199274</v>
      </c>
      <c r="R23" s="183"/>
      <c r="S23" s="183"/>
      <c r="T23" s="183">
        <v>1.8603370139462683</v>
      </c>
      <c r="U23" s="183">
        <v>2.9194521645509401</v>
      </c>
      <c r="V23" s="183">
        <v>2.7917574300808732</v>
      </c>
      <c r="W23" s="183"/>
      <c r="X23" s="183" t="s">
        <v>116</v>
      </c>
      <c r="Y23" s="183"/>
      <c r="Z23" s="183"/>
      <c r="AA23" s="183">
        <v>8.0122186334159601E-2</v>
      </c>
      <c r="AB23" s="183" t="s">
        <v>116</v>
      </c>
      <c r="AC23" s="318" t="s">
        <v>116</v>
      </c>
      <c r="AD23" s="323"/>
      <c r="AE23" s="184">
        <v>39.939</v>
      </c>
      <c r="AF23" s="184">
        <v>41.139000000000003</v>
      </c>
      <c r="AG23" s="239" t="s">
        <v>116</v>
      </c>
    </row>
    <row r="24" spans="1:33" s="322" customFormat="1" ht="15.75" customHeight="1">
      <c r="A24" s="195"/>
      <c r="B24" s="196" t="s">
        <v>11</v>
      </c>
      <c r="C24" s="183">
        <v>39.095957456821495</v>
      </c>
      <c r="D24" s="183">
        <v>42.947903430749683</v>
      </c>
      <c r="E24" s="183">
        <v>31.575603557814485</v>
      </c>
      <c r="F24" s="183">
        <v>7.9674337615887811</v>
      </c>
      <c r="G24" s="183">
        <v>3.4048661113464171</v>
      </c>
      <c r="H24" s="183">
        <v>11.372299872935198</v>
      </c>
      <c r="I24" s="183">
        <v>32.615652501294186</v>
      </c>
      <c r="J24" s="183"/>
      <c r="K24" s="183" t="s">
        <v>116</v>
      </c>
      <c r="L24" s="183">
        <v>-0.18353804884935762</v>
      </c>
      <c r="M24" s="183" t="s">
        <v>116</v>
      </c>
      <c r="N24" s="183" t="s">
        <v>116</v>
      </c>
      <c r="O24" s="183">
        <v>3.8519459739281849</v>
      </c>
      <c r="P24" s="183"/>
      <c r="Q24" s="183">
        <v>-4.1154877876605962</v>
      </c>
      <c r="R24" s="183"/>
      <c r="S24" s="183"/>
      <c r="T24" s="183">
        <v>3.2330933220386848</v>
      </c>
      <c r="U24" s="183">
        <v>4.7555179067250224</v>
      </c>
      <c r="V24" s="183">
        <v>2.8801355357899197</v>
      </c>
      <c r="W24" s="183"/>
      <c r="X24" s="183" t="s">
        <v>116</v>
      </c>
      <c r="Y24" s="183"/>
      <c r="Z24" s="183"/>
      <c r="AA24" s="183">
        <v>1.4847757541531368</v>
      </c>
      <c r="AB24" s="183" t="s">
        <v>116</v>
      </c>
      <c r="AC24" s="318" t="s">
        <v>116</v>
      </c>
      <c r="AD24" s="323"/>
      <c r="AE24" s="184">
        <v>42.497999999999998</v>
      </c>
      <c r="AF24" s="184">
        <v>44.377000000000002</v>
      </c>
      <c r="AG24" s="239" t="s">
        <v>116</v>
      </c>
    </row>
    <row r="25" spans="1:33" s="322" customFormat="1" ht="15.75" customHeight="1">
      <c r="A25" s="195"/>
      <c r="B25" s="196" t="s">
        <v>12</v>
      </c>
      <c r="C25" s="183">
        <v>40.816632087780455</v>
      </c>
      <c r="D25" s="183">
        <v>41.394135135713213</v>
      </c>
      <c r="E25" s="183">
        <v>30.939191067952859</v>
      </c>
      <c r="F25" s="183">
        <v>6.912925373772806</v>
      </c>
      <c r="G25" s="183">
        <v>3.5420186939875515</v>
      </c>
      <c r="H25" s="183">
        <v>10.454944067760358</v>
      </c>
      <c r="I25" s="183">
        <v>33.824567407439091</v>
      </c>
      <c r="J25" s="183"/>
      <c r="K25" s="183" t="s">
        <v>116</v>
      </c>
      <c r="L25" s="183">
        <v>2.9687934464098555</v>
      </c>
      <c r="M25" s="183" t="s">
        <v>116</v>
      </c>
      <c r="N25" s="183" t="s">
        <v>116</v>
      </c>
      <c r="O25" s="183">
        <v>0.57750304793275309</v>
      </c>
      <c r="P25" s="183"/>
      <c r="Q25" s="183">
        <v>-6.3354223258400539</v>
      </c>
      <c r="R25" s="183"/>
      <c r="S25" s="183"/>
      <c r="T25" s="183">
        <v>-0.62455885183838467</v>
      </c>
      <c r="U25" s="183">
        <v>0.80422646675079679</v>
      </c>
      <c r="V25" s="183">
        <v>2.7848480311423867</v>
      </c>
      <c r="W25" s="183"/>
      <c r="X25" s="183" t="s">
        <v>116</v>
      </c>
      <c r="Y25" s="183"/>
      <c r="Z25" s="183"/>
      <c r="AA25" s="183">
        <v>-0.66947575556648764</v>
      </c>
      <c r="AB25" s="183" t="s">
        <v>116</v>
      </c>
      <c r="AC25" s="318" t="s">
        <v>116</v>
      </c>
      <c r="AD25" s="323"/>
      <c r="AE25" s="184">
        <v>46.753</v>
      </c>
      <c r="AF25" s="184">
        <v>48.686</v>
      </c>
      <c r="AG25" s="239" t="s">
        <v>116</v>
      </c>
    </row>
    <row r="26" spans="1:33" s="322" customFormat="1" ht="15.75" customHeight="1">
      <c r="A26" s="195"/>
      <c r="B26" s="196" t="s">
        <v>13</v>
      </c>
      <c r="C26" s="183">
        <v>41.859778888145726</v>
      </c>
      <c r="D26" s="183">
        <v>40.144391548963284</v>
      </c>
      <c r="E26" s="183">
        <v>30.304520596451191</v>
      </c>
      <c r="F26" s="183">
        <v>6.171066608962505</v>
      </c>
      <c r="G26" s="183">
        <v>3.668804343549593</v>
      </c>
      <c r="H26" s="183">
        <v>9.8398709525120971</v>
      </c>
      <c r="I26" s="183">
        <v>35.139867018137465</v>
      </c>
      <c r="J26" s="183"/>
      <c r="K26" s="183" t="s">
        <v>116</v>
      </c>
      <c r="L26" s="183">
        <v>5.1422276429161577</v>
      </c>
      <c r="M26" s="183" t="s">
        <v>116</v>
      </c>
      <c r="N26" s="183" t="s">
        <v>116</v>
      </c>
      <c r="O26" s="183">
        <v>-1.7153873391824368</v>
      </c>
      <c r="P26" s="183"/>
      <c r="Q26" s="183">
        <v>-7.8864539481449416</v>
      </c>
      <c r="R26" s="183"/>
      <c r="S26" s="183"/>
      <c r="T26" s="183">
        <v>-2.1265294881378605</v>
      </c>
      <c r="U26" s="183">
        <v>-1.5107998583625131</v>
      </c>
      <c r="V26" s="183">
        <v>2.5848841326671126</v>
      </c>
      <c r="W26" s="183"/>
      <c r="X26" s="183" t="s">
        <v>116</v>
      </c>
      <c r="Y26" s="183"/>
      <c r="Z26" s="183"/>
      <c r="AA26" s="183">
        <v>-0.37179840264389974</v>
      </c>
      <c r="AB26" s="183" t="s">
        <v>116</v>
      </c>
      <c r="AC26" s="318" t="s">
        <v>116</v>
      </c>
      <c r="AD26" s="323"/>
      <c r="AE26" s="184">
        <v>50.834000000000003</v>
      </c>
      <c r="AF26" s="184">
        <v>54.079000000000001</v>
      </c>
      <c r="AG26" s="239" t="s">
        <v>116</v>
      </c>
    </row>
    <row r="27" spans="1:33">
      <c r="A27" s="202"/>
      <c r="B27" s="203" t="s">
        <v>14</v>
      </c>
      <c r="C27" s="183">
        <v>40.065513535997781</v>
      </c>
      <c r="D27" s="183">
        <v>39.505702104059068</v>
      </c>
      <c r="E27" s="183">
        <v>29.550417692121044</v>
      </c>
      <c r="F27" s="183">
        <v>6.2809802766127074</v>
      </c>
      <c r="G27" s="183">
        <v>3.6743041353253147</v>
      </c>
      <c r="H27" s="183">
        <v>9.9552844119380222</v>
      </c>
      <c r="I27" s="183">
        <v>33.722139415577665</v>
      </c>
      <c r="J27" s="183"/>
      <c r="K27" s="183" t="s">
        <v>116</v>
      </c>
      <c r="L27" s="183">
        <v>3.6535061873895112</v>
      </c>
      <c r="M27" s="183" t="s">
        <v>116</v>
      </c>
      <c r="N27" s="183" t="s">
        <v>116</v>
      </c>
      <c r="O27" s="183">
        <v>-0.55981143193871541</v>
      </c>
      <c r="P27" s="183"/>
      <c r="Q27" s="183">
        <v>-6.8407917085514232</v>
      </c>
      <c r="R27" s="183"/>
      <c r="S27" s="183"/>
      <c r="T27" s="183">
        <v>-0.23051058962182397</v>
      </c>
      <c r="U27" s="183">
        <v>1.1352213248292835</v>
      </c>
      <c r="V27" s="183">
        <v>2.3293701688100108</v>
      </c>
      <c r="W27" s="183"/>
      <c r="X27" s="183" t="s">
        <v>116</v>
      </c>
      <c r="Y27" s="183"/>
      <c r="Z27" s="183"/>
      <c r="AA27" s="183">
        <v>-1.9203438594058722</v>
      </c>
      <c r="AB27" s="183" t="s">
        <v>116</v>
      </c>
      <c r="AC27" s="318" t="s">
        <v>116</v>
      </c>
      <c r="AD27" s="324"/>
      <c r="AE27" s="184">
        <v>57.698</v>
      </c>
      <c r="AF27" s="184">
        <v>61.131</v>
      </c>
      <c r="AG27" s="239" t="s">
        <v>116</v>
      </c>
    </row>
    <row r="28" spans="1:33">
      <c r="A28" s="202"/>
      <c r="B28" s="203" t="s">
        <v>15</v>
      </c>
      <c r="C28" s="183">
        <v>38.396578706788354</v>
      </c>
      <c r="D28" s="183">
        <v>39.378960906146858</v>
      </c>
      <c r="E28" s="183">
        <v>30.207477880905525</v>
      </c>
      <c r="F28" s="183">
        <v>5.3767606179400964</v>
      </c>
      <c r="G28" s="183">
        <v>3.7947224073012373</v>
      </c>
      <c r="H28" s="183">
        <v>9.1714830252413329</v>
      </c>
      <c r="I28" s="183">
        <v>32.087019849078821</v>
      </c>
      <c r="J28" s="183"/>
      <c r="K28" s="183" t="s">
        <v>116</v>
      </c>
      <c r="L28" s="183">
        <v>1.9771603886142832</v>
      </c>
      <c r="M28" s="183" t="s">
        <v>116</v>
      </c>
      <c r="N28" s="183" t="s">
        <v>116</v>
      </c>
      <c r="O28" s="183">
        <v>0.98238219935850757</v>
      </c>
      <c r="P28" s="183"/>
      <c r="Q28" s="183">
        <v>-4.3943784185815886</v>
      </c>
      <c r="R28" s="183"/>
      <c r="S28" s="183"/>
      <c r="T28" s="183">
        <v>0.75615538373336222</v>
      </c>
      <c r="U28" s="183">
        <v>1.3170739265847498</v>
      </c>
      <c r="V28" s="183">
        <v>2.392426050172769</v>
      </c>
      <c r="W28" s="183"/>
      <c r="X28" s="183" t="s">
        <v>116</v>
      </c>
      <c r="Y28" s="183"/>
      <c r="Z28" s="183"/>
      <c r="AA28" s="183">
        <v>-0.63064598602352129</v>
      </c>
      <c r="AB28" s="183" t="s">
        <v>116</v>
      </c>
      <c r="AC28" s="318" t="s">
        <v>116</v>
      </c>
      <c r="AD28" s="324"/>
      <c r="AE28" s="184">
        <v>64.537000000000006</v>
      </c>
      <c r="AF28" s="184">
        <v>68.070999999999998</v>
      </c>
      <c r="AG28" s="239" t="s">
        <v>116</v>
      </c>
    </row>
    <row r="29" spans="1:33">
      <c r="A29" s="202"/>
      <c r="B29" s="203" t="s">
        <v>16</v>
      </c>
      <c r="C29" s="183">
        <v>35.919450726541449</v>
      </c>
      <c r="D29" s="183">
        <v>38.510082201427352</v>
      </c>
      <c r="E29" s="183">
        <v>29.841691155559769</v>
      </c>
      <c r="F29" s="183">
        <v>4.9212518451308851</v>
      </c>
      <c r="G29" s="183">
        <v>3.7471392007366982</v>
      </c>
      <c r="H29" s="183">
        <v>8.6683910458675832</v>
      </c>
      <c r="I29" s="183">
        <v>29.864712972116518</v>
      </c>
      <c r="J29" s="183"/>
      <c r="K29" s="183" t="s">
        <v>116</v>
      </c>
      <c r="L29" s="183">
        <v>0.14896469536719797</v>
      </c>
      <c r="M29" s="183" t="s">
        <v>116</v>
      </c>
      <c r="N29" s="183" t="s">
        <v>116</v>
      </c>
      <c r="O29" s="183">
        <v>2.5906314748859063</v>
      </c>
      <c r="P29" s="183"/>
      <c r="Q29" s="183">
        <v>-2.3306203702449793</v>
      </c>
      <c r="R29" s="183"/>
      <c r="S29" s="183"/>
      <c r="T29" s="183">
        <v>2.5838603523692152</v>
      </c>
      <c r="U29" s="183">
        <v>3.3164958086751621</v>
      </c>
      <c r="V29" s="183">
        <v>2.3373914927616699</v>
      </c>
      <c r="W29" s="183"/>
      <c r="X29" s="183" t="s">
        <v>116</v>
      </c>
      <c r="Y29" s="183"/>
      <c r="Z29" s="183"/>
      <c r="AA29" s="183">
        <v>1.9676882033503516</v>
      </c>
      <c r="AB29" s="183" t="s">
        <v>116</v>
      </c>
      <c r="AC29" s="318" t="s">
        <v>116</v>
      </c>
      <c r="AD29" s="324"/>
      <c r="AE29" s="184">
        <v>73.843000000000004</v>
      </c>
      <c r="AF29" s="184">
        <v>79.12</v>
      </c>
      <c r="AG29" s="239">
        <v>2.5446863580414503</v>
      </c>
    </row>
    <row r="30" spans="1:33">
      <c r="A30" s="202"/>
      <c r="B30" s="203" t="s">
        <v>17</v>
      </c>
      <c r="C30" s="183">
        <v>36.228047910850044</v>
      </c>
      <c r="D30" s="183">
        <v>40.316907792160706</v>
      </c>
      <c r="E30" s="183">
        <v>31.042943302271052</v>
      </c>
      <c r="F30" s="183">
        <v>5.251580308688979</v>
      </c>
      <c r="G30" s="183">
        <v>4.022384181200672</v>
      </c>
      <c r="H30" s="183">
        <v>9.2739644898896501</v>
      </c>
      <c r="I30" s="183">
        <v>29.839128805733832</v>
      </c>
      <c r="J30" s="183"/>
      <c r="K30" s="183" t="s">
        <v>116</v>
      </c>
      <c r="L30" s="183">
        <v>-1.0527333599236135</v>
      </c>
      <c r="M30" s="183" t="s">
        <v>116</v>
      </c>
      <c r="N30" s="183" t="s">
        <v>116</v>
      </c>
      <c r="O30" s="183">
        <v>4.0888598813106594</v>
      </c>
      <c r="P30" s="183"/>
      <c r="Q30" s="183">
        <v>-1.1627204273783192</v>
      </c>
      <c r="R30" s="183"/>
      <c r="S30" s="183"/>
      <c r="T30" s="183">
        <v>2.5804658133604068</v>
      </c>
      <c r="U30" s="183">
        <v>5.28300518510461</v>
      </c>
      <c r="V30" s="183">
        <v>2.4378452203971621</v>
      </c>
      <c r="W30" s="183"/>
      <c r="X30" s="183" t="s">
        <v>116</v>
      </c>
      <c r="Y30" s="183"/>
      <c r="Z30" s="183"/>
      <c r="AA30" s="183">
        <v>3.6670413478854682</v>
      </c>
      <c r="AB30" s="183" t="s">
        <v>116</v>
      </c>
      <c r="AC30" s="318" t="s">
        <v>116</v>
      </c>
      <c r="AD30" s="324"/>
      <c r="AE30" s="184">
        <v>82.736999999999995</v>
      </c>
      <c r="AF30" s="184">
        <v>88.688999999999993</v>
      </c>
      <c r="AG30" s="239">
        <v>6.5394315949810444</v>
      </c>
    </row>
    <row r="31" spans="1:33">
      <c r="B31" s="203" t="s">
        <v>18</v>
      </c>
      <c r="C31" s="183">
        <v>39.06914595212109</v>
      </c>
      <c r="D31" s="183">
        <v>44.772998500596707</v>
      </c>
      <c r="E31" s="183">
        <v>34.821856608084538</v>
      </c>
      <c r="F31" s="183">
        <v>5.5345321759707868</v>
      </c>
      <c r="G31" s="183">
        <v>4.4166097165413767</v>
      </c>
      <c r="H31" s="183">
        <v>9.9511418925121635</v>
      </c>
      <c r="I31" s="183">
        <v>32.540111588245495</v>
      </c>
      <c r="J31" s="183"/>
      <c r="K31" s="183" t="s">
        <v>116</v>
      </c>
      <c r="L31" s="183">
        <v>-2.3001050602311324</v>
      </c>
      <c r="M31" s="183" t="s">
        <v>116</v>
      </c>
      <c r="N31" s="183" t="s">
        <v>116</v>
      </c>
      <c r="O31" s="183">
        <v>5.7038525484756057</v>
      </c>
      <c r="P31" s="183"/>
      <c r="Q31" s="183">
        <v>0.16932037250481952</v>
      </c>
      <c r="R31" s="183"/>
      <c r="S31" s="183"/>
      <c r="T31" s="183">
        <v>5.1958914309611481</v>
      </c>
      <c r="U31" s="183">
        <v>8.1467579228674296</v>
      </c>
      <c r="V31" s="183">
        <v>2.4194453227797097</v>
      </c>
      <c r="W31" s="183"/>
      <c r="X31" s="183">
        <v>47.815273354686546</v>
      </c>
      <c r="Y31" s="183"/>
      <c r="Z31" s="183"/>
      <c r="AA31" s="183">
        <v>3.4384275645406421</v>
      </c>
      <c r="AB31" s="183" t="s">
        <v>116</v>
      </c>
      <c r="AC31" s="318">
        <v>54.743520435744962</v>
      </c>
      <c r="AD31" s="324"/>
      <c r="AE31" s="184">
        <v>98.039000000000001</v>
      </c>
      <c r="AF31" s="184">
        <v>108.961</v>
      </c>
      <c r="AG31" s="239">
        <v>3.1047807042479647</v>
      </c>
    </row>
    <row r="32" spans="1:33">
      <c r="B32" s="203" t="s">
        <v>19</v>
      </c>
      <c r="C32" s="183">
        <v>40.174013921113691</v>
      </c>
      <c r="D32" s="183">
        <v>46.513921113689094</v>
      </c>
      <c r="E32" s="183">
        <v>36.39376864434869</v>
      </c>
      <c r="F32" s="183">
        <v>5.5684454756380504</v>
      </c>
      <c r="G32" s="183">
        <v>4.5517069937023535</v>
      </c>
      <c r="H32" s="183">
        <v>10.120152469340402</v>
      </c>
      <c r="I32" s="183">
        <v>33.39907192575405</v>
      </c>
      <c r="J32" s="183"/>
      <c r="K32" s="183">
        <v>0.523886031866164</v>
      </c>
      <c r="L32" s="183">
        <v>-3.0013258203513424</v>
      </c>
      <c r="M32" s="183">
        <v>-2.7537501352801517</v>
      </c>
      <c r="N32" s="183">
        <v>6.0923315075042144</v>
      </c>
      <c r="O32" s="183">
        <v>6.3399071925754056</v>
      </c>
      <c r="P32" s="183"/>
      <c r="Q32" s="183">
        <v>0.77146171693735499</v>
      </c>
      <c r="R32" s="183"/>
      <c r="S32" s="183"/>
      <c r="T32" s="183">
        <v>7.2530659595624787</v>
      </c>
      <c r="U32" s="183">
        <v>8.5192243950944651</v>
      </c>
      <c r="V32" s="183">
        <v>2.5762346702021874</v>
      </c>
      <c r="W32" s="183"/>
      <c r="X32" s="183">
        <v>49.398740217598778</v>
      </c>
      <c r="Y32" s="183"/>
      <c r="Z32" s="183"/>
      <c r="AA32" s="183">
        <v>4.2177659927079878</v>
      </c>
      <c r="AB32" s="183">
        <v>3.9701903076367966</v>
      </c>
      <c r="AC32" s="318">
        <v>54.3901226383825</v>
      </c>
      <c r="AD32" s="324"/>
      <c r="AE32" s="184">
        <v>120.68</v>
      </c>
      <c r="AF32" s="184">
        <v>130.97499999999999</v>
      </c>
      <c r="AG32" s="239">
        <v>-1.7370636518415679</v>
      </c>
    </row>
    <row r="33" spans="2:33">
      <c r="B33" s="203" t="s">
        <v>20</v>
      </c>
      <c r="C33" s="183">
        <v>40.269837801258959</v>
      </c>
      <c r="D33" s="183">
        <v>45.206995481556149</v>
      </c>
      <c r="E33" s="183">
        <v>36.13768212994227</v>
      </c>
      <c r="F33" s="183">
        <v>4.510689890951129</v>
      </c>
      <c r="G33" s="183">
        <v>4.5586234606627514</v>
      </c>
      <c r="H33" s="183">
        <v>9.0693133516138804</v>
      </c>
      <c r="I33" s="183">
        <v>32.808413751295262</v>
      </c>
      <c r="J33" s="183"/>
      <c r="K33" s="183">
        <v>-0.24076596475681797</v>
      </c>
      <c r="L33" s="183">
        <v>-1.3090093963894744</v>
      </c>
      <c r="M33" s="183">
        <v>-0.64177564228659723</v>
      </c>
      <c r="N33" s="183">
        <v>4.2699239261943109</v>
      </c>
      <c r="O33" s="183">
        <v>4.9371576802971875</v>
      </c>
      <c r="P33" s="183"/>
      <c r="Q33" s="183">
        <v>0.42646778934605928</v>
      </c>
      <c r="R33" s="183"/>
      <c r="S33" s="183"/>
      <c r="T33" s="183">
        <v>4.1159428462671732</v>
      </c>
      <c r="U33" s="183">
        <v>5.8126502329712473</v>
      </c>
      <c r="V33" s="183">
        <v>2.8753092772604556</v>
      </c>
      <c r="W33" s="183"/>
      <c r="X33" s="183">
        <v>47.867739354956193</v>
      </c>
      <c r="Y33" s="183"/>
      <c r="Z33" s="183"/>
      <c r="AA33" s="183">
        <v>3.6232139458491646</v>
      </c>
      <c r="AB33" s="183">
        <v>2.9559801917462871</v>
      </c>
      <c r="AC33" s="318">
        <v>53.566469058175848</v>
      </c>
      <c r="AD33" s="324"/>
      <c r="AE33" s="184">
        <v>141.863</v>
      </c>
      <c r="AF33" s="184">
        <v>153.75700000000001</v>
      </c>
      <c r="AG33" s="239">
        <v>-0.63964204746912723</v>
      </c>
    </row>
    <row r="34" spans="2:33">
      <c r="B34" s="203" t="s">
        <v>21</v>
      </c>
      <c r="C34" s="183">
        <v>38.450265947823567</v>
      </c>
      <c r="D34" s="183">
        <v>42.32429955012001</v>
      </c>
      <c r="E34" s="183">
        <v>34.708904729167422</v>
      </c>
      <c r="F34" s="183">
        <v>3.1557935617710551</v>
      </c>
      <c r="G34" s="183">
        <v>4.4596012591815315</v>
      </c>
      <c r="H34" s="183">
        <v>7.6153948209525879</v>
      </c>
      <c r="I34" s="183">
        <v>31.670104087515526</v>
      </c>
      <c r="J34" s="183"/>
      <c r="K34" s="183">
        <v>0.35577604755568326</v>
      </c>
      <c r="L34" s="183">
        <v>-0.32323817105088593</v>
      </c>
      <c r="M34" s="183">
        <v>3.9225821918813353E-2</v>
      </c>
      <c r="N34" s="183">
        <v>3.5115696093267381</v>
      </c>
      <c r="O34" s="183">
        <v>3.8740336022964388</v>
      </c>
      <c r="P34" s="183"/>
      <c r="Q34" s="183">
        <v>0.71824004052538259</v>
      </c>
      <c r="R34" s="183"/>
      <c r="S34" s="183"/>
      <c r="T34" s="183">
        <v>2.821097321223963</v>
      </c>
      <c r="U34" s="183">
        <v>3.3578174186778589</v>
      </c>
      <c r="V34" s="183">
        <v>2.9591972114677181</v>
      </c>
      <c r="W34" s="183"/>
      <c r="X34" s="183">
        <v>44.396542095740159</v>
      </c>
      <c r="Y34" s="183"/>
      <c r="Z34" s="183"/>
      <c r="AA34" s="183">
        <v>3.2257480913268446</v>
      </c>
      <c r="AB34" s="183">
        <v>2.8632840983571457</v>
      </c>
      <c r="AC34" s="318">
        <v>52.078131972838349</v>
      </c>
      <c r="AD34" s="324"/>
      <c r="AE34" s="184">
        <v>165.822</v>
      </c>
      <c r="AF34" s="184">
        <v>179.06800000000001</v>
      </c>
      <c r="AG34" s="239">
        <v>-0.46907116695174766</v>
      </c>
    </row>
    <row r="35" spans="2:33">
      <c r="B35" s="203" t="s">
        <v>22</v>
      </c>
      <c r="C35" s="183">
        <v>36.965827544186716</v>
      </c>
      <c r="D35" s="183">
        <v>41.488652578296687</v>
      </c>
      <c r="E35" s="183">
        <v>34.407319842104712</v>
      </c>
      <c r="F35" s="183">
        <v>2.7303594304937873</v>
      </c>
      <c r="G35" s="183">
        <v>4.3509733056981865</v>
      </c>
      <c r="H35" s="183">
        <v>7.0813327361919738</v>
      </c>
      <c r="I35" s="183">
        <v>30.429212710778746</v>
      </c>
      <c r="J35" s="183"/>
      <c r="K35" s="183">
        <v>2.4793150379801174</v>
      </c>
      <c r="L35" s="183">
        <v>-1.0555862226990096</v>
      </c>
      <c r="M35" s="183">
        <v>-1.74243565706295</v>
      </c>
      <c r="N35" s="183">
        <v>5.2096744684739047</v>
      </c>
      <c r="O35" s="183">
        <v>4.5228250341099647</v>
      </c>
      <c r="P35" s="183"/>
      <c r="Q35" s="183">
        <v>1.7924656036161768</v>
      </c>
      <c r="R35" s="183"/>
      <c r="S35" s="183"/>
      <c r="T35" s="183">
        <v>4.0385156176767723</v>
      </c>
      <c r="U35" s="183">
        <v>4.7019674419089084</v>
      </c>
      <c r="V35" s="183">
        <v>3.0495870350889982</v>
      </c>
      <c r="W35" s="183"/>
      <c r="X35" s="183">
        <v>42.254058488010529</v>
      </c>
      <c r="Y35" s="183"/>
      <c r="Z35" s="183"/>
      <c r="AA35" s="183">
        <v>3.7703227687917265</v>
      </c>
      <c r="AB35" s="183">
        <v>4.4571722031556664</v>
      </c>
      <c r="AC35" s="318">
        <v>50.373907699998952</v>
      </c>
      <c r="AD35" s="324"/>
      <c r="AE35" s="184">
        <v>192.02600000000001</v>
      </c>
      <c r="AF35" s="184">
        <v>209.684</v>
      </c>
      <c r="AG35" s="239">
        <v>1.561327335508581</v>
      </c>
    </row>
    <row r="36" spans="2:33">
      <c r="B36" s="203" t="s">
        <v>23</v>
      </c>
      <c r="C36" s="183">
        <v>37.333741084042593</v>
      </c>
      <c r="D36" s="183">
        <v>41.014696254436437</v>
      </c>
      <c r="E36" s="183">
        <v>34.238568622721473</v>
      </c>
      <c r="F36" s="183">
        <v>2.530925881258399</v>
      </c>
      <c r="G36" s="183">
        <v>4.2452017504565651</v>
      </c>
      <c r="H36" s="183">
        <v>6.7761276317149646</v>
      </c>
      <c r="I36" s="183">
        <v>31.245908135488097</v>
      </c>
      <c r="J36" s="183"/>
      <c r="K36" s="183">
        <v>1.4133124550043135</v>
      </c>
      <c r="L36" s="183">
        <v>-6.9777057992488206E-2</v>
      </c>
      <c r="M36" s="183">
        <v>-0.33306022386134776</v>
      </c>
      <c r="N36" s="183">
        <v>3.9442383362627127</v>
      </c>
      <c r="O36" s="183">
        <v>3.6809551703938523</v>
      </c>
      <c r="P36" s="183"/>
      <c r="Q36" s="183">
        <v>1.1500292891354535</v>
      </c>
      <c r="R36" s="183"/>
      <c r="S36" s="183"/>
      <c r="T36" s="183">
        <v>3.4733468867371902</v>
      </c>
      <c r="U36" s="183">
        <v>4.187915647289894</v>
      </c>
      <c r="V36" s="183">
        <v>3.2678922159815307</v>
      </c>
      <c r="W36" s="183"/>
      <c r="X36" s="183">
        <v>39.147368714794275</v>
      </c>
      <c r="Y36" s="183"/>
      <c r="Z36" s="183"/>
      <c r="AA36" s="183">
        <v>2.6153475069777059</v>
      </c>
      <c r="AB36" s="183">
        <v>2.8786306728465654</v>
      </c>
      <c r="AC36" s="318">
        <v>46.302246648978326</v>
      </c>
      <c r="AD36" s="324"/>
      <c r="AE36" s="184">
        <v>232.16800000000001</v>
      </c>
      <c r="AF36" s="184">
        <v>250.84700000000001</v>
      </c>
      <c r="AG36" s="239">
        <v>-9.7964602465713146E-2</v>
      </c>
    </row>
    <row r="37" spans="2:33">
      <c r="B37" s="203" t="s">
        <v>24</v>
      </c>
      <c r="C37" s="183">
        <v>38.563853689224409</v>
      </c>
      <c r="D37" s="183">
        <v>42.884050807345496</v>
      </c>
      <c r="E37" s="183">
        <v>36.18675294329109</v>
      </c>
      <c r="F37" s="183">
        <v>2.2535274557382943</v>
      </c>
      <c r="G37" s="183">
        <v>4.4437704083161087</v>
      </c>
      <c r="H37" s="183">
        <v>6.6972978640544021</v>
      </c>
      <c r="I37" s="183">
        <v>32.169497618405678</v>
      </c>
      <c r="J37" s="183"/>
      <c r="K37" s="183">
        <v>0.63877365406927045</v>
      </c>
      <c r="L37" s="183">
        <v>-0.55757766394056496</v>
      </c>
      <c r="M37" s="183">
        <v>0.87031834437295719</v>
      </c>
      <c r="N37" s="183">
        <v>2.8923011098075655</v>
      </c>
      <c r="O37" s="183">
        <v>4.3201971181210874</v>
      </c>
      <c r="P37" s="183"/>
      <c r="Q37" s="183">
        <v>2.0666696623827927</v>
      </c>
      <c r="R37" s="183"/>
      <c r="S37" s="183"/>
      <c r="T37" s="183">
        <v>4.6796830532338758</v>
      </c>
      <c r="U37" s="183">
        <v>4.5935562146131028</v>
      </c>
      <c r="V37" s="183">
        <v>3.4312183577484197</v>
      </c>
      <c r="W37" s="183"/>
      <c r="X37" s="183">
        <v>40.403466603232992</v>
      </c>
      <c r="Y37" s="183"/>
      <c r="Z37" s="183"/>
      <c r="AA37" s="183">
        <v>3.3525808094424971</v>
      </c>
      <c r="AB37" s="183">
        <v>1.924684801128975</v>
      </c>
      <c r="AC37" s="318">
        <v>47.265660106048344</v>
      </c>
      <c r="AD37" s="324"/>
      <c r="AE37" s="184">
        <v>267.048</v>
      </c>
      <c r="AF37" s="184">
        <v>281.65899999999999</v>
      </c>
      <c r="AG37" s="239">
        <v>-2.8166061756407594</v>
      </c>
    </row>
    <row r="38" spans="2:33">
      <c r="B38" s="203" t="s">
        <v>25</v>
      </c>
      <c r="C38" s="183">
        <v>40.952038667333959</v>
      </c>
      <c r="D38" s="183">
        <v>42.96702595400361</v>
      </c>
      <c r="E38" s="183">
        <v>37.144757304706786</v>
      </c>
      <c r="F38" s="183">
        <v>1.4671552705739306</v>
      </c>
      <c r="G38" s="183">
        <v>4.3551133787228897</v>
      </c>
      <c r="H38" s="183">
        <v>5.8222686492968201</v>
      </c>
      <c r="I38" s="183">
        <v>34.085832613974922</v>
      </c>
      <c r="J38" s="183"/>
      <c r="K38" s="183">
        <v>-1.5969943171007195</v>
      </c>
      <c r="L38" s="183">
        <v>1.9300078261716587</v>
      </c>
      <c r="M38" s="183">
        <v>4.0748341593680921</v>
      </c>
      <c r="N38" s="183">
        <v>-0.12983904652678868</v>
      </c>
      <c r="O38" s="183">
        <v>2.0149872866696446</v>
      </c>
      <c r="P38" s="183"/>
      <c r="Q38" s="183">
        <v>0.54783201609571441</v>
      </c>
      <c r="R38" s="183"/>
      <c r="S38" s="183"/>
      <c r="T38" s="183">
        <v>2.5644987387435805</v>
      </c>
      <c r="U38" s="183">
        <v>2.9128137606266313</v>
      </c>
      <c r="V38" s="183">
        <v>3.7726849814758214</v>
      </c>
      <c r="W38" s="183"/>
      <c r="X38" s="183">
        <v>40.091711390913403</v>
      </c>
      <c r="Y38" s="183"/>
      <c r="Z38" s="183"/>
      <c r="AA38" s="183">
        <v>2.7939096933685792</v>
      </c>
      <c r="AB38" s="183">
        <v>0.64908336017214552</v>
      </c>
      <c r="AC38" s="318">
        <v>44.890651923458023</v>
      </c>
      <c r="AD38" s="324"/>
      <c r="AE38" s="184">
        <v>297.71899999999999</v>
      </c>
      <c r="AF38" s="184">
        <v>312.28399999999999</v>
      </c>
      <c r="AG38" s="239">
        <v>-3.1630101961365638</v>
      </c>
    </row>
    <row r="39" spans="2:33">
      <c r="B39" s="203" t="s">
        <v>26</v>
      </c>
      <c r="C39" s="183">
        <v>40.648956542487774</v>
      </c>
      <c r="D39" s="183">
        <v>43.262036011673501</v>
      </c>
      <c r="E39" s="183">
        <v>37.148433437138642</v>
      </c>
      <c r="F39" s="183">
        <v>1.9385488874069268</v>
      </c>
      <c r="G39" s="183">
        <v>4.1750536871279369</v>
      </c>
      <c r="H39" s="183">
        <v>6.1136025745348643</v>
      </c>
      <c r="I39" s="183">
        <v>33.778839623853607</v>
      </c>
      <c r="J39" s="183"/>
      <c r="K39" s="183">
        <v>-1.3141869287760002</v>
      </c>
      <c r="L39" s="183">
        <v>1.0296915819807033</v>
      </c>
      <c r="M39" s="183">
        <v>3.0184090925355065</v>
      </c>
      <c r="N39" s="183">
        <v>0.62436195863092636</v>
      </c>
      <c r="O39" s="183">
        <v>2.6130794691857298</v>
      </c>
      <c r="P39" s="183"/>
      <c r="Q39" s="183">
        <v>0.67453058177880287</v>
      </c>
      <c r="R39" s="183"/>
      <c r="S39" s="183"/>
      <c r="T39" s="183">
        <v>3.9214546611439798</v>
      </c>
      <c r="U39" s="183">
        <v>2.7525742289549515</v>
      </c>
      <c r="V39" s="183">
        <v>3.6975288625670704</v>
      </c>
      <c r="W39" s="183"/>
      <c r="X39" s="183">
        <v>38.72264938905888</v>
      </c>
      <c r="Y39" s="183"/>
      <c r="Z39" s="183"/>
      <c r="AA39" s="183">
        <v>2.662942727612009</v>
      </c>
      <c r="AB39" s="183">
        <v>0.67422521705720551</v>
      </c>
      <c r="AC39" s="318">
        <v>43.711111247070917</v>
      </c>
      <c r="AD39" s="324"/>
      <c r="AE39" s="184">
        <v>326.89400000000001</v>
      </c>
      <c r="AF39" s="184">
        <v>342.17700000000002</v>
      </c>
      <c r="AG39" s="239">
        <v>-2.7122309426549811</v>
      </c>
    </row>
    <row r="40" spans="2:33">
      <c r="B40" s="203" t="s">
        <v>27</v>
      </c>
      <c r="C40" s="183">
        <v>39.537999395858272</v>
      </c>
      <c r="D40" s="183">
        <v>42.838962666278832</v>
      </c>
      <c r="E40" s="183">
        <v>36.647628743720837</v>
      </c>
      <c r="F40" s="183">
        <v>2.190013761006008</v>
      </c>
      <c r="G40" s="183">
        <v>4.0013201615519733</v>
      </c>
      <c r="H40" s="183">
        <v>6.1913339225579813</v>
      </c>
      <c r="I40" s="183">
        <v>33.090744324983504</v>
      </c>
      <c r="J40" s="183"/>
      <c r="K40" s="183">
        <v>-0.17561961295661313</v>
      </c>
      <c r="L40" s="183">
        <v>0.16250293680006267</v>
      </c>
      <c r="M40" s="183">
        <v>1.4490720591712178</v>
      </c>
      <c r="N40" s="183">
        <v>2.0143941480493952</v>
      </c>
      <c r="O40" s="183">
        <v>3.3009632704205498</v>
      </c>
      <c r="P40" s="183"/>
      <c r="Q40" s="183">
        <v>1.1109495094145418</v>
      </c>
      <c r="R40" s="183"/>
      <c r="S40" s="183"/>
      <c r="T40" s="183">
        <v>3.4368951590347163</v>
      </c>
      <c r="U40" s="183">
        <v>2.7396149155879757</v>
      </c>
      <c r="V40" s="183">
        <v>3.6989696027208749</v>
      </c>
      <c r="W40" s="183"/>
      <c r="X40" s="183">
        <v>38.878375122171768</v>
      </c>
      <c r="Y40" s="183"/>
      <c r="Z40" s="183"/>
      <c r="AA40" s="183">
        <v>3.2892160701699433</v>
      </c>
      <c r="AB40" s="183">
        <v>2.0026469477987883</v>
      </c>
      <c r="AC40" s="318">
        <v>43.394157725742033</v>
      </c>
      <c r="AD40" s="324"/>
      <c r="AE40" s="184">
        <v>357.53199999999998</v>
      </c>
      <c r="AF40" s="184">
        <v>369.35700000000003</v>
      </c>
      <c r="AG40" s="239">
        <v>-1.4882458676803174</v>
      </c>
    </row>
    <row r="41" spans="2:33">
      <c r="B41" s="203" t="s">
        <v>28</v>
      </c>
      <c r="C41" s="183">
        <v>39.270601726334256</v>
      </c>
      <c r="D41" s="183">
        <v>42.52272072768595</v>
      </c>
      <c r="E41" s="183">
        <v>36.793958089564939</v>
      </c>
      <c r="F41" s="183">
        <v>1.9375209175982837</v>
      </c>
      <c r="G41" s="183">
        <v>3.7912417205227262</v>
      </c>
      <c r="H41" s="183">
        <v>5.7287626381210099</v>
      </c>
      <c r="I41" s="183">
        <v>33.661961234015067</v>
      </c>
      <c r="J41" s="183"/>
      <c r="K41" s="183">
        <v>0.83067849055358989</v>
      </c>
      <c r="L41" s="183">
        <v>0.3684091728695183</v>
      </c>
      <c r="M41" s="183">
        <v>0.85232876606934349</v>
      </c>
      <c r="N41" s="183">
        <v>2.7681994081518733</v>
      </c>
      <c r="O41" s="183">
        <v>3.2521190013516983</v>
      </c>
      <c r="P41" s="183"/>
      <c r="Q41" s="183">
        <v>1.314598083753415</v>
      </c>
      <c r="R41" s="183"/>
      <c r="S41" s="183"/>
      <c r="T41" s="183">
        <v>2.6655181986348104</v>
      </c>
      <c r="U41" s="183">
        <v>2.6616265524425269</v>
      </c>
      <c r="V41" s="183">
        <v>3.8190021300276831</v>
      </c>
      <c r="W41" s="183"/>
      <c r="X41" s="183">
        <v>38.738458653480791</v>
      </c>
      <c r="Y41" s="183"/>
      <c r="Z41" s="183"/>
      <c r="AA41" s="183">
        <v>2.8686621298720167</v>
      </c>
      <c r="AB41" s="183">
        <v>2.3847425366721917</v>
      </c>
      <c r="AC41" s="318">
        <v>43.192602758917708</v>
      </c>
      <c r="AD41" s="324"/>
      <c r="AE41" s="184">
        <v>385.44099999999997</v>
      </c>
      <c r="AF41" s="184">
        <v>405.28199999999998</v>
      </c>
      <c r="AG41" s="239">
        <v>-0.37254083932752319</v>
      </c>
    </row>
    <row r="42" spans="2:33">
      <c r="B42" s="203" t="s">
        <v>29</v>
      </c>
      <c r="C42" s="183">
        <v>38.326888233223642</v>
      </c>
      <c r="D42" s="183">
        <v>40.460976237778127</v>
      </c>
      <c r="E42" s="183">
        <v>35.566794781240624</v>
      </c>
      <c r="F42" s="183">
        <v>1.4955624481773793</v>
      </c>
      <c r="G42" s="183">
        <v>3.3986190083601255</v>
      </c>
      <c r="H42" s="183">
        <v>4.8941814565375044</v>
      </c>
      <c r="I42" s="183">
        <v>32.735832788039275</v>
      </c>
      <c r="J42" s="183"/>
      <c r="K42" s="183">
        <v>0.62245327641371551</v>
      </c>
      <c r="L42" s="183">
        <v>1.3113042410097351</v>
      </c>
      <c r="M42" s="183">
        <v>1.3273765209731252</v>
      </c>
      <c r="N42" s="183">
        <v>2.1180157245910944</v>
      </c>
      <c r="O42" s="183">
        <v>2.134088004554485</v>
      </c>
      <c r="P42" s="183"/>
      <c r="Q42" s="183">
        <v>0.63852555637710562</v>
      </c>
      <c r="R42" s="183"/>
      <c r="S42" s="183"/>
      <c r="T42" s="183">
        <v>2.6254432236682028</v>
      </c>
      <c r="U42" s="183">
        <v>1.3557151935065519</v>
      </c>
      <c r="V42" s="183">
        <v>3.9216288425513621</v>
      </c>
      <c r="W42" s="183"/>
      <c r="X42" s="183">
        <v>37.105115939216113</v>
      </c>
      <c r="Y42" s="183"/>
      <c r="Z42" s="183"/>
      <c r="AA42" s="183">
        <v>2.2793685140520501</v>
      </c>
      <c r="AB42" s="183">
        <v>2.2632962340886604</v>
      </c>
      <c r="AC42" s="318">
        <v>42.351748917483029</v>
      </c>
      <c r="AD42" s="324"/>
      <c r="AE42" s="184">
        <v>423.31900000000002</v>
      </c>
      <c r="AF42" s="184">
        <v>437.94499999999999</v>
      </c>
      <c r="AG42" s="239">
        <v>0.1168717758042289</v>
      </c>
    </row>
    <row r="43" spans="2:33">
      <c r="B43" s="203" t="s">
        <v>30</v>
      </c>
      <c r="C43" s="183">
        <v>37.402022811549884</v>
      </c>
      <c r="D43" s="183">
        <v>39.322024217500569</v>
      </c>
      <c r="E43" s="183">
        <v>34.904922584840328</v>
      </c>
      <c r="F43" s="183">
        <v>0.93298008822340539</v>
      </c>
      <c r="G43" s="183">
        <v>3.4841215444368285</v>
      </c>
      <c r="H43" s="183">
        <v>4.4171016326602341</v>
      </c>
      <c r="I43" s="183">
        <v>32.507996344528216</v>
      </c>
      <c r="J43" s="183"/>
      <c r="K43" s="183">
        <v>1.140229661642054</v>
      </c>
      <c r="L43" s="183">
        <v>1.3574014516440835</v>
      </c>
      <c r="M43" s="183">
        <v>1.2041931077293102</v>
      </c>
      <c r="N43" s="183">
        <v>2.0732097498654598</v>
      </c>
      <c r="O43" s="183">
        <v>1.9200014059506862</v>
      </c>
      <c r="P43" s="183"/>
      <c r="Q43" s="183">
        <v>0.98702131772728063</v>
      </c>
      <c r="R43" s="183"/>
      <c r="S43" s="183"/>
      <c r="T43" s="183">
        <v>2.2919192984306074</v>
      </c>
      <c r="U43" s="183">
        <v>0.80995940317393367</v>
      </c>
      <c r="V43" s="183">
        <v>3.8136412365336283</v>
      </c>
      <c r="W43" s="183"/>
      <c r="X43" s="183">
        <v>34.84392909945678</v>
      </c>
      <c r="Y43" s="183"/>
      <c r="Z43" s="183"/>
      <c r="AA43" s="183">
        <v>2.1339695260188747</v>
      </c>
      <c r="AB43" s="183">
        <v>2.2871778699336476</v>
      </c>
      <c r="AC43" s="318">
        <v>41.889421978524098</v>
      </c>
      <c r="AD43" s="324"/>
      <c r="AE43" s="184">
        <v>455.20800000000003</v>
      </c>
      <c r="AF43" s="184">
        <v>481.57600000000002</v>
      </c>
      <c r="AG43" s="239">
        <v>0.25966797750785497</v>
      </c>
    </row>
    <row r="44" spans="2:33">
      <c r="B44" s="203" t="s">
        <v>31</v>
      </c>
      <c r="C44" s="183">
        <v>36.207476737907236</v>
      </c>
      <c r="D44" s="183">
        <v>37.200175297183506</v>
      </c>
      <c r="E44" s="183">
        <v>33.290617687798843</v>
      </c>
      <c r="F44" s="183">
        <v>0.29287933449676407</v>
      </c>
      <c r="G44" s="183">
        <v>3.6166782748878958</v>
      </c>
      <c r="H44" s="183">
        <v>3.9095576093846596</v>
      </c>
      <c r="I44" s="183">
        <v>31.693769906795115</v>
      </c>
      <c r="J44" s="183"/>
      <c r="K44" s="183">
        <v>1.8586622533095916</v>
      </c>
      <c r="L44" s="183">
        <v>1.9934185298513887</v>
      </c>
      <c r="M44" s="183">
        <v>0.83457550132130609</v>
      </c>
      <c r="N44" s="183">
        <v>2.1515415878063555</v>
      </c>
      <c r="O44" s="183">
        <v>0.99269855927627304</v>
      </c>
      <c r="P44" s="183"/>
      <c r="Q44" s="183">
        <v>0.69981922477950897</v>
      </c>
      <c r="R44" s="183"/>
      <c r="S44" s="183"/>
      <c r="T44" s="183">
        <v>0.23457736944663998</v>
      </c>
      <c r="U44" s="183">
        <v>-0.63212633918439853</v>
      </c>
      <c r="V44" s="183">
        <v>3.6399599320723417</v>
      </c>
      <c r="W44" s="183"/>
      <c r="X44" s="183">
        <v>30.971781265957688</v>
      </c>
      <c r="Y44" s="183"/>
      <c r="Z44" s="183"/>
      <c r="AA44" s="183">
        <v>1.2302105913932213</v>
      </c>
      <c r="AB44" s="183">
        <v>2.3890536199233035</v>
      </c>
      <c r="AC44" s="318">
        <v>39.307850026998899</v>
      </c>
      <c r="AD44" s="324"/>
      <c r="AE44" s="184">
        <v>511.13200000000001</v>
      </c>
      <c r="AF44" s="184">
        <v>540.49199999999996</v>
      </c>
      <c r="AG44" s="239">
        <v>2.2138188660570233</v>
      </c>
    </row>
    <row r="45" spans="2:33">
      <c r="B45" s="203" t="s">
        <v>32</v>
      </c>
      <c r="C45" s="183">
        <v>35.523373200039259</v>
      </c>
      <c r="D45" s="183">
        <v>34.554163570336925</v>
      </c>
      <c r="E45" s="183">
        <v>31.030657169697562</v>
      </c>
      <c r="F45" s="183">
        <v>5.5208143464056871E-2</v>
      </c>
      <c r="G45" s="183">
        <v>3.4682982571753063</v>
      </c>
      <c r="H45" s="183">
        <v>3.5235064006393624</v>
      </c>
      <c r="I45" s="183">
        <v>31.144578735575777</v>
      </c>
      <c r="J45" s="183"/>
      <c r="K45" s="183">
        <v>1.053840889352337</v>
      </c>
      <c r="L45" s="183">
        <v>3.6186747241345465</v>
      </c>
      <c r="M45" s="183">
        <v>1.5404160616158216</v>
      </c>
      <c r="N45" s="183">
        <v>1.1090490328163938</v>
      </c>
      <c r="O45" s="183">
        <v>-0.96920962970233182</v>
      </c>
      <c r="P45" s="183"/>
      <c r="Q45" s="183">
        <v>-1.0244177731663886</v>
      </c>
      <c r="R45" s="183"/>
      <c r="S45" s="183"/>
      <c r="T45" s="183">
        <v>-1.2196618106868944</v>
      </c>
      <c r="U45" s="183">
        <v>-2.542028294611685</v>
      </c>
      <c r="V45" s="183">
        <v>3.3598098736697475</v>
      </c>
      <c r="W45" s="183"/>
      <c r="X45" s="183">
        <v>25.613891828385256</v>
      </c>
      <c r="Y45" s="183"/>
      <c r="Z45" s="183"/>
      <c r="AA45" s="183">
        <v>-0.59116529493417092</v>
      </c>
      <c r="AB45" s="183">
        <v>1.4870933675845546</v>
      </c>
      <c r="AC45" s="318">
        <v>34.219234166654985</v>
      </c>
      <c r="AD45" s="324"/>
      <c r="AE45" s="184">
        <v>570.56799999999998</v>
      </c>
      <c r="AF45" s="184">
        <v>600.06500000000005</v>
      </c>
      <c r="AG45" s="239">
        <v>3.2709897786146414</v>
      </c>
    </row>
    <row r="46" spans="2:33" ht="15" customHeight="1">
      <c r="B46" s="203" t="s">
        <v>33</v>
      </c>
      <c r="C46" s="183">
        <v>34.75420259905416</v>
      </c>
      <c r="D46" s="183">
        <v>34.773914080197109</v>
      </c>
      <c r="E46" s="183">
        <v>30.556451933394268</v>
      </c>
      <c r="F46" s="183">
        <v>0.78035210428009372</v>
      </c>
      <c r="G46" s="183">
        <v>3.4371100425227517</v>
      </c>
      <c r="H46" s="183">
        <v>4.2174621468028448</v>
      </c>
      <c r="I46" s="183">
        <v>30.718594762150776</v>
      </c>
      <c r="J46" s="183"/>
      <c r="K46" s="183">
        <v>0.60514723298857565</v>
      </c>
      <c r="L46" s="183">
        <v>2.2809680880658108</v>
      </c>
      <c r="M46" s="183">
        <v>0.91518023194008913</v>
      </c>
      <c r="N46" s="183">
        <v>1.3854993372686693</v>
      </c>
      <c r="O46" s="183">
        <v>1.9711481142947979E-2</v>
      </c>
      <c r="P46" s="183"/>
      <c r="Q46" s="183">
        <v>-0.76064062313714575</v>
      </c>
      <c r="R46" s="183"/>
      <c r="S46" s="183"/>
      <c r="T46" s="183">
        <v>-0.72725827604021775</v>
      </c>
      <c r="U46" s="183">
        <v>-1.1111552676548901</v>
      </c>
      <c r="V46" s="183">
        <v>3.1826093867980765</v>
      </c>
      <c r="W46" s="183"/>
      <c r="X46" s="183">
        <v>23.068979133128813</v>
      </c>
      <c r="Y46" s="183"/>
      <c r="Z46" s="183"/>
      <c r="AA46" s="183">
        <v>0.47005523983626746</v>
      </c>
      <c r="AB46" s="183">
        <v>1.8358430959619889</v>
      </c>
      <c r="AC46" s="318">
        <v>29.671819735325673</v>
      </c>
      <c r="AD46" s="324"/>
      <c r="AE46" s="184">
        <v>629.07500000000005</v>
      </c>
      <c r="AF46" s="184">
        <v>658.46</v>
      </c>
      <c r="AG46" s="239">
        <v>1.4231798008055865</v>
      </c>
    </row>
    <row r="47" spans="2:33">
      <c r="B47" s="203" t="s">
        <v>34</v>
      </c>
      <c r="C47" s="183">
        <v>33.900307840817455</v>
      </c>
      <c r="D47" s="183">
        <v>34.976720641815731</v>
      </c>
      <c r="E47" s="183">
        <v>30.841323656654485</v>
      </c>
      <c r="F47" s="183">
        <v>0.9820887264336966</v>
      </c>
      <c r="G47" s="183">
        <v>3.1533082587275518</v>
      </c>
      <c r="H47" s="183">
        <v>4.1353969851612487</v>
      </c>
      <c r="I47" s="183">
        <v>30.395307634805434</v>
      </c>
      <c r="J47" s="183"/>
      <c r="K47" s="183">
        <v>-0.13056416981564334</v>
      </c>
      <c r="L47" s="183">
        <v>1.006810168753274</v>
      </c>
      <c r="M47" s="183">
        <v>1.2316984131334965</v>
      </c>
      <c r="N47" s="183">
        <v>0.85152455661805326</v>
      </c>
      <c r="O47" s="183">
        <v>1.0764128009982754</v>
      </c>
      <c r="P47" s="183"/>
      <c r="Q47" s="183">
        <v>9.4324074564578891E-2</v>
      </c>
      <c r="R47" s="183"/>
      <c r="S47" s="183"/>
      <c r="T47" s="183">
        <v>-0.38774405066718465</v>
      </c>
      <c r="U47" s="183">
        <v>-0.12522587746405092</v>
      </c>
      <c r="V47" s="183">
        <v>2.9121270446692917</v>
      </c>
      <c r="W47" s="183"/>
      <c r="X47" s="183">
        <v>21.670228175599121</v>
      </c>
      <c r="Y47" s="183"/>
      <c r="Z47" s="183"/>
      <c r="AA47" s="183">
        <v>1.3888153131676997</v>
      </c>
      <c r="AB47" s="183">
        <v>1.1639270687874774</v>
      </c>
      <c r="AC47" s="318">
        <v>27.711412477265103</v>
      </c>
      <c r="AD47" s="324"/>
      <c r="AE47" s="184">
        <v>679.572</v>
      </c>
      <c r="AF47" s="184">
        <v>697.27</v>
      </c>
      <c r="AG47" s="239">
        <v>-1.019048409082679</v>
      </c>
    </row>
    <row r="48" spans="2:33">
      <c r="B48" s="203" t="s">
        <v>35</v>
      </c>
      <c r="C48" s="183">
        <v>33.454839394210154</v>
      </c>
      <c r="D48" s="183">
        <v>36.772499329878485</v>
      </c>
      <c r="E48" s="183">
        <v>32.623051063259474</v>
      </c>
      <c r="F48" s="183">
        <v>1.2656920121515369</v>
      </c>
      <c r="G48" s="183">
        <v>2.8837562544674764</v>
      </c>
      <c r="H48" s="183">
        <v>4.1494482666190136</v>
      </c>
      <c r="I48" s="183">
        <v>30.260174678341674</v>
      </c>
      <c r="J48" s="183"/>
      <c r="K48" s="183">
        <v>0.66720933556107598</v>
      </c>
      <c r="L48" s="183">
        <v>-1.5355555307362403</v>
      </c>
      <c r="M48" s="183">
        <v>-0.15079694278051844</v>
      </c>
      <c r="N48" s="183">
        <v>1.9329013477126127</v>
      </c>
      <c r="O48" s="183">
        <v>3.3176599356683343</v>
      </c>
      <c r="P48" s="183"/>
      <c r="Q48" s="183">
        <v>2.0519679235167976</v>
      </c>
      <c r="R48" s="183"/>
      <c r="S48" s="183"/>
      <c r="T48" s="183">
        <v>1.8177046104360255</v>
      </c>
      <c r="U48" s="183">
        <v>1.9200377501786992</v>
      </c>
      <c r="V48" s="183">
        <v>2.5065336847748392</v>
      </c>
      <c r="W48" s="183"/>
      <c r="X48" s="183">
        <v>22.817884927947503</v>
      </c>
      <c r="Y48" s="183"/>
      <c r="Z48" s="183"/>
      <c r="AA48" s="183">
        <v>3.3006276804860617</v>
      </c>
      <c r="AB48" s="183">
        <v>1.9158690925303403</v>
      </c>
      <c r="AC48" s="318">
        <v>28.575517110436021</v>
      </c>
      <c r="AD48" s="324"/>
      <c r="AE48" s="184">
        <v>716.28800000000001</v>
      </c>
      <c r="AF48" s="184">
        <v>726.62300000000005</v>
      </c>
      <c r="AG48" s="239">
        <v>-2.3618978122783716</v>
      </c>
    </row>
    <row r="49" spans="2:33">
      <c r="B49" s="203" t="s">
        <v>36</v>
      </c>
      <c r="C49" s="183">
        <v>32.059462348857508</v>
      </c>
      <c r="D49" s="183">
        <v>38.331427488818669</v>
      </c>
      <c r="E49" s="183">
        <v>34.451894905643783</v>
      </c>
      <c r="F49" s="183">
        <v>1.0581158527921186</v>
      </c>
      <c r="G49" s="183">
        <v>2.82141673038277</v>
      </c>
      <c r="H49" s="183">
        <v>3.8795325831748881</v>
      </c>
      <c r="I49" s="183">
        <v>29.067534558937957</v>
      </c>
      <c r="J49" s="183"/>
      <c r="K49" s="183">
        <v>3.5690954226007632</v>
      </c>
      <c r="L49" s="183">
        <v>-4.3074341468695652</v>
      </c>
      <c r="M49" s="183">
        <v>-2.6626802823012863</v>
      </c>
      <c r="N49" s="183">
        <v>4.6272112753928809</v>
      </c>
      <c r="O49" s="183">
        <v>6.2719651399611607</v>
      </c>
      <c r="P49" s="183"/>
      <c r="Q49" s="183">
        <v>5.2138492871690421</v>
      </c>
      <c r="R49" s="183"/>
      <c r="S49" s="183"/>
      <c r="T49" s="183">
        <v>4.8989451319769133</v>
      </c>
      <c r="U49" s="183">
        <v>4.8924494725659882</v>
      </c>
      <c r="V49" s="183">
        <v>2.5548240420593951</v>
      </c>
      <c r="W49" s="183"/>
      <c r="X49" s="183">
        <v>26.60170177107516</v>
      </c>
      <c r="Y49" s="183"/>
      <c r="Z49" s="183"/>
      <c r="AA49" s="183">
        <v>6.1956411418827937</v>
      </c>
      <c r="AB49" s="183">
        <v>4.5508872773145148</v>
      </c>
      <c r="AC49" s="318">
        <v>33.648327706017277</v>
      </c>
      <c r="AD49" s="324"/>
      <c r="AE49" s="184">
        <v>738.95500000000004</v>
      </c>
      <c r="AF49" s="184">
        <v>758.97400000000005</v>
      </c>
      <c r="AG49" s="239">
        <v>-2.3447486042252104</v>
      </c>
    </row>
    <row r="50" spans="2:33">
      <c r="B50" s="203" t="s">
        <v>37</v>
      </c>
      <c r="C50" s="183">
        <v>31.244198562073311</v>
      </c>
      <c r="D50" s="183">
        <v>37.79952018038562</v>
      </c>
      <c r="E50" s="183">
        <v>34.302378286311097</v>
      </c>
      <c r="F50" s="183">
        <v>0.78561205090326869</v>
      </c>
      <c r="G50" s="183">
        <v>2.7115298431712525</v>
      </c>
      <c r="H50" s="183">
        <v>3.4971418940745216</v>
      </c>
      <c r="I50" s="183">
        <v>28.318294814551891</v>
      </c>
      <c r="J50" s="183"/>
      <c r="K50" s="183">
        <v>4.4693938143323013</v>
      </c>
      <c r="L50" s="183">
        <v>-4.3946011994213556</v>
      </c>
      <c r="M50" s="183">
        <v>-3.0942854463446188</v>
      </c>
      <c r="N50" s="183">
        <v>5.2550058652355691</v>
      </c>
      <c r="O50" s="183">
        <v>6.5553216183123073</v>
      </c>
      <c r="P50" s="183"/>
      <c r="Q50" s="183">
        <v>5.7697095674090377</v>
      </c>
      <c r="R50" s="183"/>
      <c r="S50" s="183"/>
      <c r="T50" s="183">
        <v>6.3354574948513234</v>
      </c>
      <c r="U50" s="183">
        <v>5.8870470409634184</v>
      </c>
      <c r="V50" s="183">
        <v>2.6253461710828883</v>
      </c>
      <c r="W50" s="183"/>
      <c r="X50" s="183">
        <v>31.09223615163253</v>
      </c>
      <c r="Y50" s="183"/>
      <c r="Z50" s="183"/>
      <c r="AA50" s="183">
        <v>6.5457456547469333</v>
      </c>
      <c r="AB50" s="183">
        <v>5.245429901670196</v>
      </c>
      <c r="AC50" s="318">
        <v>38.139786085741896</v>
      </c>
      <c r="AD50" s="324"/>
      <c r="AE50" s="184">
        <v>783.21100000000001</v>
      </c>
      <c r="AF50" s="184">
        <v>803.41600000000005</v>
      </c>
      <c r="AG50" s="239">
        <v>-1.6627320644633916</v>
      </c>
    </row>
    <row r="51" spans="2:33">
      <c r="B51" s="203" t="s">
        <v>38</v>
      </c>
      <c r="C51" s="183">
        <v>32.18895817490494</v>
      </c>
      <c r="D51" s="183">
        <v>37.533323193916345</v>
      </c>
      <c r="E51" s="183">
        <v>34.111756653992394</v>
      </c>
      <c r="F51" s="183">
        <v>0.81764258555133074</v>
      </c>
      <c r="G51" s="183">
        <v>2.6039239543726236</v>
      </c>
      <c r="H51" s="183">
        <v>3.4215665399239543</v>
      </c>
      <c r="I51" s="183">
        <v>29.320760456273764</v>
      </c>
      <c r="J51" s="183"/>
      <c r="K51" s="183">
        <v>3.967485765585625</v>
      </c>
      <c r="L51" s="183">
        <v>-2.9373079847908743</v>
      </c>
      <c r="M51" s="183">
        <v>-2.378071316916424</v>
      </c>
      <c r="N51" s="183">
        <v>4.7851283511369562</v>
      </c>
      <c r="O51" s="183">
        <v>5.3443650190114065</v>
      </c>
      <c r="P51" s="183"/>
      <c r="Q51" s="183">
        <v>4.5267224334600762</v>
      </c>
      <c r="R51" s="183"/>
      <c r="S51" s="183"/>
      <c r="T51" s="183">
        <v>4.7484106463878328</v>
      </c>
      <c r="U51" s="183">
        <v>4.470631178707225</v>
      </c>
      <c r="V51" s="183">
        <v>2.8200152091254753</v>
      </c>
      <c r="W51" s="183"/>
      <c r="X51" s="183">
        <v>34.451993523025223</v>
      </c>
      <c r="Y51" s="183"/>
      <c r="Z51" s="183"/>
      <c r="AA51" s="183">
        <v>5.5755437262357415</v>
      </c>
      <c r="AB51" s="183">
        <v>5.0163070583612903</v>
      </c>
      <c r="AC51" s="318">
        <v>41.360425855513306</v>
      </c>
      <c r="AD51" s="324"/>
      <c r="AE51" s="184">
        <v>821.875</v>
      </c>
      <c r="AF51" s="184">
        <v>841.75099999999998</v>
      </c>
      <c r="AG51" s="239">
        <v>-0.45338050996354412</v>
      </c>
    </row>
    <row r="52" spans="2:33">
      <c r="B52" s="203" t="s">
        <v>39</v>
      </c>
      <c r="C52" s="183">
        <v>33.16625146321698</v>
      </c>
      <c r="D52" s="183">
        <v>37.268453850078849</v>
      </c>
      <c r="E52" s="183">
        <v>33.973069881164847</v>
      </c>
      <c r="F52" s="183">
        <v>0.76306621013527398</v>
      </c>
      <c r="G52" s="183">
        <v>2.5323177587787247</v>
      </c>
      <c r="H52" s="183">
        <v>3.2953839689139985</v>
      </c>
      <c r="I52" s="183">
        <v>30.07912338584368</v>
      </c>
      <c r="J52" s="183"/>
      <c r="K52" s="183">
        <v>2.8875383149986584</v>
      </c>
      <c r="L52" s="183">
        <v>-1.4732603591144278</v>
      </c>
      <c r="M52" s="183">
        <v>-1.0216624973864905</v>
      </c>
      <c r="N52" s="183">
        <v>3.6506045251339341</v>
      </c>
      <c r="O52" s="183">
        <v>4.1022023868618698</v>
      </c>
      <c r="P52" s="183"/>
      <c r="Q52" s="183">
        <v>3.3391361767265959</v>
      </c>
      <c r="R52" s="183"/>
      <c r="S52" s="183"/>
      <c r="T52" s="183">
        <v>4.0794604740938452</v>
      </c>
      <c r="U52" s="183">
        <v>3.6407839841522351</v>
      </c>
      <c r="V52" s="183">
        <v>3.0627699880633816</v>
      </c>
      <c r="W52" s="183"/>
      <c r="X52" s="183">
        <v>35.956726899672809</v>
      </c>
      <c r="Y52" s="183"/>
      <c r="Z52" s="183"/>
      <c r="AA52" s="183">
        <v>4.3132288667600971</v>
      </c>
      <c r="AB52" s="183">
        <v>3.8616310050321601</v>
      </c>
      <c r="AC52" s="318">
        <v>43.562307068925314</v>
      </c>
      <c r="AD52" s="324"/>
      <c r="AE52" s="184">
        <v>866.24199999999996</v>
      </c>
      <c r="AF52" s="184">
        <v>895.79899999999998</v>
      </c>
      <c r="AG52" s="239">
        <v>-0.72184351947045644</v>
      </c>
    </row>
    <row r="53" spans="2:33">
      <c r="B53" s="203" t="s">
        <v>40</v>
      </c>
      <c r="C53" s="183">
        <v>32.499622931412588</v>
      </c>
      <c r="D53" s="183">
        <v>35.638135686096639</v>
      </c>
      <c r="E53" s="183">
        <v>32.928884321867919</v>
      </c>
      <c r="F53" s="183">
        <v>0.3579710129201602</v>
      </c>
      <c r="G53" s="183">
        <v>2.3512803513085641</v>
      </c>
      <c r="H53" s="183">
        <v>2.7092513642287241</v>
      </c>
      <c r="I53" s="183">
        <v>29.719840752270819</v>
      </c>
      <c r="J53" s="183"/>
      <c r="K53" s="183">
        <v>2.5423570077767188</v>
      </c>
      <c r="L53" s="183">
        <v>-0.51194520732261772</v>
      </c>
      <c r="M53" s="183">
        <v>-0.27376047333543668</v>
      </c>
      <c r="N53" s="183">
        <v>2.9003280206968793</v>
      </c>
      <c r="O53" s="183">
        <v>3.1385127546840601</v>
      </c>
      <c r="P53" s="183"/>
      <c r="Q53" s="183">
        <v>2.7805417417639</v>
      </c>
      <c r="R53" s="183"/>
      <c r="S53" s="183"/>
      <c r="T53" s="183">
        <v>2.7241170898334715</v>
      </c>
      <c r="U53" s="183">
        <v>2.4545808679196557</v>
      </c>
      <c r="V53" s="183">
        <v>3.0372739080473492</v>
      </c>
      <c r="W53" s="183"/>
      <c r="X53" s="183">
        <v>36.690146950911327</v>
      </c>
      <c r="Y53" s="183"/>
      <c r="Z53" s="183"/>
      <c r="AA53" s="183">
        <v>3.3458733505283846</v>
      </c>
      <c r="AB53" s="183">
        <v>3.1076886165412034</v>
      </c>
      <c r="AC53" s="318">
        <v>44.311364250425626</v>
      </c>
      <c r="AD53" s="324"/>
      <c r="AE53" s="184">
        <v>921.58299999999997</v>
      </c>
      <c r="AF53" s="184">
        <v>945.75800000000004</v>
      </c>
      <c r="AG53" s="239">
        <v>-0.18763206018617951</v>
      </c>
    </row>
    <row r="54" spans="2:33">
      <c r="B54" s="203" t="s">
        <v>41</v>
      </c>
      <c r="C54" s="183">
        <v>34.629717741475694</v>
      </c>
      <c r="D54" s="183">
        <v>35.697322332828499</v>
      </c>
      <c r="E54" s="183">
        <v>32.882718986444253</v>
      </c>
      <c r="F54" s="183">
        <v>0.49809108277019493</v>
      </c>
      <c r="G54" s="183">
        <v>2.3165122636140576</v>
      </c>
      <c r="H54" s="183">
        <v>2.8146033463842528</v>
      </c>
      <c r="I54" s="183">
        <v>31.206002386276111</v>
      </c>
      <c r="J54" s="183"/>
      <c r="K54" s="183">
        <v>1.1374030140214713</v>
      </c>
      <c r="L54" s="183">
        <v>1.5748178417158798</v>
      </c>
      <c r="M54" s="183">
        <v>1.0069283362770203</v>
      </c>
      <c r="N54" s="183">
        <v>1.6354940967916665</v>
      </c>
      <c r="O54" s="183">
        <v>1.0676045913528072</v>
      </c>
      <c r="P54" s="183"/>
      <c r="Q54" s="183">
        <v>0.56951350858261207</v>
      </c>
      <c r="R54" s="183"/>
      <c r="S54" s="183"/>
      <c r="T54" s="183">
        <v>0.36727090660869943</v>
      </c>
      <c r="U54" s="183">
        <v>9.3398556831622404E-2</v>
      </c>
      <c r="V54" s="183">
        <v>3.0911708820410437</v>
      </c>
      <c r="W54" s="183"/>
      <c r="X54" s="183">
        <v>36.647170317825733</v>
      </c>
      <c r="Y54" s="183"/>
      <c r="Z54" s="183"/>
      <c r="AA54" s="183">
        <v>0.99473091160515947</v>
      </c>
      <c r="AB54" s="183">
        <v>1.5626204170440183</v>
      </c>
      <c r="AC54" s="318">
        <v>42.737147850641094</v>
      </c>
      <c r="AD54" s="324"/>
      <c r="AE54" s="184">
        <v>964.68299999999999</v>
      </c>
      <c r="AF54" s="184">
        <v>983.43200000000002</v>
      </c>
      <c r="AG54" s="239">
        <v>1.2108318349521903</v>
      </c>
    </row>
    <row r="55" spans="2:33">
      <c r="B55" s="203" t="s">
        <v>42</v>
      </c>
      <c r="C55" s="183">
        <v>35.157740496710545</v>
      </c>
      <c r="D55" s="183">
        <v>35.153582266136659</v>
      </c>
      <c r="E55" s="183">
        <v>32.363211540079895</v>
      </c>
      <c r="F55" s="183">
        <v>0.51215539901687557</v>
      </c>
      <c r="G55" s="183">
        <v>2.2782153270398844</v>
      </c>
      <c r="H55" s="183">
        <v>2.7903707260567603</v>
      </c>
      <c r="I55" s="183">
        <v>31.797197154582225</v>
      </c>
      <c r="J55" s="183"/>
      <c r="K55" s="183">
        <v>0.18703154011442408</v>
      </c>
      <c r="L55" s="183">
        <v>2.4822656416298283</v>
      </c>
      <c r="M55" s="183">
        <v>1.7789204719246436</v>
      </c>
      <c r="N55" s="183">
        <v>0.69918693913129959</v>
      </c>
      <c r="O55" s="183">
        <v>-4.1582305738853227E-3</v>
      </c>
      <c r="P55" s="183"/>
      <c r="Q55" s="183">
        <v>-0.51631362959076077</v>
      </c>
      <c r="R55" s="183"/>
      <c r="S55" s="183"/>
      <c r="T55" s="183">
        <v>-0.44997995138830449</v>
      </c>
      <c r="U55" s="183">
        <v>-0.7611542060007227</v>
      </c>
      <c r="V55" s="183">
        <v>2.9149196322936106</v>
      </c>
      <c r="W55" s="183"/>
      <c r="X55" s="183">
        <v>35.135864805785083</v>
      </c>
      <c r="Y55" s="183"/>
      <c r="Z55" s="183"/>
      <c r="AA55" s="183">
        <v>-0.12138073056150962</v>
      </c>
      <c r="AB55" s="183">
        <v>0.58196443914367524</v>
      </c>
      <c r="AC55" s="318">
        <v>41.099257953853538</v>
      </c>
      <c r="AD55" s="324"/>
      <c r="AE55" s="184">
        <v>1010.045</v>
      </c>
      <c r="AF55" s="184">
        <v>1033.4169999999999</v>
      </c>
      <c r="AG55" s="239">
        <v>0.92235760542949352</v>
      </c>
    </row>
    <row r="56" spans="2:33">
      <c r="B56" s="203" t="s">
        <v>43</v>
      </c>
      <c r="C56" s="183">
        <v>35.824532285840121</v>
      </c>
      <c r="D56" s="183">
        <v>34.75375655234599</v>
      </c>
      <c r="E56" s="183">
        <v>32.003047207136362</v>
      </c>
      <c r="F56" s="183">
        <v>0.46426431308352029</v>
      </c>
      <c r="G56" s="183">
        <v>2.2864450321261076</v>
      </c>
      <c r="H56" s="183">
        <v>2.7507093452096281</v>
      </c>
      <c r="I56" s="183">
        <v>32.544153313081623</v>
      </c>
      <c r="J56" s="183"/>
      <c r="K56" s="183">
        <v>-0.91332007276080374</v>
      </c>
      <c r="L56" s="183">
        <v>3.1604377241218957</v>
      </c>
      <c r="M56" s="183">
        <v>2.5387177503050422</v>
      </c>
      <c r="N56" s="183">
        <v>-0.44905575967728362</v>
      </c>
      <c r="O56" s="183">
        <v>-1.0707757334941372</v>
      </c>
      <c r="P56" s="183"/>
      <c r="Q56" s="183">
        <v>-1.5350400465776575</v>
      </c>
      <c r="R56" s="183">
        <v>27.558601078583568</v>
      </c>
      <c r="S56" s="183"/>
      <c r="T56" s="183">
        <v>-0.86359589345360843</v>
      </c>
      <c r="U56" s="183">
        <v>-0.82796322935904687</v>
      </c>
      <c r="V56" s="183">
        <v>2.447878958581045</v>
      </c>
      <c r="W56" s="183"/>
      <c r="X56" s="183">
        <v>32.491778191422831</v>
      </c>
      <c r="Y56" s="183">
        <v>32.592941384206767</v>
      </c>
      <c r="Z56" s="183">
        <v>32.862035477012043</v>
      </c>
      <c r="AA56" s="183">
        <v>-1.0620802292588594</v>
      </c>
      <c r="AB56" s="183">
        <v>-0.4403602554420058</v>
      </c>
      <c r="AC56" s="318">
        <v>38.593577803024139</v>
      </c>
      <c r="AD56" s="324"/>
      <c r="AE56" s="184">
        <v>1058.018</v>
      </c>
      <c r="AF56" s="184">
        <v>1087.3520000000001</v>
      </c>
      <c r="AG56" s="239">
        <v>0.87449690546190983</v>
      </c>
    </row>
    <row r="57" spans="2:33">
      <c r="B57" s="203" t="s">
        <v>44</v>
      </c>
      <c r="C57" s="183">
        <v>36.510664867658029</v>
      </c>
      <c r="D57" s="183">
        <v>35.055818309697415</v>
      </c>
      <c r="E57" s="183">
        <v>32.391664752827694</v>
      </c>
      <c r="F57" s="183">
        <v>0.40468723086639485</v>
      </c>
      <c r="G57" s="183">
        <v>2.2594663260033299</v>
      </c>
      <c r="H57" s="183">
        <v>2.6641535568697248</v>
      </c>
      <c r="I57" s="183">
        <v>33.057142447034508</v>
      </c>
      <c r="J57" s="183"/>
      <c r="K57" s="183">
        <v>-1.0494401939268894</v>
      </c>
      <c r="L57" s="183">
        <v>3.3630038181087443</v>
      </c>
      <c r="M57" s="183">
        <v>2.5529102232086256</v>
      </c>
      <c r="N57" s="183">
        <v>-0.64475296306049423</v>
      </c>
      <c r="O57" s="183">
        <v>-1.4548465579606129</v>
      </c>
      <c r="P57" s="183"/>
      <c r="Q57" s="183">
        <v>-1.8595337888270078</v>
      </c>
      <c r="R57" s="183">
        <v>26.931945907973308</v>
      </c>
      <c r="S57" s="183"/>
      <c r="T57" s="183">
        <v>-3.1909377332491244</v>
      </c>
      <c r="U57" s="183">
        <v>-3.4115375782281672</v>
      </c>
      <c r="V57" s="183">
        <v>2.4124239249009585</v>
      </c>
      <c r="W57" s="183"/>
      <c r="X57" s="183">
        <v>28.275377590446084</v>
      </c>
      <c r="Y57" s="183">
        <v>28.380751668422899</v>
      </c>
      <c r="Z57" s="183">
        <v>32.950649806814191</v>
      </c>
      <c r="AA57" s="183">
        <v>-1.3860380662571048</v>
      </c>
      <c r="AB57" s="183">
        <v>-0.57594447135698656</v>
      </c>
      <c r="AC57" s="318">
        <v>35.737802865016938</v>
      </c>
      <c r="AD57" s="324"/>
      <c r="AE57" s="184">
        <v>1114.6880000000001</v>
      </c>
      <c r="AF57" s="184">
        <v>1138.8</v>
      </c>
      <c r="AG57" s="239">
        <v>1.2703884276154733</v>
      </c>
    </row>
    <row r="58" spans="2:33">
      <c r="B58" s="203" t="s">
        <v>45</v>
      </c>
      <c r="C58" s="183">
        <v>35.83028958756919</v>
      </c>
      <c r="D58" s="183">
        <v>36.332822209668301</v>
      </c>
      <c r="E58" s="183">
        <v>32.950988533994931</v>
      </c>
      <c r="F58" s="183">
        <v>1.0969633700491945</v>
      </c>
      <c r="G58" s="183">
        <v>2.2848703056241826</v>
      </c>
      <c r="H58" s="183">
        <v>3.3818336756733771</v>
      </c>
      <c r="I58" s="183">
        <v>32.500783173357704</v>
      </c>
      <c r="J58" s="183"/>
      <c r="K58" s="183">
        <v>9.1812905102456877E-3</v>
      </c>
      <c r="L58" s="183">
        <v>1.1975393170381208</v>
      </c>
      <c r="M58" s="183">
        <v>0.59392727857779348</v>
      </c>
      <c r="N58" s="183">
        <v>1.1061446605594401</v>
      </c>
      <c r="O58" s="183">
        <v>0.50253262209911287</v>
      </c>
      <c r="P58" s="183"/>
      <c r="Q58" s="183">
        <v>-0.59443074795008155</v>
      </c>
      <c r="R58" s="183">
        <v>28.379166666666666</v>
      </c>
      <c r="S58" s="183"/>
      <c r="T58" s="183">
        <v>0.24046242373279947</v>
      </c>
      <c r="U58" s="183">
        <v>0.34667895446139796</v>
      </c>
      <c r="V58" s="183">
        <v>1.9972005349008948</v>
      </c>
      <c r="W58" s="183"/>
      <c r="X58" s="183">
        <v>28.112244897959187</v>
      </c>
      <c r="Y58" s="183">
        <v>28.214285714285715</v>
      </c>
      <c r="Z58" s="183">
        <v>34.662499999999994</v>
      </c>
      <c r="AA58" s="183">
        <v>0.43389105689786978</v>
      </c>
      <c r="AB58" s="183">
        <v>1.0375030953581972</v>
      </c>
      <c r="AC58" s="318">
        <v>34.507702867933105</v>
      </c>
      <c r="AD58" s="324"/>
      <c r="AE58" s="184">
        <v>1152.3630000000001</v>
      </c>
      <c r="AF58" s="184">
        <v>1176</v>
      </c>
      <c r="AG58" s="239">
        <v>0.69906870587446535</v>
      </c>
    </row>
    <row r="59" spans="2:33">
      <c r="B59" s="203" t="s">
        <v>46</v>
      </c>
      <c r="C59" s="183">
        <v>34.638250984602884</v>
      </c>
      <c r="D59" s="183">
        <v>37.556861282047677</v>
      </c>
      <c r="E59" s="183">
        <v>33.779923779617704</v>
      </c>
      <c r="F59" s="183">
        <v>1.4448287357624479</v>
      </c>
      <c r="G59" s="183">
        <v>2.3321087666675213</v>
      </c>
      <c r="H59" s="183">
        <v>3.7769375024299694</v>
      </c>
      <c r="I59" s="183">
        <v>31.448063180029497</v>
      </c>
      <c r="J59" s="183"/>
      <c r="K59" s="183">
        <v>1.6503753292451906</v>
      </c>
      <c r="L59" s="183">
        <v>-1.267802885852243</v>
      </c>
      <c r="M59" s="183">
        <v>-1.444396653415092</v>
      </c>
      <c r="N59" s="183">
        <v>3.0952040650076382</v>
      </c>
      <c r="O59" s="183">
        <v>2.9186102974447885</v>
      </c>
      <c r="P59" s="183"/>
      <c r="Q59" s="183">
        <v>1.4737815616823409</v>
      </c>
      <c r="R59" s="183">
        <v>31.346362438986596</v>
      </c>
      <c r="S59" s="183"/>
      <c r="T59" s="183">
        <v>1.7992940473817134</v>
      </c>
      <c r="U59" s="183">
        <v>1.9342142161684162</v>
      </c>
      <c r="V59" s="183">
        <v>1.7990458803023999</v>
      </c>
      <c r="W59" s="183"/>
      <c r="X59" s="183">
        <v>29.796492859172023</v>
      </c>
      <c r="Y59" s="183">
        <v>29.885268975491343</v>
      </c>
      <c r="Z59" s="183">
        <v>37.090257870406241</v>
      </c>
      <c r="AA59" s="183">
        <v>2.5228665282997329</v>
      </c>
      <c r="AB59" s="183">
        <v>2.6994602958625826</v>
      </c>
      <c r="AC59" s="318">
        <v>34.909249435213084</v>
      </c>
      <c r="AD59" s="324"/>
      <c r="AE59" s="184">
        <v>1208.8630000000001</v>
      </c>
      <c r="AF59" s="184">
        <v>1239.0719999999999</v>
      </c>
      <c r="AG59" s="239">
        <v>7.3560052775912529E-2</v>
      </c>
    </row>
    <row r="60" spans="2:33">
      <c r="B60" s="203" t="s">
        <v>47</v>
      </c>
      <c r="C60" s="183">
        <v>35.466155168701604</v>
      </c>
      <c r="D60" s="183">
        <v>38.91915932868249</v>
      </c>
      <c r="E60" s="183">
        <v>34.997273303043677</v>
      </c>
      <c r="F60" s="183">
        <v>1.6922022753382437</v>
      </c>
      <c r="G60" s="183">
        <v>2.2296837503005653</v>
      </c>
      <c r="H60" s="183">
        <v>3.9218860256388086</v>
      </c>
      <c r="I60" s="183">
        <v>32.351198567973334</v>
      </c>
      <c r="J60" s="183"/>
      <c r="K60" s="183">
        <v>1.9674332155392333</v>
      </c>
      <c r="L60" s="183">
        <v>-1.693066646131312</v>
      </c>
      <c r="M60" s="183">
        <v>-1.8996979770278994</v>
      </c>
      <c r="N60" s="183">
        <v>3.6596354908774766</v>
      </c>
      <c r="O60" s="183">
        <v>3.4530041599808894</v>
      </c>
      <c r="P60" s="183"/>
      <c r="Q60" s="183">
        <v>1.7608018846426456</v>
      </c>
      <c r="R60" s="183">
        <v>31.279773080279199</v>
      </c>
      <c r="S60" s="183"/>
      <c r="T60" s="183">
        <v>3.0953118099767245</v>
      </c>
      <c r="U60" s="183">
        <v>3.1419878328023993</v>
      </c>
      <c r="V60" s="183">
        <v>1.8246867441666759</v>
      </c>
      <c r="W60" s="183"/>
      <c r="X60" s="183">
        <v>30.93456021303167</v>
      </c>
      <c r="Y60" s="183">
        <v>31.041626676068123</v>
      </c>
      <c r="Z60" s="183">
        <v>37.801191343829423</v>
      </c>
      <c r="AA60" s="183">
        <v>2.9586626455089653</v>
      </c>
      <c r="AB60" s="183">
        <v>3.1652939764055525</v>
      </c>
      <c r="AC60" s="318">
        <v>36.749510058918652</v>
      </c>
      <c r="AD60" s="324"/>
      <c r="AE60" s="184">
        <v>1272.6020000000001</v>
      </c>
      <c r="AF60" s="184">
        <v>1307.5989999999999</v>
      </c>
      <c r="AG60" s="239">
        <v>0.38383864068281015</v>
      </c>
    </row>
    <row r="61" spans="2:33">
      <c r="B61" s="203" t="s">
        <v>48</v>
      </c>
      <c r="C61" s="183">
        <v>36.044027767326078</v>
      </c>
      <c r="D61" s="183">
        <v>39.930693445531176</v>
      </c>
      <c r="E61" s="183">
        <v>35.661135503925415</v>
      </c>
      <c r="F61" s="183">
        <v>2.0459664434680698</v>
      </c>
      <c r="G61" s="183">
        <v>2.2235914981376936</v>
      </c>
      <c r="H61" s="183">
        <v>4.2695579416057639</v>
      </c>
      <c r="I61" s="183">
        <v>32.944455661910375</v>
      </c>
      <c r="J61" s="183"/>
      <c r="K61" s="183">
        <v>2.1588876064032712</v>
      </c>
      <c r="L61" s="183">
        <v>-2.0838905847544953</v>
      </c>
      <c r="M61" s="183">
        <v>-2.402078956420743</v>
      </c>
      <c r="N61" s="183">
        <v>4.2048540498713409</v>
      </c>
      <c r="O61" s="183">
        <v>3.8866656782050932</v>
      </c>
      <c r="P61" s="183"/>
      <c r="Q61" s="183">
        <v>1.840699234737023</v>
      </c>
      <c r="R61" s="183">
        <v>33.375709885910027</v>
      </c>
      <c r="S61" s="183"/>
      <c r="T61" s="183">
        <v>3.0630636000515588</v>
      </c>
      <c r="U61" s="183">
        <v>3.1564210637684371</v>
      </c>
      <c r="V61" s="183">
        <v>1.9286176762261829</v>
      </c>
      <c r="W61" s="183"/>
      <c r="X61" s="183">
        <v>33.463197742885889</v>
      </c>
      <c r="Y61" s="183">
        <v>33.572103788913942</v>
      </c>
      <c r="Z61" s="183">
        <v>37.601337075829093</v>
      </c>
      <c r="AA61" s="183">
        <v>3.3292031534407776</v>
      </c>
      <c r="AB61" s="183">
        <v>3.6473915251070257</v>
      </c>
      <c r="AC61" s="318">
        <v>39.16230116834668</v>
      </c>
      <c r="AD61" s="324"/>
      <c r="AE61" s="184">
        <v>1342.153</v>
      </c>
      <c r="AF61" s="184">
        <v>1377.3340000000001</v>
      </c>
      <c r="AG61" s="239">
        <v>0.48284128705937113</v>
      </c>
    </row>
    <row r="62" spans="2:33">
      <c r="B62" s="203" t="s">
        <v>49</v>
      </c>
      <c r="C62" s="183">
        <v>36.698234722229081</v>
      </c>
      <c r="D62" s="183">
        <v>39.937620600993924</v>
      </c>
      <c r="E62" s="183">
        <v>35.815137579428338</v>
      </c>
      <c r="F62" s="183">
        <v>1.8521351619446187</v>
      </c>
      <c r="G62" s="183">
        <v>2.2703478596209723</v>
      </c>
      <c r="H62" s="183">
        <v>4.122483021565591</v>
      </c>
      <c r="I62" s="183">
        <v>33.359019244693208</v>
      </c>
      <c r="J62" s="183"/>
      <c r="K62" s="183">
        <v>1.6427902867692166</v>
      </c>
      <c r="L62" s="183">
        <v>-1.449362211535818</v>
      </c>
      <c r="M62" s="183">
        <v>-1.7049017814848046</v>
      </c>
      <c r="N62" s="183">
        <v>3.4949254487138357</v>
      </c>
      <c r="O62" s="183">
        <v>3.2393858787648484</v>
      </c>
      <c r="P62" s="183"/>
      <c r="Q62" s="183">
        <v>1.3872507168202299</v>
      </c>
      <c r="R62" s="183">
        <v>32.388938509103397</v>
      </c>
      <c r="S62" s="183"/>
      <c r="T62" s="183">
        <v>3.0343685954130559</v>
      </c>
      <c r="U62" s="183">
        <v>3.0343685954130559</v>
      </c>
      <c r="V62" s="183">
        <v>1.959719884913957</v>
      </c>
      <c r="W62" s="183"/>
      <c r="X62" s="183">
        <v>34.311233253177605</v>
      </c>
      <c r="Y62" s="183">
        <v>34.46238406046033</v>
      </c>
      <c r="Z62" s="183">
        <v>35.330264513912738</v>
      </c>
      <c r="AA62" s="183">
        <v>2.9675335250494035</v>
      </c>
      <c r="AB62" s="183">
        <v>3.2230730949983908</v>
      </c>
      <c r="AC62" s="318">
        <v>40.520100929416394</v>
      </c>
      <c r="AD62" s="324"/>
      <c r="AE62" s="184">
        <v>1418.4169999999999</v>
      </c>
      <c r="AF62" s="184">
        <v>1455.5</v>
      </c>
      <c r="AG62" s="239">
        <v>0.31794262507422538</v>
      </c>
    </row>
    <row r="63" spans="2:33">
      <c r="B63" s="203" t="s">
        <v>50</v>
      </c>
      <c r="C63" s="183">
        <v>37.168949587351825</v>
      </c>
      <c r="D63" s="183">
        <v>39.968067369372939</v>
      </c>
      <c r="E63" s="183">
        <v>35.849996030288231</v>
      </c>
      <c r="F63" s="183">
        <v>1.8163786270718196</v>
      </c>
      <c r="G63" s="183">
        <v>2.3016927120128865</v>
      </c>
      <c r="H63" s="183">
        <v>4.1180713390847057</v>
      </c>
      <c r="I63" s="183">
        <v>33.798058743660235</v>
      </c>
      <c r="J63" s="183"/>
      <c r="K63" s="183">
        <v>1.0502534731791839</v>
      </c>
      <c r="L63" s="183">
        <v>-0.91848365084299199</v>
      </c>
      <c r="M63" s="183">
        <v>-0.98599796907288695</v>
      </c>
      <c r="N63" s="183">
        <v>2.8666321002510031</v>
      </c>
      <c r="O63" s="183">
        <v>2.7991177820211082</v>
      </c>
      <c r="P63" s="183"/>
      <c r="Q63" s="183">
        <v>0.98273915494928865</v>
      </c>
      <c r="R63" s="183">
        <v>32.461314328463992</v>
      </c>
      <c r="S63" s="183"/>
      <c r="T63" s="183">
        <v>2.5192194604690723</v>
      </c>
      <c r="U63" s="183">
        <v>2.4057126170896765</v>
      </c>
      <c r="V63" s="183">
        <v>2.0698346312272333</v>
      </c>
      <c r="W63" s="183"/>
      <c r="X63" s="183">
        <v>35.122258534472579</v>
      </c>
      <c r="Y63" s="183">
        <v>35.253507632135033</v>
      </c>
      <c r="Z63" s="183">
        <v>35.386791090811251</v>
      </c>
      <c r="AA63" s="183">
        <v>2.6035253731865482</v>
      </c>
      <c r="AB63" s="183">
        <v>2.6710396914164427</v>
      </c>
      <c r="AC63" s="318">
        <v>41.58246167882475</v>
      </c>
      <c r="AD63" s="324"/>
      <c r="AE63" s="184">
        <v>1486.2539999999999</v>
      </c>
      <c r="AF63" s="184">
        <v>1523.82</v>
      </c>
      <c r="AG63" s="239">
        <v>7.8515864301000604E-3</v>
      </c>
    </row>
    <row r="64" spans="2:33">
      <c r="B64" s="203" t="s">
        <v>51</v>
      </c>
      <c r="C64" s="183">
        <v>37.398096719744181</v>
      </c>
      <c r="D64" s="183">
        <v>40.31611491209415</v>
      </c>
      <c r="E64" s="183">
        <v>36.192021703602514</v>
      </c>
      <c r="F64" s="183">
        <v>1.792475905641953</v>
      </c>
      <c r="G64" s="183">
        <v>2.3316173028496832</v>
      </c>
      <c r="H64" s="183">
        <v>4.1240932084916357</v>
      </c>
      <c r="I64" s="183">
        <v>33.774187759408314</v>
      </c>
      <c r="J64" s="183"/>
      <c r="K64" s="183">
        <v>1.469070401750824</v>
      </c>
      <c r="L64" s="183">
        <v>-1.1382512582839823</v>
      </c>
      <c r="M64" s="183">
        <v>-1.4817793733267939</v>
      </c>
      <c r="N64" s="183">
        <v>3.2615463073927771</v>
      </c>
      <c r="O64" s="183">
        <v>2.9180181923499653</v>
      </c>
      <c r="P64" s="183"/>
      <c r="Q64" s="183">
        <v>1.1255422867080123</v>
      </c>
      <c r="R64" s="183">
        <v>34.215532047840185</v>
      </c>
      <c r="S64" s="183"/>
      <c r="T64" s="183">
        <v>2.1243141785501933</v>
      </c>
      <c r="U64" s="183">
        <v>1.8599164784269997</v>
      </c>
      <c r="V64" s="183">
        <v>2.1521589604955347</v>
      </c>
      <c r="W64" s="183"/>
      <c r="X64" s="183">
        <v>35.619526684815547</v>
      </c>
      <c r="Y64" s="183">
        <v>35.751404340030831</v>
      </c>
      <c r="Z64" s="183">
        <v>37.930902388555531</v>
      </c>
      <c r="AA64" s="183">
        <v>2.8987312103603027</v>
      </c>
      <c r="AB64" s="183">
        <v>3.2422593254031145</v>
      </c>
      <c r="AC64" s="318">
        <v>42.273360398972301</v>
      </c>
      <c r="AD64" s="324"/>
      <c r="AE64" s="184">
        <v>1565.8230000000001</v>
      </c>
      <c r="AF64" s="184">
        <v>1592.385</v>
      </c>
      <c r="AG64" s="239">
        <v>0.68391559551358327</v>
      </c>
    </row>
    <row r="65" spans="1:71">
      <c r="B65" s="203" t="s">
        <v>52</v>
      </c>
      <c r="C65" s="183">
        <v>36.095993692904329</v>
      </c>
      <c r="D65" s="183">
        <v>43.485352616806665</v>
      </c>
      <c r="E65" s="183">
        <v>37.957483959041781</v>
      </c>
      <c r="F65" s="183">
        <v>3.0053462490658434</v>
      </c>
      <c r="G65" s="183">
        <v>2.5225224086990412</v>
      </c>
      <c r="H65" s="183">
        <v>5.527868657764885</v>
      </c>
      <c r="I65" s="183">
        <v>32.230181196339309</v>
      </c>
      <c r="J65" s="183"/>
      <c r="K65" s="183">
        <v>4.0385670485885932</v>
      </c>
      <c r="L65" s="183">
        <v>-5.4552208209963622</v>
      </c>
      <c r="M65" s="183">
        <v>-5.1097751947484626</v>
      </c>
      <c r="N65" s="183">
        <v>7.0439132976544379</v>
      </c>
      <c r="O65" s="183">
        <v>7.3893589239023383</v>
      </c>
      <c r="P65" s="183"/>
      <c r="Q65" s="183">
        <v>4.3840126748364945</v>
      </c>
      <c r="R65" s="183">
        <v>47.545706641845825</v>
      </c>
      <c r="S65" s="183"/>
      <c r="T65" s="183">
        <v>10.349410826043808</v>
      </c>
      <c r="U65" s="183">
        <v>10.986248080359879</v>
      </c>
      <c r="V65" s="183">
        <v>2.1174001676585732</v>
      </c>
      <c r="W65" s="183"/>
      <c r="X65" s="183">
        <v>50.601601098425</v>
      </c>
      <c r="Y65" s="183">
        <v>50.633741343025122</v>
      </c>
      <c r="Z65" s="183">
        <v>48.852336145819002</v>
      </c>
      <c r="AA65" s="183">
        <v>6.7666090327161648</v>
      </c>
      <c r="AB65" s="183">
        <v>6.4211634064682634</v>
      </c>
      <c r="AC65" s="318">
        <v>53.532422097829468</v>
      </c>
      <c r="AD65" s="324"/>
      <c r="AE65" s="184">
        <v>1582.979</v>
      </c>
      <c r="AF65" s="184">
        <v>1555.682</v>
      </c>
      <c r="AG65" s="239">
        <v>-0.96445749070123332</v>
      </c>
    </row>
    <row r="66" spans="1:71">
      <c r="B66" s="203" t="s">
        <v>53</v>
      </c>
      <c r="C66" s="183">
        <v>36.138183681871048</v>
      </c>
      <c r="D66" s="183">
        <v>46.440881961736096</v>
      </c>
      <c r="E66" s="183">
        <v>40.756209421918285</v>
      </c>
      <c r="F66" s="183">
        <v>3.0028984688146467</v>
      </c>
      <c r="G66" s="183">
        <v>2.6817740710031734</v>
      </c>
      <c r="H66" s="183">
        <v>5.6846725398178197</v>
      </c>
      <c r="I66" s="183">
        <v>32.360219366498633</v>
      </c>
      <c r="J66" s="183"/>
      <c r="K66" s="183">
        <v>5.5507065890878291</v>
      </c>
      <c r="L66" s="183">
        <v>-8.2908539275761726</v>
      </c>
      <c r="M66" s="183">
        <v>-6.541760705613596</v>
      </c>
      <c r="N66" s="183">
        <v>8.5536050579024749</v>
      </c>
      <c r="O66" s="183">
        <v>10.302698279865051</v>
      </c>
      <c r="P66" s="183"/>
      <c r="Q66" s="183">
        <v>7.2997998110504048</v>
      </c>
      <c r="R66" s="183">
        <v>54.614599513546835</v>
      </c>
      <c r="S66" s="183"/>
      <c r="T66" s="183">
        <v>12.754547282035212</v>
      </c>
      <c r="U66" s="183">
        <v>12.894878643878821</v>
      </c>
      <c r="V66" s="183">
        <v>1.8020858956384243</v>
      </c>
      <c r="W66" s="183"/>
      <c r="X66" s="183">
        <v>64.719804612805063</v>
      </c>
      <c r="Y66" s="183">
        <v>63.932765447847316</v>
      </c>
      <c r="Z66" s="183">
        <v>55.636365239061568</v>
      </c>
      <c r="AA66" s="183">
        <v>10.049010005593988</v>
      </c>
      <c r="AB66" s="183">
        <v>8.2999167836314136</v>
      </c>
      <c r="AC66" s="318">
        <v>70.796369239108586</v>
      </c>
      <c r="AD66" s="324"/>
      <c r="AE66" s="184">
        <v>1557.029</v>
      </c>
      <c r="AF66" s="184">
        <v>1588.231</v>
      </c>
      <c r="AG66" s="239">
        <v>-3.1124034476446587</v>
      </c>
    </row>
    <row r="67" spans="1:71">
      <c r="B67" s="203" t="s">
        <v>54</v>
      </c>
      <c r="C67" s="183">
        <v>37.025585705571181</v>
      </c>
      <c r="D67" s="183">
        <v>45.717501227099014</v>
      </c>
      <c r="E67" s="183">
        <v>40.682555781556104</v>
      </c>
      <c r="F67" s="183">
        <v>2.444614678622921</v>
      </c>
      <c r="G67" s="183">
        <v>2.5903307669199904</v>
      </c>
      <c r="H67" s="183">
        <v>5.0349454455429115</v>
      </c>
      <c r="I67" s="183">
        <v>33.220319408191187</v>
      </c>
      <c r="J67" s="183"/>
      <c r="K67" s="183">
        <v>4.4318157629383226</v>
      </c>
      <c r="L67" s="183">
        <v>-6.1156526231660324</v>
      </c>
      <c r="M67" s="183">
        <v>-4.3001675431994419</v>
      </c>
      <c r="N67" s="183">
        <v>6.8764304415612463</v>
      </c>
      <c r="O67" s="183">
        <v>8.6919155215278323</v>
      </c>
      <c r="P67" s="183"/>
      <c r="Q67" s="183">
        <v>6.2473008429049095</v>
      </c>
      <c r="R67" s="183">
        <v>58.923649665224801</v>
      </c>
      <c r="S67" s="183"/>
      <c r="T67" s="183">
        <v>8.2326518300822631</v>
      </c>
      <c r="U67" s="183">
        <v>7.7430408588648758</v>
      </c>
      <c r="V67" s="183">
        <v>2.5189470845417468</v>
      </c>
      <c r="W67" s="183"/>
      <c r="X67" s="183">
        <v>70.87252587450584</v>
      </c>
      <c r="Y67" s="183">
        <v>70.593571806718785</v>
      </c>
      <c r="Z67" s="183">
        <v>50.074135075623836</v>
      </c>
      <c r="AA67" s="183">
        <v>8.7347334446066913</v>
      </c>
      <c r="AB67" s="183">
        <v>6.9192483646401026</v>
      </c>
      <c r="AC67" s="318">
        <v>76.214551582082308</v>
      </c>
      <c r="AD67" s="324"/>
      <c r="AE67" s="184">
        <v>1627.8230000000001</v>
      </c>
      <c r="AF67" s="184">
        <v>1649.0170000000001</v>
      </c>
      <c r="AG67" s="239">
        <v>-2.3860087808753123</v>
      </c>
    </row>
    <row r="68" spans="1:71">
      <c r="B68" s="203" t="s">
        <v>55</v>
      </c>
      <c r="C68" s="183">
        <v>37.342095559341949</v>
      </c>
      <c r="D68" s="183">
        <v>44.553421110980295</v>
      </c>
      <c r="E68" s="183">
        <v>40.1113884833225</v>
      </c>
      <c r="F68" s="183">
        <v>1.8421113968503082</v>
      </c>
      <c r="G68" s="183">
        <v>2.5999212308074799</v>
      </c>
      <c r="H68" s="183">
        <v>4.4420326276577873</v>
      </c>
      <c r="I68" s="183">
        <v>33.459336151413751</v>
      </c>
      <c r="J68" s="183"/>
      <c r="K68" s="183">
        <v>3.6419298369801942</v>
      </c>
      <c r="L68" s="183">
        <v>-4.6160659270649873</v>
      </c>
      <c r="M68" s="183">
        <v>-2.8887816092571441</v>
      </c>
      <c r="N68" s="183">
        <v>5.4840412338305011</v>
      </c>
      <c r="O68" s="183">
        <v>7.2113255516383452</v>
      </c>
      <c r="P68" s="183"/>
      <c r="Q68" s="183">
        <v>5.3692141547880379</v>
      </c>
      <c r="R68" s="183">
        <v>64.98678035366234</v>
      </c>
      <c r="S68" s="183"/>
      <c r="T68" s="183">
        <v>7.0325708818145358</v>
      </c>
      <c r="U68" s="183">
        <v>6.4429374573806681</v>
      </c>
      <c r="V68" s="183">
        <v>2.5977697202378853</v>
      </c>
      <c r="W68" s="183"/>
      <c r="X68" s="183">
        <v>74.265558846563778</v>
      </c>
      <c r="Y68" s="183">
        <v>74.583536976734592</v>
      </c>
      <c r="Z68" s="183">
        <v>55.103136795369302</v>
      </c>
      <c r="AA68" s="183">
        <v>7.3423286396536556</v>
      </c>
      <c r="AB68" s="183">
        <v>5.6150443218458115</v>
      </c>
      <c r="AC68" s="318">
        <v>82.123277969786827</v>
      </c>
      <c r="AD68" s="324"/>
      <c r="AE68" s="184">
        <v>1673.2429999999999</v>
      </c>
      <c r="AF68" s="184">
        <v>1698.23</v>
      </c>
      <c r="AG68" s="239">
        <v>-2.5001651232655617</v>
      </c>
    </row>
    <row r="69" spans="1:71">
      <c r="A69" s="216"/>
      <c r="B69" s="209" t="s">
        <v>56</v>
      </c>
      <c r="C69" s="183">
        <v>36.870493276973392</v>
      </c>
      <c r="D69" s="183">
        <v>44.046416385417601</v>
      </c>
      <c r="E69" s="183">
        <v>39.575468936829225</v>
      </c>
      <c r="F69" s="183">
        <v>1.8798624502199279</v>
      </c>
      <c r="G69" s="183">
        <v>2.5910849983684368</v>
      </c>
      <c r="H69" s="183">
        <v>4.4709474485883645</v>
      </c>
      <c r="I69" s="183">
        <v>32.807813421014657</v>
      </c>
      <c r="J69" s="183"/>
      <c r="K69" s="183">
        <v>3.7179608266251121</v>
      </c>
      <c r="L69" s="183">
        <v>-4.9146863312079541</v>
      </c>
      <c r="M69" s="183">
        <v>-3.3365864996087979</v>
      </c>
      <c r="N69" s="183">
        <v>5.5978232768450393</v>
      </c>
      <c r="O69" s="183">
        <v>7.1759231084441959</v>
      </c>
      <c r="P69" s="183"/>
      <c r="Q69" s="183">
        <v>5.2960606582242677</v>
      </c>
      <c r="R69" s="183">
        <v>69.698767101071397</v>
      </c>
      <c r="S69" s="183"/>
      <c r="T69" s="183">
        <v>5.5561254918598602</v>
      </c>
      <c r="U69" s="183">
        <v>5.0357639860920091</v>
      </c>
      <c r="V69" s="183">
        <v>2.239385998925429</v>
      </c>
      <c r="W69" s="183"/>
      <c r="X69" s="183">
        <v>77.471553502551188</v>
      </c>
      <c r="Y69" s="183">
        <v>76.201342114425628</v>
      </c>
      <c r="Z69" s="183">
        <v>59.224683382799746</v>
      </c>
      <c r="AA69" s="183">
        <v>7.2014253430775055</v>
      </c>
      <c r="AB69" s="183">
        <v>5.6233255114783489</v>
      </c>
      <c r="AC69" s="318">
        <v>83.928259895591538</v>
      </c>
      <c r="AD69" s="324"/>
      <c r="AE69" s="184">
        <v>1725.3389999999999</v>
      </c>
      <c r="AF69" s="184">
        <v>1763.4860000000001</v>
      </c>
      <c r="AG69" s="239">
        <v>-2.156133613892087</v>
      </c>
    </row>
    <row r="70" spans="1:71">
      <c r="A70" s="216"/>
      <c r="B70" s="209" t="s">
        <v>57</v>
      </c>
      <c r="C70" s="183">
        <v>36.758795334877433</v>
      </c>
      <c r="D70" s="183">
        <v>42.495235201962025</v>
      </c>
      <c r="E70" s="183">
        <v>38.496297372182006</v>
      </c>
      <c r="F70" s="183">
        <v>1.452667455348382</v>
      </c>
      <c r="G70" s="183">
        <v>2.5462703744316335</v>
      </c>
      <c r="H70" s="183">
        <v>3.998937829780016</v>
      </c>
      <c r="I70" s="183">
        <v>32.704586956594042</v>
      </c>
      <c r="J70" s="183"/>
      <c r="K70" s="183">
        <v>3.0677906693570378</v>
      </c>
      <c r="L70" s="183">
        <v>-3.6398178566558048</v>
      </c>
      <c r="M70" s="183">
        <v>-2.423836114276638</v>
      </c>
      <c r="N70" s="183">
        <v>4.5204581247054207</v>
      </c>
      <c r="O70" s="183">
        <v>5.7364398670845871</v>
      </c>
      <c r="P70" s="183"/>
      <c r="Q70" s="183">
        <v>4.2837724117362042</v>
      </c>
      <c r="R70" s="183">
        <v>70.734218530587015</v>
      </c>
      <c r="S70" s="183"/>
      <c r="T70" s="183">
        <v>4.3480791682697157</v>
      </c>
      <c r="U70" s="183">
        <v>3.5814428440439192</v>
      </c>
      <c r="V70" s="183">
        <v>2.0962893892742982</v>
      </c>
      <c r="W70" s="183"/>
      <c r="X70" s="183">
        <v>79.217744427757381</v>
      </c>
      <c r="Y70" s="183">
        <v>76.956858832905922</v>
      </c>
      <c r="Z70" s="183">
        <v>56.762704604724533</v>
      </c>
      <c r="AA70" s="183">
        <v>5.562811624444107</v>
      </c>
      <c r="AB70" s="183">
        <v>4.3468298820649398</v>
      </c>
      <c r="AC70" s="318">
        <v>85.360954933159789</v>
      </c>
      <c r="AD70" s="324"/>
      <c r="AE70" s="184">
        <v>1803.854</v>
      </c>
      <c r="AF70" s="184">
        <v>1844.41</v>
      </c>
      <c r="AG70" s="239">
        <v>-1.5695100392014991</v>
      </c>
    </row>
    <row r="71" spans="1:71">
      <c r="A71" s="216"/>
      <c r="B71" s="209" t="s">
        <v>58</v>
      </c>
      <c r="C71" s="183">
        <v>36.783420301354056</v>
      </c>
      <c r="D71" s="183">
        <v>42.028909001909994</v>
      </c>
      <c r="E71" s="183">
        <v>37.590180665265365</v>
      </c>
      <c r="F71" s="183">
        <v>1.9291330605384873</v>
      </c>
      <c r="G71" s="183">
        <v>2.5095952761061362</v>
      </c>
      <c r="H71" s="183">
        <v>4.4387283366446235</v>
      </c>
      <c r="I71" s="183">
        <v>32.633536703064195</v>
      </c>
      <c r="J71" s="183"/>
      <c r="K71" s="183">
        <v>2.6797937267064413</v>
      </c>
      <c r="L71" s="183">
        <v>-3.4272651943423336</v>
      </c>
      <c r="M71" s="183">
        <v>-2.7907032810313281</v>
      </c>
      <c r="N71" s="183">
        <v>4.6089267872449291</v>
      </c>
      <c r="O71" s="183">
        <v>5.2454887005559332</v>
      </c>
      <c r="P71" s="183"/>
      <c r="Q71" s="183">
        <v>3.3163556400174468</v>
      </c>
      <c r="R71" s="183">
        <v>72.868642036566698</v>
      </c>
      <c r="S71" s="183"/>
      <c r="T71" s="183">
        <v>4.5078335204932065</v>
      </c>
      <c r="U71" s="183">
        <v>4.365357400706622</v>
      </c>
      <c r="V71" s="183">
        <v>1.8217427516873714</v>
      </c>
      <c r="W71" s="183"/>
      <c r="X71" s="183">
        <v>81.56653154592702</v>
      </c>
      <c r="Y71" s="183">
        <v>79.185449010142463</v>
      </c>
      <c r="Z71" s="183">
        <v>53.69377911964073</v>
      </c>
      <c r="AA71" s="183">
        <v>5.0166311009586204</v>
      </c>
      <c r="AB71" s="183">
        <v>4.3800691876476154</v>
      </c>
      <c r="AC71" s="318">
        <v>86.456610369403478</v>
      </c>
      <c r="AD71" s="324"/>
      <c r="AE71" s="325">
        <v>1875.402</v>
      </c>
      <c r="AF71" s="186">
        <v>1902.4960000000001</v>
      </c>
      <c r="AG71" s="239">
        <v>-0.64531981094141067</v>
      </c>
    </row>
    <row r="72" spans="1:71">
      <c r="A72" s="216"/>
      <c r="B72" s="209" t="s">
        <v>59</v>
      </c>
      <c r="C72" s="183">
        <v>36.971067750116454</v>
      </c>
      <c r="D72" s="183">
        <v>41.195486776046792</v>
      </c>
      <c r="E72" s="183">
        <v>37.037937994927802</v>
      </c>
      <c r="F72" s="183">
        <v>1.6692200196677189</v>
      </c>
      <c r="G72" s="183">
        <v>2.4883287614512706</v>
      </c>
      <c r="H72" s="183">
        <v>4.1575487811189902</v>
      </c>
      <c r="I72" s="183">
        <v>32.817763055742461</v>
      </c>
      <c r="J72" s="183"/>
      <c r="K72" s="183">
        <v>2.3781932479590546</v>
      </c>
      <c r="L72" s="183">
        <v>-2.4657626416852132</v>
      </c>
      <c r="M72" s="183">
        <v>-2.2887568833816525</v>
      </c>
      <c r="N72" s="183">
        <v>4.0474132676267747</v>
      </c>
      <c r="O72" s="183">
        <v>4.2244190259303354</v>
      </c>
      <c r="P72" s="183"/>
      <c r="Q72" s="183">
        <v>2.5551990062626158</v>
      </c>
      <c r="R72" s="183">
        <v>73.754890756165807</v>
      </c>
      <c r="S72" s="183"/>
      <c r="T72" s="183">
        <v>3.1441436778634646</v>
      </c>
      <c r="U72" s="183">
        <v>2.5959836447388853</v>
      </c>
      <c r="V72" s="183">
        <v>1.7841209047150766</v>
      </c>
      <c r="W72" s="183"/>
      <c r="X72" s="183">
        <v>81.088940586972086</v>
      </c>
      <c r="Y72" s="183">
        <v>78.897759809982432</v>
      </c>
      <c r="Z72" s="183">
        <v>51.870180419079844</v>
      </c>
      <c r="AA72" s="183">
        <v>4.3485844417990789</v>
      </c>
      <c r="AB72" s="183">
        <v>4.1715786834955182</v>
      </c>
      <c r="AC72" s="318">
        <v>86.446664251332763</v>
      </c>
      <c r="AD72" s="324"/>
      <c r="AE72" s="191">
        <v>1932.1</v>
      </c>
      <c r="AF72" s="184">
        <v>1966.9760000000001</v>
      </c>
      <c r="AG72" s="239">
        <v>-9.5883592230557452E-2</v>
      </c>
    </row>
    <row r="73" spans="1:71">
      <c r="A73" s="216"/>
      <c r="B73" s="326" t="s">
        <v>60</v>
      </c>
      <c r="C73" s="183">
        <v>37.522981159174137</v>
      </c>
      <c r="D73" s="183">
        <v>40.386550298320529</v>
      </c>
      <c r="E73" s="183">
        <v>36.113172090269899</v>
      </c>
      <c r="F73" s="183">
        <v>1.8101356471921519</v>
      </c>
      <c r="G73" s="183">
        <v>2.4632425608584798</v>
      </c>
      <c r="H73" s="183">
        <v>4.273378208050632</v>
      </c>
      <c r="I73" s="183">
        <v>33.611491026546403</v>
      </c>
      <c r="J73" s="183"/>
      <c r="K73" s="183">
        <v>0.94459636895012222</v>
      </c>
      <c r="L73" s="183">
        <v>-0.91949467770755555</v>
      </c>
      <c r="M73" s="183">
        <v>-0.81065755470344225</v>
      </c>
      <c r="N73" s="183">
        <v>2.7547320161422744</v>
      </c>
      <c r="O73" s="183">
        <v>2.8635691391463873</v>
      </c>
      <c r="P73" s="183"/>
      <c r="Q73" s="183">
        <v>1.0534334919542354</v>
      </c>
      <c r="R73" s="183">
        <v>73.98520631254361</v>
      </c>
      <c r="S73" s="183"/>
      <c r="T73" s="183">
        <v>3.3254271193073519</v>
      </c>
      <c r="U73" s="183">
        <v>5.0302293497337613</v>
      </c>
      <c r="V73" s="183">
        <v>1.8250342917134732</v>
      </c>
      <c r="W73" s="183"/>
      <c r="X73" s="183">
        <v>83.334791509912691</v>
      </c>
      <c r="Y73" s="183">
        <v>77.424315774943082</v>
      </c>
      <c r="Z73" s="183">
        <v>61.22611263733593</v>
      </c>
      <c r="AA73" s="183">
        <v>2.6987404685921672</v>
      </c>
      <c r="AB73" s="183">
        <v>2.5899033455880542</v>
      </c>
      <c r="AC73" s="318">
        <v>86.295928796398101</v>
      </c>
      <c r="AD73" s="324"/>
      <c r="AE73" s="191">
        <v>2013.606</v>
      </c>
      <c r="AF73" s="184">
        <v>2057.364</v>
      </c>
      <c r="AG73" s="239">
        <v>-0.17932080911600343</v>
      </c>
    </row>
    <row r="74" spans="1:71">
      <c r="A74" s="216"/>
      <c r="B74" s="209" t="s">
        <v>61</v>
      </c>
      <c r="C74" s="183">
        <v>37.188472128716803</v>
      </c>
      <c r="D74" s="183">
        <v>40.03551538038954</v>
      </c>
      <c r="E74" s="183">
        <v>35.426425177326756</v>
      </c>
      <c r="F74" s="183">
        <v>2.2089194395488105</v>
      </c>
      <c r="G74" s="183">
        <v>2.4001707635139735</v>
      </c>
      <c r="H74" s="183">
        <v>4.6090902030627845</v>
      </c>
      <c r="I74" s="183">
        <v>33.390270386681202</v>
      </c>
      <c r="J74" s="183"/>
      <c r="K74" s="183">
        <v>0.64055918873488049</v>
      </c>
      <c r="L74" s="183">
        <v>-0.89045739750496578</v>
      </c>
      <c r="M74" s="183">
        <v>-0.89289277411592272</v>
      </c>
      <c r="N74" s="183">
        <v>2.8494786282836908</v>
      </c>
      <c r="O74" s="183">
        <v>2.847043251672734</v>
      </c>
      <c r="P74" s="183"/>
      <c r="Q74" s="183">
        <v>0.63812381212392355</v>
      </c>
      <c r="R74" s="183">
        <v>70.126650551506472</v>
      </c>
      <c r="S74" s="183"/>
      <c r="T74" s="183">
        <v>1.8398529832871879</v>
      </c>
      <c r="U74" s="183">
        <v>3.8602845709161713</v>
      </c>
      <c r="V74" s="183">
        <v>2.0416817347362239</v>
      </c>
      <c r="W74" s="183"/>
      <c r="X74" s="183">
        <v>82.294064686309184</v>
      </c>
      <c r="Y74" s="183">
        <v>73.735519414273398</v>
      </c>
      <c r="Z74" s="183">
        <v>62.701410240383694</v>
      </c>
      <c r="AA74" s="183">
        <v>2.8164068288253001</v>
      </c>
      <c r="AB74" s="183">
        <v>2.8188422054362574</v>
      </c>
      <c r="AC74" s="318">
        <v>85.005257743796591</v>
      </c>
      <c r="AD74" s="324"/>
      <c r="AE74" s="184">
        <v>2098.8090000000002</v>
      </c>
      <c r="AF74" s="184">
        <v>2135.877</v>
      </c>
      <c r="AG74" s="239">
        <v>7.6599076868315269E-2</v>
      </c>
    </row>
    <row r="75" spans="1:71">
      <c r="A75" s="216"/>
      <c r="B75" s="209" t="s">
        <v>171</v>
      </c>
      <c r="C75" s="183">
        <v>37.397649868931097</v>
      </c>
      <c r="D75" s="183">
        <v>39.455095677072741</v>
      </c>
      <c r="E75" s="183">
        <v>35.008690387575641</v>
      </c>
      <c r="F75" s="183">
        <v>2.1001386597572944</v>
      </c>
      <c r="G75" s="183">
        <v>2.3462666297398034</v>
      </c>
      <c r="H75" s="183">
        <v>4.4464052894970987</v>
      </c>
      <c r="I75" s="183">
        <v>33.819041195841493</v>
      </c>
      <c r="J75" s="183"/>
      <c r="K75" s="183">
        <v>0.1621273936169971</v>
      </c>
      <c r="L75" s="183">
        <v>-0.45296747522388442</v>
      </c>
      <c r="M75" s="183">
        <v>-0.65778772045653899</v>
      </c>
      <c r="N75" s="183">
        <v>2.262266053374292</v>
      </c>
      <c r="O75" s="183">
        <v>2.0574458081416371</v>
      </c>
      <c r="P75" s="183"/>
      <c r="Q75" s="183">
        <v>-4.2692851615657598E-2</v>
      </c>
      <c r="R75" s="183">
        <v>66.928097073717581</v>
      </c>
      <c r="S75" s="183"/>
      <c r="T75" s="183">
        <v>1.6016260087796375</v>
      </c>
      <c r="U75" s="183">
        <v>0.7813067877033546</v>
      </c>
      <c r="V75" s="183">
        <v>1.7970102122405189</v>
      </c>
      <c r="W75" s="183"/>
      <c r="X75" s="183">
        <v>80.245594264285856</v>
      </c>
      <c r="Y75" s="183">
        <v>72.319991902691314</v>
      </c>
      <c r="Z75" s="183">
        <v>58.522575540615094</v>
      </c>
      <c r="AA75" s="183">
        <v>1.8543787315990587</v>
      </c>
      <c r="AB75" s="183">
        <v>2.0591989768317136</v>
      </c>
      <c r="AC75" s="318">
        <v>84.751475157636904</v>
      </c>
      <c r="AD75" s="324"/>
      <c r="AE75" s="184">
        <v>2173.6660000000002</v>
      </c>
      <c r="AF75" s="184">
        <v>2213.0810000000001</v>
      </c>
      <c r="AG75" s="239">
        <v>0.37900085971798331</v>
      </c>
    </row>
    <row r="76" spans="1:71">
      <c r="A76" s="216"/>
      <c r="B76" s="209" t="s">
        <v>182</v>
      </c>
      <c r="C76" s="183">
        <v>36.923254664546938</v>
      </c>
      <c r="D76" s="183">
        <v>39.643965306512072</v>
      </c>
      <c r="E76" s="183">
        <v>35.400775446916853</v>
      </c>
      <c r="F76" s="183">
        <v>1.8982480181139831</v>
      </c>
      <c r="G76" s="183">
        <v>2.3449418414812357</v>
      </c>
      <c r="H76" s="183">
        <v>4.2431898595952182</v>
      </c>
      <c r="I76" s="183">
        <v>33.17025038763424</v>
      </c>
      <c r="J76" s="183"/>
      <c r="K76" s="183">
        <v>1.1744452516837591</v>
      </c>
      <c r="L76" s="183">
        <v>-1.3378511234702053</v>
      </c>
      <c r="M76" s="183">
        <v>-1.6898337513028157</v>
      </c>
      <c r="N76" s="183">
        <v>3.0726932697977425</v>
      </c>
      <c r="O76" s="183">
        <v>2.7207106419651317</v>
      </c>
      <c r="P76" s="183"/>
      <c r="Q76" s="183">
        <v>0.82246262385114832</v>
      </c>
      <c r="R76" s="183">
        <v>74.760213561634174</v>
      </c>
      <c r="S76" s="183"/>
      <c r="T76" s="183">
        <v>2.501378354218299</v>
      </c>
      <c r="U76" s="183">
        <v>1.205234712758118</v>
      </c>
      <c r="V76" s="183">
        <v>1.7479226551473726</v>
      </c>
      <c r="W76" s="183"/>
      <c r="X76" s="183">
        <v>85.410541665686665</v>
      </c>
      <c r="Y76" s="183">
        <v>77.300844368135103</v>
      </c>
      <c r="Z76" s="183">
        <v>66.874614859938376</v>
      </c>
      <c r="AA76" s="183">
        <v>2.9680114764716272</v>
      </c>
      <c r="AB76" s="183">
        <v>3.319994104304238</v>
      </c>
      <c r="AC76" s="318">
        <v>84.703167627499994</v>
      </c>
      <c r="AD76" s="324"/>
      <c r="AE76" s="191">
        <v>2241.8040000000001</v>
      </c>
      <c r="AF76" s="184">
        <v>2125.85</v>
      </c>
      <c r="AG76" s="239">
        <v>0.55236491177802816</v>
      </c>
    </row>
    <row r="77" spans="1:71">
      <c r="A77" s="216"/>
      <c r="B77" s="209" t="s">
        <v>186</v>
      </c>
      <c r="C77" s="183">
        <v>37.997556769186538</v>
      </c>
      <c r="D77" s="183">
        <v>53.042061895180602</v>
      </c>
      <c r="E77" s="183">
        <v>47.024623934080672</v>
      </c>
      <c r="F77" s="183">
        <v>3.4475903037271243</v>
      </c>
      <c r="G77" s="183">
        <v>2.569847657372808</v>
      </c>
      <c r="H77" s="183">
        <v>6.0174379610999331</v>
      </c>
      <c r="I77" s="183">
        <v>34.084171696847747</v>
      </c>
      <c r="J77" s="183"/>
      <c r="K77" s="183">
        <v>11.563651570191848</v>
      </c>
      <c r="L77" s="183">
        <v>-14.031809907061415</v>
      </c>
      <c r="M77" s="183">
        <v>-13.998546654986328</v>
      </c>
      <c r="N77" s="183">
        <v>15.011241873918967</v>
      </c>
      <c r="O77" s="183">
        <v>15.044505125994059</v>
      </c>
      <c r="P77" s="183"/>
      <c r="Q77" s="183">
        <v>11.596914822266935</v>
      </c>
      <c r="R77" s="183">
        <v>83.110264312362958</v>
      </c>
      <c r="S77" s="183"/>
      <c r="T77" s="183">
        <v>16.19157803966657</v>
      </c>
      <c r="U77" s="183">
        <v>15.890629491233113</v>
      </c>
      <c r="V77" s="183">
        <v>1.207339273737664</v>
      </c>
      <c r="W77" s="183"/>
      <c r="X77" s="183">
        <v>96.582566463542534</v>
      </c>
      <c r="Y77" s="183">
        <v>86.50703583984567</v>
      </c>
      <c r="Z77" s="183">
        <v>73.268335404016213</v>
      </c>
      <c r="AA77" s="183">
        <v>15.276899492191243</v>
      </c>
      <c r="AB77" s="183">
        <v>15.243636240116153</v>
      </c>
      <c r="AC77" s="318">
        <v>107.51863562326338</v>
      </c>
      <c r="AD77" s="324"/>
      <c r="AE77" s="327">
        <v>2087.4</v>
      </c>
      <c r="AF77" s="184">
        <v>2231.1480000000001</v>
      </c>
      <c r="AG77" s="239">
        <v>-0.28747246886138811</v>
      </c>
      <c r="AH77" s="244"/>
      <c r="BS77" s="216">
        <v>60</v>
      </c>
    </row>
    <row r="78" spans="1:71">
      <c r="A78" s="216"/>
      <c r="B78" s="209" t="s">
        <v>246</v>
      </c>
      <c r="C78" s="183">
        <v>39.103807868273485</v>
      </c>
      <c r="D78" s="183">
        <v>44.283997126713551</v>
      </c>
      <c r="E78" s="183">
        <v>39.676768002484643</v>
      </c>
      <c r="F78" s="183">
        <v>2.2605279939649106</v>
      </c>
      <c r="G78" s="183">
        <v>2.3467011302639973</v>
      </c>
      <c r="H78" s="183">
        <v>4.6072291242289083</v>
      </c>
      <c r="I78" s="183">
        <v>35.315287182265735</v>
      </c>
      <c r="J78" s="183"/>
      <c r="K78" s="183">
        <v>3.752874065813363</v>
      </c>
      <c r="L78" s="183">
        <v>-3.1122461318614461</v>
      </c>
      <c r="M78" s="183">
        <v>-3.9454589331996517</v>
      </c>
      <c r="N78" s="183">
        <v>6.013402059778274</v>
      </c>
      <c r="O78" s="183">
        <v>5.1801892584400671</v>
      </c>
      <c r="P78" s="183"/>
      <c r="Q78" s="183">
        <v>2.9196612644751569</v>
      </c>
      <c r="R78" s="183">
        <v>80.423351939526697</v>
      </c>
      <c r="S78" s="183"/>
      <c r="T78" s="183">
        <v>5.4647600241505421</v>
      </c>
      <c r="U78" s="183">
        <v>3.6629310831297106</v>
      </c>
      <c r="V78" s="183">
        <v>2.3486952894988851</v>
      </c>
      <c r="W78" s="183"/>
      <c r="X78" s="183">
        <v>96.352104234612042</v>
      </c>
      <c r="Y78" s="183">
        <v>82.977174397349131</v>
      </c>
      <c r="Z78" s="183">
        <v>66.816455089170915</v>
      </c>
      <c r="AA78" s="183">
        <v>5.7840376463320418</v>
      </c>
      <c r="AB78" s="183">
        <v>6.6172504476702487</v>
      </c>
      <c r="AC78" s="318">
        <v>101.20663605278668</v>
      </c>
      <c r="AD78" s="324"/>
      <c r="AE78" s="327">
        <v>2356.8829999999998</v>
      </c>
      <c r="AF78" s="328">
        <v>2471.0410000000002</v>
      </c>
      <c r="AG78" s="239">
        <v>1.7814145902209666</v>
      </c>
      <c r="BS78" s="216">
        <v>60</v>
      </c>
    </row>
    <row r="79" spans="1:71">
      <c r="A79" s="216"/>
      <c r="B79" s="209" t="s">
        <v>280</v>
      </c>
      <c r="C79" s="329">
        <v>40.023111272842698</v>
      </c>
      <c r="D79" s="210">
        <v>44.94414775729679</v>
      </c>
      <c r="E79" s="210">
        <v>40.768053020434316</v>
      </c>
      <c r="F79" s="210">
        <v>1.8415851933004408</v>
      </c>
      <c r="G79" s="210">
        <v>2.3345095435620395</v>
      </c>
      <c r="H79" s="210">
        <v>4.1760947368624795</v>
      </c>
      <c r="I79" s="210">
        <v>35.891032477725879</v>
      </c>
      <c r="J79" s="210"/>
      <c r="K79" s="210">
        <v>3.9499238347414654</v>
      </c>
      <c r="L79" s="210">
        <v>-1.190017633475343</v>
      </c>
      <c r="M79" s="210">
        <v>-2.0604901770631612</v>
      </c>
      <c r="N79" s="210">
        <v>5.7915090280419061</v>
      </c>
      <c r="O79" s="183">
        <v>4.9210364844540875</v>
      </c>
      <c r="P79" s="210"/>
      <c r="Q79" s="183">
        <v>3.0794512911536471</v>
      </c>
      <c r="R79" s="183">
        <v>80.426844886021811</v>
      </c>
      <c r="S79" s="210"/>
      <c r="T79" s="210">
        <v>4.3110847006857886</v>
      </c>
      <c r="U79" s="210">
        <v>1.9393725889464628</v>
      </c>
      <c r="V79" s="210">
        <v>4.3334217265320891</v>
      </c>
      <c r="W79" s="210"/>
      <c r="X79" s="183">
        <v>94.760934698569827</v>
      </c>
      <c r="Y79" s="183">
        <v>83.864209002698303</v>
      </c>
      <c r="Z79" s="183">
        <v>69.053038425570193</v>
      </c>
      <c r="AA79" s="210">
        <v>5.3284065416128721</v>
      </c>
      <c r="AB79" s="210">
        <v>6.1988790852006908</v>
      </c>
      <c r="AC79" s="330">
        <v>98.267699770242203</v>
      </c>
      <c r="AD79" s="324"/>
      <c r="AE79" s="191">
        <v>2583.1550000000002</v>
      </c>
      <c r="AF79" s="184">
        <v>2686.1280000000002</v>
      </c>
      <c r="AG79" s="239">
        <v>1.02837925108725</v>
      </c>
      <c r="BS79" s="216">
        <v>60</v>
      </c>
    </row>
    <row r="80" spans="1:71">
      <c r="A80" s="216"/>
      <c r="B80" s="222" t="s">
        <v>282</v>
      </c>
      <c r="C80" s="210">
        <v>39.938374134467153</v>
      </c>
      <c r="D80" s="210">
        <v>44.74658246965128</v>
      </c>
      <c r="E80" s="210">
        <v>39.850410001696659</v>
      </c>
      <c r="F80" s="210">
        <v>2.5181189365369367</v>
      </c>
      <c r="G80" s="210">
        <v>2.3780535314176858</v>
      </c>
      <c r="H80" s="210">
        <v>4.8961724679546226</v>
      </c>
      <c r="I80" s="210">
        <v>35.485699638895582</v>
      </c>
      <c r="J80" s="210"/>
      <c r="K80" s="210">
        <v>2.5036329406043065</v>
      </c>
      <c r="L80" s="210">
        <v>-1.7988592333576299</v>
      </c>
      <c r="M80" s="210">
        <v>-2.0124027753147495</v>
      </c>
      <c r="N80" s="210">
        <v>5.0217518771412433</v>
      </c>
      <c r="O80" s="183">
        <v>4.8082083351841245</v>
      </c>
      <c r="P80" s="210"/>
      <c r="Q80" s="183">
        <v>2.2900893986471873</v>
      </c>
      <c r="R80" s="183">
        <v>80.84751452531647</v>
      </c>
      <c r="S80" s="210"/>
      <c r="T80" s="210">
        <v>5.7356546737863239</v>
      </c>
      <c r="U80" s="210">
        <v>2.2788754280787629</v>
      </c>
      <c r="V80" s="210">
        <v>3.8921944211224599</v>
      </c>
      <c r="W80" s="210"/>
      <c r="X80" s="183">
        <v>95.615581149715155</v>
      </c>
      <c r="Y80" s="183">
        <v>87.089600403836016</v>
      </c>
      <c r="Z80" s="183">
        <v>70.591382672003206</v>
      </c>
      <c r="AA80" s="210">
        <v>5.7329968171256267</v>
      </c>
      <c r="AB80" s="210">
        <v>5.9465403590827446</v>
      </c>
      <c r="AC80" s="330">
        <v>99.633871142740006</v>
      </c>
      <c r="AD80" s="324"/>
      <c r="AE80" s="191">
        <v>2746.5740000000001</v>
      </c>
      <c r="AF80" s="331">
        <v>2809.0610000000001</v>
      </c>
      <c r="AG80" s="239">
        <v>1.5735383479338338E-2</v>
      </c>
      <c r="BS80" s="216">
        <v>60</v>
      </c>
    </row>
    <row r="81" spans="1:71">
      <c r="B81" s="332" t="s">
        <v>284</v>
      </c>
      <c r="C81" s="186">
        <v>39.271013271794594</v>
      </c>
      <c r="D81" s="186">
        <v>44.393000970264445</v>
      </c>
      <c r="E81" s="186">
        <v>39.319889177769099</v>
      </c>
      <c r="F81" s="186">
        <v>2.6882093698738583</v>
      </c>
      <c r="G81" s="186">
        <v>2.3849024226214963</v>
      </c>
      <c r="H81" s="186">
        <v>5.0731117924953555</v>
      </c>
      <c r="I81" s="186">
        <v>34.991418219901512</v>
      </c>
      <c r="J81" s="211"/>
      <c r="K81" s="211">
        <v>2.2419131421131087</v>
      </c>
      <c r="L81" s="229">
        <v>-2.2786534567009555</v>
      </c>
      <c r="M81" s="211">
        <v>-2.0867882702180673</v>
      </c>
      <c r="N81" s="186">
        <v>4.9301225119869683</v>
      </c>
      <c r="O81" s="185">
        <v>5.121987698469856</v>
      </c>
      <c r="P81" s="243"/>
      <c r="Q81" s="186">
        <v>2.4337783285959969</v>
      </c>
      <c r="R81" s="183">
        <v>82</v>
      </c>
      <c r="S81" s="211"/>
      <c r="T81" s="186">
        <v>6.1871370359509053</v>
      </c>
      <c r="U81" s="247">
        <v>2.5224112435999331</v>
      </c>
      <c r="V81" s="229">
        <v>3.627317590110418</v>
      </c>
      <c r="W81" s="210"/>
      <c r="X81" s="206">
        <v>94.8</v>
      </c>
      <c r="Y81" s="206">
        <v>89.2</v>
      </c>
      <c r="Z81" s="183">
        <v>72.253581237502942</v>
      </c>
      <c r="AA81" s="333">
        <v>5.7397929664980705</v>
      </c>
      <c r="AB81" s="334">
        <v>5.5479277800151818</v>
      </c>
      <c r="AC81" s="335">
        <v>101.03938154535597</v>
      </c>
      <c r="AD81" s="324"/>
      <c r="AE81" s="336">
        <v>2895.087</v>
      </c>
      <c r="AF81" s="337">
        <v>2934.070483</v>
      </c>
      <c r="AG81" s="338">
        <v>-0.39250352742968175</v>
      </c>
      <c r="BS81" s="216">
        <v>60</v>
      </c>
    </row>
    <row r="82" spans="1:71">
      <c r="B82" s="264" t="s">
        <v>310</v>
      </c>
      <c r="C82" s="265">
        <v>41.067447936937896</v>
      </c>
      <c r="D82" s="266">
        <v>44.998420923426444</v>
      </c>
      <c r="E82" s="266">
        <v>39.799125199348687</v>
      </c>
      <c r="F82" s="266">
        <v>2.723804364609816</v>
      </c>
      <c r="G82" s="266">
        <v>2.475491359467938</v>
      </c>
      <c r="H82" s="266">
        <v>5.1992957240777544</v>
      </c>
      <c r="I82" s="266">
        <v>36.793961568058727</v>
      </c>
      <c r="J82" s="267"/>
      <c r="K82" s="266">
        <v>0.87689985823932382</v>
      </c>
      <c r="L82" s="266">
        <v>-0.90450281394744125</v>
      </c>
      <c r="M82" s="266">
        <v>-0.57423405030803165</v>
      </c>
      <c r="N82" s="266">
        <v>3.6007042228491408</v>
      </c>
      <c r="O82" s="266">
        <v>3.930972986488551</v>
      </c>
      <c r="P82" s="267"/>
      <c r="Q82" s="267">
        <v>1.2071686218787336</v>
      </c>
      <c r="R82" s="267">
        <v>82.9164585176988</v>
      </c>
      <c r="S82" s="266"/>
      <c r="T82" s="268">
        <v>4.7763547930505412</v>
      </c>
      <c r="U82" s="268">
        <v>2.3904097771391357</v>
      </c>
      <c r="V82" s="268">
        <v>3.7147453649698834</v>
      </c>
      <c r="W82" s="269"/>
      <c r="X82" s="268">
        <v>95.118116788774984</v>
      </c>
      <c r="Y82" s="268">
        <v>91.961246680928426</v>
      </c>
      <c r="Z82" s="339">
        <v>69.696046000112787</v>
      </c>
      <c r="AA82" s="268">
        <v>4.3048148660047687</v>
      </c>
      <c r="AB82" s="270">
        <v>3.974546102365359</v>
      </c>
      <c r="AC82" s="271">
        <v>103.67514306714408</v>
      </c>
      <c r="AD82" s="340"/>
      <c r="AE82" s="341">
        <v>2993.8517429999997</v>
      </c>
      <c r="AF82" s="337">
        <v>3045.8936869999998</v>
      </c>
      <c r="AG82" s="342">
        <v>-0.50353611630694672</v>
      </c>
      <c r="BS82" s="216">
        <v>60</v>
      </c>
    </row>
    <row r="83" spans="1:71">
      <c r="B83" s="343" t="s">
        <v>318</v>
      </c>
      <c r="C83" s="344">
        <v>41.669876704561418</v>
      </c>
      <c r="D83" s="345">
        <v>44.802800066288391</v>
      </c>
      <c r="E83" s="345">
        <v>39.639199090406372</v>
      </c>
      <c r="F83" s="345">
        <v>2.700232173276627</v>
      </c>
      <c r="G83" s="345">
        <v>2.4633688026053795</v>
      </c>
      <c r="H83" s="345">
        <v>5.1636009758820069</v>
      </c>
      <c r="I83" s="345">
        <v>37.437998212868777</v>
      </c>
      <c r="J83" s="345"/>
      <c r="K83" s="345">
        <v>0.27138729491250946</v>
      </c>
      <c r="L83" s="345">
        <v>-0.20675090848983352</v>
      </c>
      <c r="M83" s="345">
        <v>-4.544701495200501E-2</v>
      </c>
      <c r="N83" s="345">
        <v>2.9716194681891368</v>
      </c>
      <c r="O83" s="345">
        <v>3.1329233617269652</v>
      </c>
      <c r="P83" s="345"/>
      <c r="Q83" s="345">
        <v>0.43269118845033794</v>
      </c>
      <c r="R83" s="345">
        <v>83.493895894241859</v>
      </c>
      <c r="S83" s="345"/>
      <c r="T83" s="345">
        <v>4.1872493177439374</v>
      </c>
      <c r="U83" s="345">
        <v>3.7773446917076727</v>
      </c>
      <c r="V83" s="345">
        <v>3.5912068653749185</v>
      </c>
      <c r="W83" s="345"/>
      <c r="X83" s="345">
        <v>95.765322710508741</v>
      </c>
      <c r="Y83" s="345">
        <v>93.405878075719315</v>
      </c>
      <c r="Z83" s="345">
        <v>70.027664645486723</v>
      </c>
      <c r="AA83" s="345">
        <v>3.7422648301482662</v>
      </c>
      <c r="AB83" s="345">
        <v>3.5809609366104382</v>
      </c>
      <c r="AC83" s="346">
        <v>105.016010723992</v>
      </c>
      <c r="AD83" s="340"/>
      <c r="AE83" s="341">
        <v>3101.2963059999997</v>
      </c>
      <c r="AF83" s="337">
        <v>3160.1124519999998</v>
      </c>
      <c r="AG83" s="342">
        <v>-0.12119334055287823</v>
      </c>
    </row>
    <row r="84" spans="1:71">
      <c r="B84" s="343" t="s">
        <v>326</v>
      </c>
      <c r="C84" s="344">
        <v>41.949114720405319</v>
      </c>
      <c r="D84" s="345">
        <v>44.438891902709287</v>
      </c>
      <c r="E84" s="345">
        <v>39.305362659186649</v>
      </c>
      <c r="F84" s="345">
        <v>2.6761998958976916</v>
      </c>
      <c r="G84" s="345">
        <v>2.4573293476249449</v>
      </c>
      <c r="H84" s="345">
        <v>5.133529243522637</v>
      </c>
      <c r="I84" s="345">
        <v>37.73208735834038</v>
      </c>
      <c r="J84" s="345"/>
      <c r="K84" s="345">
        <v>-0.21066555944901375</v>
      </c>
      <c r="L84" s="345">
        <v>0.52016359743481422</v>
      </c>
      <c r="M84" s="345">
        <v>0.54440644329009646</v>
      </c>
      <c r="N84" s="345">
        <v>2.4655343364486773</v>
      </c>
      <c r="O84" s="345">
        <v>2.4897771823039596</v>
      </c>
      <c r="P84" s="345"/>
      <c r="Q84" s="345">
        <v>-0.1864227135937315</v>
      </c>
      <c r="R84" s="345">
        <v>83.383325440394955</v>
      </c>
      <c r="S84" s="345"/>
      <c r="T84" s="345">
        <v>4.0906416655939539</v>
      </c>
      <c r="U84" s="345">
        <v>4.0705622965749235</v>
      </c>
      <c r="V84" s="345">
        <v>3.6605944075092358</v>
      </c>
      <c r="W84" s="345"/>
      <c r="X84" s="345">
        <v>96.138698229473533</v>
      </c>
      <c r="Y84" s="345">
        <v>94.183081479454955</v>
      </c>
      <c r="Z84" s="345">
        <v>69.744932982417936</v>
      </c>
      <c r="AA84" s="345">
        <v>3.1201123668705257</v>
      </c>
      <c r="AB84" s="345">
        <v>3.0958695210152429</v>
      </c>
      <c r="AC84" s="346">
        <v>105.48750945081756</v>
      </c>
      <c r="AD84" s="340"/>
      <c r="AE84" s="341">
        <v>3219.746666</v>
      </c>
      <c r="AF84" s="337">
        <v>3278.739086</v>
      </c>
      <c r="AG84" s="342">
        <v>-8.3554894132475965E-6</v>
      </c>
    </row>
    <row r="85" spans="1:71">
      <c r="B85" s="343" t="s">
        <v>330</v>
      </c>
      <c r="C85" s="344">
        <v>41.743448031412804</v>
      </c>
      <c r="D85" s="345">
        <v>44.061903438702132</v>
      </c>
      <c r="E85" s="345">
        <v>39.085630077938553</v>
      </c>
      <c r="F85" s="345">
        <v>2.5316441893549344</v>
      </c>
      <c r="G85" s="345">
        <v>2.4446291714086419</v>
      </c>
      <c r="H85" s="345">
        <v>4.9762733607635763</v>
      </c>
      <c r="I85" s="345">
        <v>37.54702445051263</v>
      </c>
      <c r="J85" s="345"/>
      <c r="K85" s="345">
        <v>-0.21319463090820637</v>
      </c>
      <c r="L85" s="345">
        <v>0.76503160673313542</v>
      </c>
      <c r="M85" s="345">
        <v>0.76503745557573177</v>
      </c>
      <c r="N85" s="345">
        <v>2.3184495584467282</v>
      </c>
      <c r="O85" s="345">
        <v>2.3184554072893246</v>
      </c>
      <c r="P85" s="345"/>
      <c r="Q85" s="345">
        <v>-0.21318878206560998</v>
      </c>
      <c r="R85" s="345">
        <v>83.151761036210843</v>
      </c>
      <c r="S85" s="345"/>
      <c r="T85" s="345">
        <v>4.1437784673844975</v>
      </c>
      <c r="U85" s="345">
        <v>4.0975469555739128</v>
      </c>
      <c r="V85" s="345">
        <v>3.7203485860925678</v>
      </c>
      <c r="W85" s="345"/>
      <c r="X85" s="345">
        <v>96.261882575581083</v>
      </c>
      <c r="Y85" s="345">
        <v>94.771691320066594</v>
      </c>
      <c r="Z85" s="345">
        <v>69.61629757792582</v>
      </c>
      <c r="AA85" s="345">
        <v>3.0321028969956623</v>
      </c>
      <c r="AB85" s="345">
        <v>3.0320970481530662</v>
      </c>
      <c r="AC85" s="346">
        <v>105.8618708276835</v>
      </c>
      <c r="AD85" s="340"/>
      <c r="AE85" s="341">
        <v>3339.494087</v>
      </c>
      <c r="AF85" s="337">
        <v>3400.785758</v>
      </c>
      <c r="AG85" s="342">
        <v>-8.3554894274584512E-6</v>
      </c>
    </row>
    <row r="86" spans="1:71">
      <c r="B86" s="347" t="s">
        <v>333</v>
      </c>
      <c r="C86" s="348">
        <v>41.714841219438206</v>
      </c>
      <c r="D86" s="349">
        <v>43.852317084645854</v>
      </c>
      <c r="E86" s="349">
        <v>39.005789864169664</v>
      </c>
      <c r="F86" s="349">
        <v>2.4241846481942124</v>
      </c>
      <c r="G86" s="349">
        <v>2.4223425722819729</v>
      </c>
      <c r="H86" s="349">
        <v>4.8465272204761849</v>
      </c>
      <c r="I86" s="349">
        <v>37.539168415443456</v>
      </c>
      <c r="J86" s="349"/>
      <c r="K86" s="349">
        <v>-0.28671463182917373</v>
      </c>
      <c r="L86" s="349">
        <v>1.0251720020246855</v>
      </c>
      <c r="M86" s="349">
        <v>1.0251778508672917</v>
      </c>
      <c r="N86" s="349">
        <v>2.1374700163650386</v>
      </c>
      <c r="O86" s="349">
        <v>2.1374758652076453</v>
      </c>
      <c r="P86" s="349"/>
      <c r="Q86" s="349">
        <v>-0.28670878298656738</v>
      </c>
      <c r="R86" s="349">
        <v>82.723703187554023</v>
      </c>
      <c r="S86" s="349"/>
      <c r="T86" s="349">
        <v>3.1791533879164287</v>
      </c>
      <c r="U86" s="349">
        <v>3.1015140522941711</v>
      </c>
      <c r="V86" s="349">
        <v>3.7984016879017828</v>
      </c>
      <c r="W86" s="349"/>
      <c r="X86" s="349">
        <v>96.114047049736158</v>
      </c>
      <c r="Y86" s="349">
        <v>94.978331956318868</v>
      </c>
      <c r="Z86" s="349">
        <v>69.148716601115041</v>
      </c>
      <c r="AA86" s="349">
        <v>2.7671164906928118</v>
      </c>
      <c r="AB86" s="349">
        <v>2.7671106418502056</v>
      </c>
      <c r="AC86" s="350">
        <v>105.89124263799812</v>
      </c>
      <c r="AD86" s="340"/>
      <c r="AE86" s="351">
        <v>3464.0105589999998</v>
      </c>
      <c r="AF86" s="352">
        <v>3528.4196103777158</v>
      </c>
      <c r="AG86" s="353">
        <v>-8.355489441669306E-6</v>
      </c>
    </row>
    <row r="87" spans="1:71" s="308" customFormat="1">
      <c r="A87" s="146"/>
      <c r="B87" s="354" t="s">
        <v>117</v>
      </c>
      <c r="C87" s="525" t="s">
        <v>352</v>
      </c>
      <c r="D87" s="525"/>
      <c r="E87" s="525"/>
      <c r="F87" s="525"/>
      <c r="G87" s="525"/>
      <c r="H87" s="525"/>
      <c r="I87" s="525"/>
      <c r="J87" s="525"/>
      <c r="K87" s="525"/>
      <c r="L87" s="525"/>
      <c r="M87" s="525"/>
      <c r="N87" s="525"/>
      <c r="O87" s="525"/>
      <c r="P87" s="525"/>
      <c r="Q87" s="525"/>
      <c r="R87" s="525"/>
      <c r="S87" s="525"/>
      <c r="T87" s="525"/>
      <c r="U87" s="525"/>
      <c r="V87" s="525"/>
      <c r="W87" s="525"/>
      <c r="X87" s="525"/>
      <c r="Y87" s="525"/>
      <c r="Z87" s="525"/>
      <c r="AA87" s="525"/>
      <c r="AB87" s="525"/>
      <c r="AC87" s="355"/>
      <c r="AD87" s="330"/>
      <c r="AE87" s="356"/>
      <c r="AF87" s="356"/>
      <c r="AG87" s="357"/>
    </row>
    <row r="88" spans="1:71" s="308" customFormat="1">
      <c r="A88" s="146"/>
      <c r="B88" s="354"/>
      <c r="C88" s="358" t="s">
        <v>353</v>
      </c>
      <c r="D88" s="356"/>
      <c r="E88" s="356"/>
      <c r="F88" s="356"/>
      <c r="G88" s="356"/>
      <c r="H88" s="356"/>
      <c r="I88" s="356"/>
      <c r="J88" s="356"/>
      <c r="K88" s="356"/>
      <c r="L88" s="356"/>
      <c r="M88" s="356"/>
      <c r="N88" s="356"/>
      <c r="O88" s="356"/>
      <c r="P88" s="356"/>
      <c r="Q88" s="356"/>
      <c r="R88" s="356"/>
      <c r="S88" s="356"/>
      <c r="T88" s="356"/>
      <c r="U88" s="356"/>
      <c r="V88" s="356"/>
      <c r="W88" s="356"/>
      <c r="X88" s="356"/>
      <c r="Y88" s="356"/>
      <c r="Z88" s="356"/>
      <c r="AA88" s="356"/>
      <c r="AB88" s="356"/>
      <c r="AC88" s="359"/>
      <c r="AD88" s="360"/>
      <c r="AE88" s="356"/>
      <c r="AF88" s="356"/>
      <c r="AG88" s="359"/>
    </row>
    <row r="89" spans="1:71" s="308" customFormat="1">
      <c r="A89" s="146"/>
      <c r="B89" s="354"/>
      <c r="C89" s="524" t="s">
        <v>343</v>
      </c>
      <c r="D89" s="524"/>
      <c r="E89" s="524"/>
      <c r="F89" s="524"/>
      <c r="G89" s="524"/>
      <c r="H89" s="524"/>
      <c r="I89" s="524"/>
      <c r="J89" s="524"/>
      <c r="K89" s="524"/>
      <c r="L89" s="524"/>
      <c r="M89" s="524"/>
      <c r="N89" s="524"/>
      <c r="O89" s="524"/>
      <c r="P89" s="524"/>
      <c r="Q89" s="524"/>
      <c r="R89" s="524"/>
      <c r="S89" s="524"/>
      <c r="T89" s="524"/>
      <c r="U89" s="524"/>
      <c r="V89" s="524"/>
      <c r="W89" s="524"/>
      <c r="X89" s="524"/>
      <c r="Y89" s="524"/>
      <c r="Z89" s="524"/>
      <c r="AA89" s="524"/>
      <c r="AB89" s="524"/>
      <c r="AC89" s="362"/>
      <c r="AD89" s="330"/>
      <c r="AE89" s="356"/>
      <c r="AF89" s="356"/>
      <c r="AG89" s="359"/>
    </row>
    <row r="90" spans="1:71" s="308" customFormat="1">
      <c r="A90" s="146"/>
      <c r="B90" s="354"/>
      <c r="C90" s="515" t="s">
        <v>348</v>
      </c>
      <c r="D90" s="515"/>
      <c r="E90" s="515"/>
      <c r="F90" s="515"/>
      <c r="G90" s="515"/>
      <c r="H90" s="515"/>
      <c r="I90" s="515"/>
      <c r="J90" s="515"/>
      <c r="K90" s="515"/>
      <c r="L90" s="515"/>
      <c r="M90" s="515"/>
      <c r="N90" s="515"/>
      <c r="O90" s="515"/>
      <c r="P90" s="515"/>
      <c r="Q90" s="515"/>
      <c r="R90" s="515"/>
      <c r="S90" s="515"/>
      <c r="T90" s="515"/>
      <c r="U90" s="515"/>
      <c r="V90" s="515"/>
      <c r="W90" s="515"/>
      <c r="X90" s="515"/>
      <c r="Y90" s="515"/>
      <c r="Z90" s="515"/>
      <c r="AA90" s="515"/>
      <c r="AB90" s="515"/>
      <c r="AC90" s="363"/>
      <c r="AD90" s="330"/>
      <c r="AE90" s="356"/>
      <c r="AF90" s="356"/>
      <c r="AG90" s="359"/>
    </row>
    <row r="91" spans="1:71" s="308" customFormat="1">
      <c r="A91" s="146"/>
      <c r="B91" s="354"/>
      <c r="C91" s="293" t="s">
        <v>172</v>
      </c>
      <c r="D91" s="356"/>
      <c r="E91" s="356"/>
      <c r="F91" s="356"/>
      <c r="G91" s="356"/>
      <c r="H91" s="356"/>
      <c r="I91" s="356"/>
      <c r="J91" s="356"/>
      <c r="K91" s="356"/>
      <c r="L91" s="356"/>
      <c r="M91" s="356"/>
      <c r="N91" s="356"/>
      <c r="O91" s="356"/>
      <c r="P91" s="356"/>
      <c r="Q91" s="356"/>
      <c r="R91" s="356"/>
      <c r="S91" s="356"/>
      <c r="T91" s="356"/>
      <c r="U91" s="356"/>
      <c r="V91" s="356"/>
      <c r="W91" s="356"/>
      <c r="X91" s="356"/>
      <c r="Y91" s="356"/>
      <c r="Z91" s="356"/>
      <c r="AA91" s="356"/>
      <c r="AB91" s="356"/>
      <c r="AC91" s="359"/>
      <c r="AD91" s="324"/>
      <c r="AE91" s="356"/>
      <c r="AF91" s="356"/>
      <c r="AG91" s="359"/>
    </row>
    <row r="92" spans="1:71" s="308" customFormat="1" ht="16.5" thickBot="1">
      <c r="A92" s="146"/>
      <c r="B92" s="364"/>
      <c r="C92" s="296" t="s">
        <v>316</v>
      </c>
      <c r="D92" s="365"/>
      <c r="E92" s="365"/>
      <c r="F92" s="365"/>
      <c r="G92" s="365"/>
      <c r="H92" s="365"/>
      <c r="I92" s="365"/>
      <c r="J92" s="365"/>
      <c r="K92" s="365"/>
      <c r="L92" s="365"/>
      <c r="M92" s="365"/>
      <c r="N92" s="365"/>
      <c r="O92" s="365"/>
      <c r="P92" s="365"/>
      <c r="Q92" s="365"/>
      <c r="R92" s="365"/>
      <c r="S92" s="365"/>
      <c r="T92" s="365"/>
      <c r="U92" s="365"/>
      <c r="V92" s="365"/>
      <c r="W92" s="365"/>
      <c r="X92" s="365"/>
      <c r="Y92" s="365"/>
      <c r="Z92" s="365"/>
      <c r="AA92" s="365"/>
      <c r="AB92" s="365"/>
      <c r="AC92" s="366"/>
      <c r="AD92" s="324"/>
      <c r="AE92" s="365"/>
      <c r="AF92" s="365"/>
      <c r="AG92" s="366"/>
    </row>
    <row r="93" spans="1:71">
      <c r="AD93" s="204"/>
    </row>
    <row r="94" spans="1:71">
      <c r="AG94" s="137"/>
      <c r="AH94" s="137"/>
      <c r="AI94" s="137"/>
    </row>
    <row r="95" spans="1:71">
      <c r="AG95" s="137"/>
      <c r="AH95" s="299"/>
      <c r="AI95" s="299"/>
    </row>
    <row r="96" spans="1:71">
      <c r="AG96" s="137"/>
      <c r="AH96" s="137"/>
      <c r="AI96" s="137"/>
      <c r="AJ96" s="137"/>
      <c r="AK96" s="137"/>
      <c r="AL96" s="137"/>
      <c r="AM96" s="137"/>
      <c r="AN96" s="137"/>
      <c r="AO96" s="137"/>
      <c r="AP96" s="137"/>
      <c r="AQ96" s="137"/>
      <c r="AR96" s="137"/>
      <c r="AS96" s="137"/>
    </row>
    <row r="97" spans="2:2">
      <c r="B97" s="299"/>
    </row>
    <row r="98" spans="2:2">
      <c r="B98" s="299"/>
    </row>
    <row r="99" spans="2:2">
      <c r="B99" s="299"/>
    </row>
    <row r="100" spans="2:2">
      <c r="B100" s="299"/>
    </row>
    <row r="101" spans="2:2">
      <c r="B101" s="299"/>
    </row>
    <row r="102" spans="2:2">
      <c r="B102" s="299"/>
    </row>
  </sheetData>
  <mergeCells count="10">
    <mergeCell ref="C1:AC1"/>
    <mergeCell ref="C90:AB90"/>
    <mergeCell ref="AE3:AG3"/>
    <mergeCell ref="C89:AB89"/>
    <mergeCell ref="K3:N3"/>
    <mergeCell ref="T3:V3"/>
    <mergeCell ref="C3:I3"/>
    <mergeCell ref="C87:AB87"/>
    <mergeCell ref="X3:AC3"/>
    <mergeCell ref="Q3:R3"/>
  </mergeCells>
  <phoneticPr fontId="147"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8"/>
    <pageSetUpPr fitToPage="1"/>
  </sheetPr>
  <dimension ref="A1:AU94"/>
  <sheetViews>
    <sheetView zoomScale="99" workbookViewId="0">
      <pane xSplit="2" ySplit="4" topLeftCell="C5" activePane="bottomRight" state="frozen"/>
      <selection pane="topRight" activeCell="C1" sqref="C1"/>
      <selection pane="bottomLeft" activeCell="A5" sqref="A5"/>
      <selection pane="bottomRight"/>
    </sheetView>
  </sheetViews>
  <sheetFormatPr defaultColWidth="9.140625" defaultRowHeight="15.75"/>
  <cols>
    <col min="1" max="1" width="9.140625" style="137"/>
    <col min="2" max="2" width="8.5703125" style="137" bestFit="1" customWidth="1"/>
    <col min="3" max="3" width="12.85546875" style="137" customWidth="1"/>
    <col min="4" max="4" width="13.42578125" style="137" customWidth="1"/>
    <col min="5" max="5" width="13.5703125" style="137" customWidth="1"/>
    <col min="6" max="6" width="12.85546875" style="137" customWidth="1"/>
    <col min="7" max="7" width="13.5703125" style="137" bestFit="1" customWidth="1"/>
    <col min="8" max="9" width="12.85546875" style="137" customWidth="1"/>
    <col min="10" max="10" width="2.42578125" style="137" customWidth="1"/>
    <col min="11" max="15" width="12.85546875" style="137" customWidth="1"/>
    <col min="16" max="16" width="2.140625" style="137" customWidth="1"/>
    <col min="17" max="18" width="12.85546875" style="137" customWidth="1"/>
    <col min="19" max="19" width="2.140625" style="137" customWidth="1"/>
    <col min="20" max="20" width="15.85546875" style="137" customWidth="1"/>
    <col min="21" max="21" width="15.85546875" style="137" bestFit="1" customWidth="1"/>
    <col min="22" max="22" width="15.85546875" style="137" customWidth="1"/>
    <col min="23" max="23" width="2.5703125" style="137" customWidth="1"/>
    <col min="24" max="24" width="15.85546875" style="137" bestFit="1" customWidth="1"/>
    <col min="25" max="26" width="15.85546875" style="137" customWidth="1"/>
    <col min="27" max="27" width="15.85546875" style="137" bestFit="1" customWidth="1"/>
    <col min="28" max="29" width="15.85546875" style="137" customWidth="1"/>
    <col min="30" max="30" width="2.42578125" style="216" customWidth="1"/>
    <col min="31" max="31" width="26.5703125" style="137" customWidth="1"/>
    <col min="32" max="32" width="9.140625" style="216"/>
    <col min="33" max="33" width="9.42578125" style="216" customWidth="1"/>
    <col min="34" max="34" width="13.42578125" style="216" customWidth="1"/>
    <col min="35" max="36" width="12.85546875" style="216" customWidth="1"/>
    <col min="37" max="37" width="13.42578125" style="216" customWidth="1"/>
    <col min="38" max="40" width="9.140625" style="216"/>
    <col min="41" max="41" width="2.85546875" style="216" customWidth="1"/>
    <col min="42" max="42" width="2.42578125" style="216" customWidth="1"/>
    <col min="43" max="46" width="12.85546875" style="216" customWidth="1"/>
    <col min="47" max="16384" width="9.140625" style="216"/>
  </cols>
  <sheetData>
    <row r="1" spans="1:47" ht="29.25" customHeight="1" thickBot="1">
      <c r="B1" s="133"/>
      <c r="C1" s="526" t="s">
        <v>342</v>
      </c>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7"/>
      <c r="AD1" s="367"/>
      <c r="AE1" s="136"/>
      <c r="AG1" s="368"/>
      <c r="AH1" s="368"/>
      <c r="AI1" s="368"/>
      <c r="AJ1" s="368"/>
      <c r="AK1" s="368"/>
    </row>
    <row r="2" spans="1:47" s="308" customFormat="1" ht="15.75" customHeight="1">
      <c r="A2" s="146"/>
      <c r="B2" s="139"/>
      <c r="C2" s="140"/>
      <c r="D2" s="140"/>
      <c r="E2" s="140"/>
      <c r="F2" s="140"/>
      <c r="G2" s="140"/>
      <c r="H2" s="140"/>
      <c r="I2" s="140"/>
      <c r="J2" s="141"/>
      <c r="K2" s="140"/>
      <c r="L2" s="369"/>
      <c r="M2" s="140"/>
      <c r="N2" s="140"/>
      <c r="O2" s="140"/>
      <c r="P2" s="141"/>
      <c r="Q2" s="140"/>
      <c r="R2" s="140"/>
      <c r="S2" s="141"/>
      <c r="T2" s="143"/>
      <c r="U2" s="143"/>
      <c r="V2" s="305"/>
      <c r="W2" s="141"/>
      <c r="X2" s="140"/>
      <c r="Y2" s="140"/>
      <c r="Z2" s="140"/>
      <c r="AA2" s="140"/>
      <c r="AB2" s="140"/>
      <c r="AC2" s="140"/>
      <c r="AD2" s="367"/>
      <c r="AE2" s="145"/>
      <c r="AG2" s="370"/>
      <c r="AH2" s="371"/>
      <c r="AI2" s="371"/>
      <c r="AJ2" s="371"/>
      <c r="AK2" s="371"/>
      <c r="AQ2" s="505"/>
      <c r="AR2" s="505"/>
      <c r="AS2" s="505"/>
      <c r="AT2" s="505"/>
    </row>
    <row r="3" spans="1:47" s="308" customFormat="1" ht="15.6" customHeight="1">
      <c r="A3" s="146"/>
      <c r="B3" s="139"/>
      <c r="C3" s="529" t="s">
        <v>71</v>
      </c>
      <c r="D3" s="529"/>
      <c r="E3" s="529"/>
      <c r="F3" s="529"/>
      <c r="G3" s="529"/>
      <c r="H3" s="529"/>
      <c r="I3" s="529"/>
      <c r="J3" s="141"/>
      <c r="K3" s="529" t="s">
        <v>68</v>
      </c>
      <c r="L3" s="529"/>
      <c r="M3" s="529"/>
      <c r="N3" s="529"/>
      <c r="O3" s="529"/>
      <c r="P3" s="141"/>
      <c r="Q3" s="507" t="s">
        <v>112</v>
      </c>
      <c r="R3" s="507"/>
      <c r="S3" s="141"/>
      <c r="T3" s="528" t="s">
        <v>74</v>
      </c>
      <c r="U3" s="528"/>
      <c r="V3" s="528"/>
      <c r="W3" s="141"/>
      <c r="X3" s="508" t="s">
        <v>313</v>
      </c>
      <c r="Y3" s="508"/>
      <c r="Z3" s="508"/>
      <c r="AA3" s="508"/>
      <c r="AB3" s="508"/>
      <c r="AC3" s="509"/>
      <c r="AD3" s="372"/>
      <c r="AE3" s="373" t="s">
        <v>85</v>
      </c>
      <c r="AG3" s="370"/>
      <c r="AH3" s="370"/>
      <c r="AI3" s="370"/>
      <c r="AJ3" s="370"/>
      <c r="AK3" s="370"/>
      <c r="AQ3" s="148"/>
      <c r="AR3" s="148"/>
      <c r="AS3" s="148"/>
      <c r="AT3" s="148"/>
    </row>
    <row r="4" spans="1:47" s="316" customFormat="1" ht="56.25" customHeight="1">
      <c r="A4" s="374"/>
      <c r="B4" s="309"/>
      <c r="C4" s="153" t="s">
        <v>3</v>
      </c>
      <c r="D4" s="153" t="s">
        <v>8</v>
      </c>
      <c r="E4" s="153" t="s">
        <v>5</v>
      </c>
      <c r="F4" s="153" t="s">
        <v>6</v>
      </c>
      <c r="G4" s="153" t="s">
        <v>62</v>
      </c>
      <c r="H4" s="153" t="s">
        <v>7</v>
      </c>
      <c r="I4" s="154" t="s">
        <v>185</v>
      </c>
      <c r="J4" s="154"/>
      <c r="K4" s="154" t="s">
        <v>174</v>
      </c>
      <c r="L4" s="154" t="s">
        <v>70</v>
      </c>
      <c r="M4" s="154" t="s">
        <v>76</v>
      </c>
      <c r="N4" s="154" t="s">
        <v>1</v>
      </c>
      <c r="O4" s="154" t="s">
        <v>0</v>
      </c>
      <c r="P4" s="154"/>
      <c r="Q4" s="154" t="s">
        <v>173</v>
      </c>
      <c r="R4" s="310" t="s">
        <v>331</v>
      </c>
      <c r="S4" s="154"/>
      <c r="T4" s="375" t="s">
        <v>72</v>
      </c>
      <c r="U4" s="375" t="s">
        <v>2</v>
      </c>
      <c r="V4" s="375" t="s">
        <v>183</v>
      </c>
      <c r="W4" s="156"/>
      <c r="X4" s="154" t="s">
        <v>4</v>
      </c>
      <c r="Y4" s="154" t="s">
        <v>351</v>
      </c>
      <c r="Z4" s="154" t="s">
        <v>332</v>
      </c>
      <c r="AA4" s="155" t="s">
        <v>320</v>
      </c>
      <c r="AB4" s="157" t="s">
        <v>321</v>
      </c>
      <c r="AC4" s="157" t="s">
        <v>322</v>
      </c>
      <c r="AD4" s="367"/>
      <c r="AE4" s="376" t="s">
        <v>341</v>
      </c>
      <c r="AF4" s="377"/>
      <c r="AH4" s="378"/>
      <c r="AI4" s="379"/>
      <c r="AJ4" s="378"/>
      <c r="AK4" s="379"/>
      <c r="AM4" s="380"/>
      <c r="AN4" s="380"/>
      <c r="AO4" s="380"/>
      <c r="AP4" s="380"/>
      <c r="AQ4" s="378"/>
      <c r="AR4" s="379"/>
      <c r="AS4" s="378"/>
      <c r="AT4" s="379"/>
    </row>
    <row r="5" spans="1:47" s="322" customFormat="1">
      <c r="A5" s="173"/>
      <c r="B5" s="182" t="s">
        <v>101</v>
      </c>
      <c r="C5" s="381">
        <v>221.29230769230767</v>
      </c>
      <c r="D5" s="382">
        <v>220.09783216783214</v>
      </c>
      <c r="E5" s="382">
        <v>176.37374125874126</v>
      </c>
      <c r="F5" s="382">
        <v>26.529930069930067</v>
      </c>
      <c r="G5" s="382">
        <v>17.19416083916084</v>
      </c>
      <c r="H5" s="382">
        <v>43.724090909090904</v>
      </c>
      <c r="I5" s="382">
        <v>182.40898601398601</v>
      </c>
      <c r="J5" s="382"/>
      <c r="K5" s="382" t="s">
        <v>116</v>
      </c>
      <c r="L5" s="382">
        <v>16.942692307692308</v>
      </c>
      <c r="M5" s="382" t="s">
        <v>116</v>
      </c>
      <c r="N5" s="382" t="s">
        <v>116</v>
      </c>
      <c r="O5" s="383">
        <v>-1.1944755244755243</v>
      </c>
      <c r="P5" s="383"/>
      <c r="Q5" s="383">
        <v>-27.724405594405592</v>
      </c>
      <c r="R5" s="383"/>
      <c r="S5" s="382"/>
      <c r="T5" s="382">
        <v>-17.477062937062936</v>
      </c>
      <c r="U5" s="382">
        <v>-1.1944755244755243</v>
      </c>
      <c r="V5" s="382">
        <v>23.323706293706291</v>
      </c>
      <c r="W5" s="382"/>
      <c r="X5" s="382"/>
      <c r="Y5" s="382"/>
      <c r="Z5" s="382"/>
      <c r="AA5" s="382">
        <v>-3.3948251748251743</v>
      </c>
      <c r="AB5" s="382" t="s">
        <v>116</v>
      </c>
      <c r="AC5" s="384" t="s">
        <v>116</v>
      </c>
      <c r="AD5" s="385"/>
      <c r="AE5" s="386">
        <v>3.1813125695216908</v>
      </c>
      <c r="AH5" s="387"/>
      <c r="AI5" s="387"/>
      <c r="AJ5" s="387"/>
      <c r="AK5" s="387"/>
      <c r="AQ5" s="388"/>
      <c r="AR5" s="388"/>
      <c r="AS5" s="388"/>
      <c r="AT5" s="388"/>
    </row>
    <row r="6" spans="1:47" s="322" customFormat="1">
      <c r="A6" s="173"/>
      <c r="B6" s="193" t="s">
        <v>102</v>
      </c>
      <c r="C6" s="183">
        <v>222.62078947368425</v>
      </c>
      <c r="D6" s="183">
        <v>225.0457236842106</v>
      </c>
      <c r="E6" s="183">
        <v>180.77588815789477</v>
      </c>
      <c r="F6" s="183">
        <v>26.58555921052632</v>
      </c>
      <c r="G6" s="183">
        <v>17.684276315789475</v>
      </c>
      <c r="H6" s="183">
        <v>44.269835526315795</v>
      </c>
      <c r="I6" s="183">
        <v>183.05296052631584</v>
      </c>
      <c r="J6" s="183"/>
      <c r="K6" s="183" t="s">
        <v>116</v>
      </c>
      <c r="L6" s="183">
        <v>11.562796052631581</v>
      </c>
      <c r="M6" s="183" t="s">
        <v>116</v>
      </c>
      <c r="N6" s="183" t="s">
        <v>116</v>
      </c>
      <c r="O6" s="183">
        <v>2.4249342105263163</v>
      </c>
      <c r="P6" s="183"/>
      <c r="Q6" s="183">
        <v>-24.160625000000003</v>
      </c>
      <c r="R6" s="183"/>
      <c r="S6" s="183"/>
      <c r="T6" s="183">
        <v>-11.237500000000002</v>
      </c>
      <c r="U6" s="183">
        <v>2.4249342105263163</v>
      </c>
      <c r="V6" s="183">
        <v>21.617401315789476</v>
      </c>
      <c r="W6" s="183"/>
      <c r="X6" s="183"/>
      <c r="Y6" s="183"/>
      <c r="Z6" s="183"/>
      <c r="AA6" s="183">
        <v>0.94631578947368433</v>
      </c>
      <c r="AB6" s="183" t="s">
        <v>116</v>
      </c>
      <c r="AC6" s="318" t="s">
        <v>116</v>
      </c>
      <c r="AD6" s="385"/>
      <c r="AE6" s="386">
        <v>3.3815350389321464</v>
      </c>
      <c r="AH6" s="387"/>
      <c r="AI6" s="387"/>
      <c r="AJ6" s="387"/>
      <c r="AK6" s="387"/>
      <c r="AQ6" s="388"/>
      <c r="AR6" s="388"/>
      <c r="AS6" s="388"/>
      <c r="AT6" s="388"/>
    </row>
    <row r="7" spans="1:47" s="322" customFormat="1">
      <c r="A7" s="173"/>
      <c r="B7" s="193" t="s">
        <v>103</v>
      </c>
      <c r="C7" s="183">
        <v>223.78880503144654</v>
      </c>
      <c r="D7" s="183">
        <v>223.95842767295596</v>
      </c>
      <c r="E7" s="183">
        <v>180.59157232704402</v>
      </c>
      <c r="F7" s="183">
        <v>25.217232704402516</v>
      </c>
      <c r="G7" s="183">
        <v>18.149622641509431</v>
      </c>
      <c r="H7" s="183">
        <v>43.366855345911951</v>
      </c>
      <c r="I7" s="183">
        <v>184.0122955974843</v>
      </c>
      <c r="J7" s="183"/>
      <c r="K7" s="183" t="s">
        <v>116</v>
      </c>
      <c r="L7" s="183">
        <v>14.163490566037733</v>
      </c>
      <c r="M7" s="183" t="s">
        <v>116</v>
      </c>
      <c r="N7" s="183" t="s">
        <v>116</v>
      </c>
      <c r="O7" s="183">
        <v>0.16962264150943396</v>
      </c>
      <c r="P7" s="183"/>
      <c r="Q7" s="183">
        <v>-25.047610062893082</v>
      </c>
      <c r="R7" s="183"/>
      <c r="S7" s="183"/>
      <c r="T7" s="183">
        <v>-13.23056603773585</v>
      </c>
      <c r="U7" s="183">
        <v>0.16962264150943396</v>
      </c>
      <c r="V7" s="183">
        <v>21.739968553459118</v>
      </c>
      <c r="W7" s="183"/>
      <c r="X7" s="183"/>
      <c r="Y7" s="183"/>
      <c r="Z7" s="183"/>
      <c r="AA7" s="183">
        <v>-2.7705031446540884</v>
      </c>
      <c r="AB7" s="183" t="s">
        <v>116</v>
      </c>
      <c r="AC7" s="318" t="s">
        <v>116</v>
      </c>
      <c r="AD7" s="385"/>
      <c r="AE7" s="386">
        <v>3.5372636262513906</v>
      </c>
      <c r="AH7" s="387"/>
      <c r="AI7" s="387"/>
      <c r="AJ7" s="387"/>
      <c r="AK7" s="387"/>
      <c r="AQ7" s="388"/>
      <c r="AR7" s="388"/>
      <c r="AS7" s="388"/>
      <c r="AT7" s="388"/>
    </row>
    <row r="8" spans="1:47" s="322" customFormat="1">
      <c r="A8" s="173"/>
      <c r="B8" s="193" t="s">
        <v>104</v>
      </c>
      <c r="C8" s="183">
        <v>228.01161585365861</v>
      </c>
      <c r="D8" s="183">
        <v>229.95762195121955</v>
      </c>
      <c r="E8" s="183">
        <v>185.44615853658541</v>
      </c>
      <c r="F8" s="183">
        <v>26.065518292682931</v>
      </c>
      <c r="G8" s="183">
        <v>18.445945121951222</v>
      </c>
      <c r="H8" s="183">
        <v>44.511463414634157</v>
      </c>
      <c r="I8" s="183">
        <v>188.89963414634153</v>
      </c>
      <c r="J8" s="183"/>
      <c r="K8" s="183" t="s">
        <v>116</v>
      </c>
      <c r="L8" s="183">
        <v>14.965060975609759</v>
      </c>
      <c r="M8" s="183" t="s">
        <v>116</v>
      </c>
      <c r="N8" s="183" t="s">
        <v>116</v>
      </c>
      <c r="O8" s="183">
        <v>1.9460060975609756</v>
      </c>
      <c r="P8" s="183"/>
      <c r="Q8" s="183">
        <v>-24.119512195121956</v>
      </c>
      <c r="R8" s="183"/>
      <c r="S8" s="183"/>
      <c r="T8" s="183">
        <v>-14.252439024390249</v>
      </c>
      <c r="U8" s="183">
        <v>1.9460060975609756</v>
      </c>
      <c r="V8" s="183">
        <v>21.734969512195125</v>
      </c>
      <c r="W8" s="183"/>
      <c r="X8" s="183"/>
      <c r="Y8" s="183"/>
      <c r="Z8" s="183"/>
      <c r="AA8" s="183">
        <v>-4.6594512195121967</v>
      </c>
      <c r="AB8" s="183" t="s">
        <v>116</v>
      </c>
      <c r="AC8" s="318" t="s">
        <v>116</v>
      </c>
      <c r="AD8" s="385"/>
      <c r="AE8" s="386">
        <v>3.6484983314794208</v>
      </c>
      <c r="AH8" s="387"/>
      <c r="AI8" s="387"/>
      <c r="AJ8" s="387"/>
      <c r="AK8" s="387"/>
      <c r="AQ8" s="388"/>
      <c r="AR8" s="388"/>
      <c r="AS8" s="388"/>
      <c r="AT8" s="388"/>
    </row>
    <row r="9" spans="1:47" s="322" customFormat="1">
      <c r="A9" s="173"/>
      <c r="B9" s="193" t="s">
        <v>105</v>
      </c>
      <c r="C9" s="183">
        <v>229.46426829268299</v>
      </c>
      <c r="D9" s="183">
        <v>245.05972560975616</v>
      </c>
      <c r="E9" s="183">
        <v>198.21853658536591</v>
      </c>
      <c r="F9" s="183">
        <v>28.066341463414641</v>
      </c>
      <c r="G9" s="183">
        <v>18.774847560975616</v>
      </c>
      <c r="H9" s="183">
        <v>46.841189024390253</v>
      </c>
      <c r="I9" s="183">
        <v>193.83317073170736</v>
      </c>
      <c r="J9" s="183"/>
      <c r="K9" s="183" t="s">
        <v>116</v>
      </c>
      <c r="L9" s="183">
        <v>9.9492987804878066</v>
      </c>
      <c r="M9" s="183" t="s">
        <v>116</v>
      </c>
      <c r="N9" s="183" t="s">
        <v>116</v>
      </c>
      <c r="O9" s="183">
        <v>15.595457317073173</v>
      </c>
      <c r="P9" s="183"/>
      <c r="Q9" s="183">
        <v>-12.470884146341467</v>
      </c>
      <c r="R9" s="183"/>
      <c r="S9" s="183"/>
      <c r="T9" s="183">
        <v>-7.729207317073171</v>
      </c>
      <c r="U9" s="183">
        <v>15.595457317073173</v>
      </c>
      <c r="V9" s="183">
        <v>22.447591463414636</v>
      </c>
      <c r="W9" s="183"/>
      <c r="X9" s="183"/>
      <c r="Y9" s="183"/>
      <c r="Z9" s="183"/>
      <c r="AA9" s="183">
        <v>1.5622865853658541</v>
      </c>
      <c r="AB9" s="183" t="s">
        <v>116</v>
      </c>
      <c r="AC9" s="318" t="s">
        <v>116</v>
      </c>
      <c r="AD9" s="385"/>
      <c r="AE9" s="386">
        <v>3.6484983314794208</v>
      </c>
      <c r="AH9" s="387"/>
      <c r="AI9" s="387"/>
      <c r="AJ9" s="387"/>
      <c r="AK9" s="387"/>
      <c r="AQ9" s="388"/>
      <c r="AR9" s="388"/>
      <c r="AS9" s="388"/>
      <c r="AT9" s="388"/>
    </row>
    <row r="10" spans="1:47" s="322" customFormat="1">
      <c r="A10" s="173"/>
      <c r="B10" s="193" t="s">
        <v>106</v>
      </c>
      <c r="C10" s="183">
        <v>241.34900602409641</v>
      </c>
      <c r="D10" s="183">
        <v>259.27484939759034</v>
      </c>
      <c r="E10" s="183">
        <v>210.31725903614458</v>
      </c>
      <c r="F10" s="183">
        <v>28.865481927710846</v>
      </c>
      <c r="G10" s="183">
        <v>20.092108433734939</v>
      </c>
      <c r="H10" s="183">
        <v>48.957590361445789</v>
      </c>
      <c r="I10" s="183">
        <v>201.16478915662651</v>
      </c>
      <c r="J10" s="183"/>
      <c r="K10" s="183" t="s">
        <v>116</v>
      </c>
      <c r="L10" s="183">
        <v>9.9377409638554219</v>
      </c>
      <c r="M10" s="183" t="s">
        <v>116</v>
      </c>
      <c r="N10" s="183" t="s">
        <v>116</v>
      </c>
      <c r="O10" s="183">
        <v>17.925843373493976</v>
      </c>
      <c r="P10" s="183"/>
      <c r="Q10" s="183">
        <v>-10.939638554216868</v>
      </c>
      <c r="R10" s="183"/>
      <c r="S10" s="183"/>
      <c r="T10" s="183">
        <v>-5.7135240963855427</v>
      </c>
      <c r="U10" s="183">
        <v>17.925843373493976</v>
      </c>
      <c r="V10" s="183">
        <v>24.018463855421686</v>
      </c>
      <c r="W10" s="183"/>
      <c r="X10" s="183"/>
      <c r="Y10" s="183"/>
      <c r="Z10" s="183"/>
      <c r="AA10" s="183">
        <v>4.5491566265060248</v>
      </c>
      <c r="AB10" s="183" t="s">
        <v>116</v>
      </c>
      <c r="AC10" s="318" t="s">
        <v>116</v>
      </c>
      <c r="AD10" s="385"/>
      <c r="AE10" s="386">
        <v>3.6929922135706339</v>
      </c>
      <c r="AH10" s="387"/>
      <c r="AI10" s="387"/>
      <c r="AJ10" s="387"/>
      <c r="AK10" s="387"/>
      <c r="AQ10" s="388"/>
      <c r="AR10" s="388"/>
      <c r="AS10" s="388"/>
      <c r="AT10" s="388"/>
    </row>
    <row r="11" spans="1:47" s="322" customFormat="1">
      <c r="A11" s="173"/>
      <c r="B11" s="193" t="s">
        <v>107</v>
      </c>
      <c r="C11" s="183">
        <v>259.30693641618495</v>
      </c>
      <c r="D11" s="183">
        <v>275.15635838150286</v>
      </c>
      <c r="E11" s="183">
        <v>220.4888439306358</v>
      </c>
      <c r="F11" s="183">
        <v>32.192514450867051</v>
      </c>
      <c r="G11" s="183">
        <v>22.474999999999994</v>
      </c>
      <c r="H11" s="183">
        <v>54.667514450867039</v>
      </c>
      <c r="I11" s="183">
        <v>218.25433526011557</v>
      </c>
      <c r="J11" s="183"/>
      <c r="K11" s="183" t="s">
        <v>116</v>
      </c>
      <c r="L11" s="183">
        <v>13.199190751445084</v>
      </c>
      <c r="M11" s="183" t="s">
        <v>116</v>
      </c>
      <c r="N11" s="183" t="s">
        <v>116</v>
      </c>
      <c r="O11" s="183">
        <v>15.849421965317914</v>
      </c>
      <c r="P11" s="183"/>
      <c r="Q11" s="183">
        <v>-16.343092485549128</v>
      </c>
      <c r="R11" s="183"/>
      <c r="S11" s="183"/>
      <c r="T11" s="183">
        <v>-12.211849710982655</v>
      </c>
      <c r="U11" s="183">
        <v>15.849421965317914</v>
      </c>
      <c r="V11" s="183">
        <v>24.657543352601149</v>
      </c>
      <c r="W11" s="183"/>
      <c r="X11" s="183"/>
      <c r="Y11" s="183"/>
      <c r="Z11" s="183"/>
      <c r="AA11" s="183">
        <v>1.2211849710982656</v>
      </c>
      <c r="AB11" s="183" t="s">
        <v>116</v>
      </c>
      <c r="AC11" s="318" t="s">
        <v>116</v>
      </c>
      <c r="AD11" s="385"/>
      <c r="AE11" s="386">
        <v>3.8487208008898786</v>
      </c>
      <c r="AH11" s="387"/>
      <c r="AI11" s="387"/>
      <c r="AJ11" s="387"/>
      <c r="AK11" s="387"/>
      <c r="AQ11" s="388"/>
      <c r="AR11" s="388"/>
      <c r="AS11" s="388"/>
      <c r="AT11" s="388"/>
    </row>
    <row r="12" spans="1:47" s="322" customFormat="1">
      <c r="A12" s="173"/>
      <c r="B12" s="193" t="s">
        <v>108</v>
      </c>
      <c r="C12" s="183">
        <v>263.86660112359544</v>
      </c>
      <c r="D12" s="183">
        <v>277.45261235955053</v>
      </c>
      <c r="E12" s="183">
        <v>222.42674157303367</v>
      </c>
      <c r="F12" s="183">
        <v>31.768033707865168</v>
      </c>
      <c r="G12" s="183">
        <v>23.257837078651683</v>
      </c>
      <c r="H12" s="183">
        <v>55.02587078651684</v>
      </c>
      <c r="I12" s="183">
        <v>220.48227528089885</v>
      </c>
      <c r="J12" s="183"/>
      <c r="K12" s="183" t="s">
        <v>116</v>
      </c>
      <c r="L12" s="183">
        <v>13.889044943820226</v>
      </c>
      <c r="M12" s="183" t="s">
        <v>116</v>
      </c>
      <c r="N12" s="183" t="s">
        <v>116</v>
      </c>
      <c r="O12" s="183">
        <v>13.586011235955056</v>
      </c>
      <c r="P12" s="183"/>
      <c r="Q12" s="183">
        <v>-18.182022471910109</v>
      </c>
      <c r="R12" s="183"/>
      <c r="S12" s="183"/>
      <c r="T12" s="183">
        <v>-9.6970786516853931</v>
      </c>
      <c r="U12" s="183">
        <v>16.313314606741571</v>
      </c>
      <c r="V12" s="183">
        <v>23.611376404494379</v>
      </c>
      <c r="W12" s="183"/>
      <c r="X12" s="183"/>
      <c r="Y12" s="183"/>
      <c r="Z12" s="183"/>
      <c r="AA12" s="183">
        <v>1.6919382022471909</v>
      </c>
      <c r="AB12" s="183" t="s">
        <v>116</v>
      </c>
      <c r="AC12" s="318" t="s">
        <v>116</v>
      </c>
      <c r="AD12" s="385"/>
      <c r="AE12" s="386">
        <v>3.9599555061179093</v>
      </c>
      <c r="AH12" s="387"/>
      <c r="AI12" s="387"/>
      <c r="AJ12" s="387"/>
      <c r="AK12" s="387"/>
      <c r="AQ12" s="388"/>
      <c r="AR12" s="388"/>
      <c r="AS12" s="388"/>
      <c r="AT12" s="388"/>
    </row>
    <row r="13" spans="1:47" s="322" customFormat="1">
      <c r="A13" s="173"/>
      <c r="B13" s="193" t="s">
        <v>109</v>
      </c>
      <c r="C13" s="183">
        <v>273.05890109890106</v>
      </c>
      <c r="D13" s="183">
        <v>294.3731043956044</v>
      </c>
      <c r="E13" s="183">
        <v>225.9848901098901</v>
      </c>
      <c r="F13" s="183">
        <v>43.641016483516481</v>
      </c>
      <c r="G13" s="183">
        <v>24.747197802197803</v>
      </c>
      <c r="H13" s="183">
        <v>68.388214285714284</v>
      </c>
      <c r="I13" s="183">
        <v>226.23186813186814</v>
      </c>
      <c r="J13" s="183"/>
      <c r="K13" s="183" t="s">
        <v>116</v>
      </c>
      <c r="L13" s="183">
        <v>7.1376648351648351</v>
      </c>
      <c r="M13" s="183" t="s">
        <v>116</v>
      </c>
      <c r="N13" s="183" t="s">
        <v>116</v>
      </c>
      <c r="O13" s="183">
        <v>21.314203296703297</v>
      </c>
      <c r="P13" s="183"/>
      <c r="Q13" s="183">
        <v>-22.326813186813187</v>
      </c>
      <c r="R13" s="183"/>
      <c r="S13" s="183"/>
      <c r="T13" s="183">
        <v>7.4834340659340661</v>
      </c>
      <c r="U13" s="183">
        <v>24.426126373626374</v>
      </c>
      <c r="V13" s="183">
        <v>24.302637362637363</v>
      </c>
      <c r="W13" s="183"/>
      <c r="X13" s="183"/>
      <c r="Y13" s="183"/>
      <c r="Z13" s="183"/>
      <c r="AA13" s="183">
        <v>19.091401098901102</v>
      </c>
      <c r="AB13" s="183" t="s">
        <v>116</v>
      </c>
      <c r="AC13" s="318" t="s">
        <v>116</v>
      </c>
      <c r="AD13" s="385"/>
      <c r="AE13" s="386">
        <v>4.0489432703003336</v>
      </c>
      <c r="AH13" s="387"/>
      <c r="AI13" s="387"/>
      <c r="AJ13" s="387"/>
      <c r="AK13" s="387"/>
      <c r="AQ13" s="388"/>
      <c r="AR13" s="388"/>
      <c r="AS13" s="388"/>
      <c r="AT13" s="388"/>
    </row>
    <row r="14" spans="1:47" s="322" customFormat="1">
      <c r="A14" s="173"/>
      <c r="B14" s="193" t="s">
        <v>110</v>
      </c>
      <c r="C14" s="183">
        <v>289.97481578947372</v>
      </c>
      <c r="D14" s="183">
        <v>305.37610526315791</v>
      </c>
      <c r="E14" s="183">
        <v>230.04936842105263</v>
      </c>
      <c r="F14" s="183">
        <v>49.586947368421058</v>
      </c>
      <c r="G14" s="183">
        <v>25.739789473684215</v>
      </c>
      <c r="H14" s="183">
        <v>75.326736842105262</v>
      </c>
      <c r="I14" s="183">
        <v>239.82007894736844</v>
      </c>
      <c r="J14" s="183"/>
      <c r="K14" s="183" t="s">
        <v>116</v>
      </c>
      <c r="L14" s="183">
        <v>12.751605263157897</v>
      </c>
      <c r="M14" s="183" t="s">
        <v>116</v>
      </c>
      <c r="N14" s="183" t="s">
        <v>116</v>
      </c>
      <c r="O14" s="183">
        <v>15.401289473684212</v>
      </c>
      <c r="P14" s="183"/>
      <c r="Q14" s="183">
        <v>-34.185657894736849</v>
      </c>
      <c r="R14" s="183"/>
      <c r="S14" s="183"/>
      <c r="T14" s="183">
        <v>7.7124736842105275</v>
      </c>
      <c r="U14" s="183">
        <v>21.623315789473686</v>
      </c>
      <c r="V14" s="183">
        <v>23.326684210526317</v>
      </c>
      <c r="W14" s="183"/>
      <c r="X14" s="183"/>
      <c r="Y14" s="183"/>
      <c r="Z14" s="183"/>
      <c r="AA14" s="183">
        <v>0.73339473684210532</v>
      </c>
      <c r="AB14" s="183" t="s">
        <v>116</v>
      </c>
      <c r="AC14" s="318" t="s">
        <v>116</v>
      </c>
      <c r="AD14" s="385"/>
      <c r="AE14" s="386">
        <v>4.2269187986651833</v>
      </c>
      <c r="AH14" s="387"/>
      <c r="AI14" s="387"/>
      <c r="AJ14" s="387"/>
      <c r="AK14" s="387"/>
      <c r="AQ14" s="388"/>
      <c r="AR14" s="388"/>
      <c r="AS14" s="388"/>
      <c r="AT14" s="388"/>
    </row>
    <row r="15" spans="1:47" s="322" customFormat="1" ht="15.75" customHeight="1">
      <c r="A15" s="195"/>
      <c r="B15" s="196" t="s">
        <v>9</v>
      </c>
      <c r="C15" s="183">
        <v>311.18885</v>
      </c>
      <c r="D15" s="183">
        <v>324.02207500000003</v>
      </c>
      <c r="E15" s="183">
        <v>246.46085000000002</v>
      </c>
      <c r="F15" s="183">
        <v>50.591224999999994</v>
      </c>
      <c r="G15" s="183">
        <v>26.97</v>
      </c>
      <c r="H15" s="183">
        <v>77.561225000000007</v>
      </c>
      <c r="I15" s="183">
        <v>258.41755000000001</v>
      </c>
      <c r="J15" s="183"/>
      <c r="K15" s="183" t="s">
        <v>116</v>
      </c>
      <c r="L15" s="183">
        <v>14.878450000000001</v>
      </c>
      <c r="M15" s="183" t="s">
        <v>116</v>
      </c>
      <c r="N15" s="183" t="s">
        <v>116</v>
      </c>
      <c r="O15" s="183">
        <v>12.833225000000001</v>
      </c>
      <c r="P15" s="183"/>
      <c r="Q15" s="183">
        <v>-37.758000000000003</v>
      </c>
      <c r="R15" s="183"/>
      <c r="S15" s="183"/>
      <c r="T15" s="183">
        <v>10.540775</v>
      </c>
      <c r="U15" s="183">
        <v>20.721950000000003</v>
      </c>
      <c r="V15" s="183">
        <v>22.789650000000002</v>
      </c>
      <c r="W15" s="183"/>
      <c r="X15" s="183"/>
      <c r="Y15" s="183"/>
      <c r="Z15" s="183"/>
      <c r="AA15" s="183">
        <v>10.271075</v>
      </c>
      <c r="AB15" s="183" t="s">
        <v>116</v>
      </c>
      <c r="AC15" s="318" t="s">
        <v>116</v>
      </c>
      <c r="AD15" s="385"/>
      <c r="AE15" s="386">
        <v>4.4493882091212456</v>
      </c>
      <c r="AH15" s="215"/>
      <c r="AI15" s="215"/>
      <c r="AJ15" s="215"/>
      <c r="AK15" s="215"/>
      <c r="AN15" s="217"/>
      <c r="AO15" s="217"/>
      <c r="AP15" s="217"/>
      <c r="AQ15" s="389"/>
      <c r="AR15" s="389"/>
      <c r="AS15" s="389"/>
      <c r="AT15" s="389"/>
      <c r="AU15" s="219"/>
    </row>
    <row r="16" spans="1:47" s="322" customFormat="1" ht="15.75" customHeight="1">
      <c r="A16" s="195"/>
      <c r="B16" s="196" t="s">
        <v>10</v>
      </c>
      <c r="C16" s="183">
        <v>321.86340476190475</v>
      </c>
      <c r="D16" s="183">
        <v>342.34776190476185</v>
      </c>
      <c r="E16" s="183">
        <v>255.95814285714283</v>
      </c>
      <c r="F16" s="183">
        <v>57.728642857142852</v>
      </c>
      <c r="G16" s="183">
        <v>28.660976190476184</v>
      </c>
      <c r="H16" s="183">
        <v>86.389619047619021</v>
      </c>
      <c r="I16" s="183">
        <v>268.43711904761898</v>
      </c>
      <c r="J16" s="183"/>
      <c r="K16" s="183" t="s">
        <v>116</v>
      </c>
      <c r="L16" s="183">
        <v>8.1338095238095232</v>
      </c>
      <c r="M16" s="183" t="s">
        <v>116</v>
      </c>
      <c r="N16" s="183" t="s">
        <v>116</v>
      </c>
      <c r="O16" s="183">
        <v>20.484357142857139</v>
      </c>
      <c r="P16" s="183"/>
      <c r="Q16" s="183">
        <v>-37.244285714285709</v>
      </c>
      <c r="R16" s="183"/>
      <c r="S16" s="183"/>
      <c r="T16" s="183">
        <v>15.903738095238094</v>
      </c>
      <c r="U16" s="183">
        <v>24.957952380952374</v>
      </c>
      <c r="V16" s="183">
        <v>23.86630952380952</v>
      </c>
      <c r="W16" s="183"/>
      <c r="X16" s="183"/>
      <c r="Y16" s="183"/>
      <c r="Z16" s="183"/>
      <c r="AA16" s="183">
        <v>0.68495238095238087</v>
      </c>
      <c r="AB16" s="183" t="s">
        <v>116</v>
      </c>
      <c r="AC16" s="318" t="s">
        <v>116</v>
      </c>
      <c r="AD16" s="385"/>
      <c r="AE16" s="386">
        <v>4.6718576195773087</v>
      </c>
      <c r="AH16" s="215"/>
      <c r="AI16" s="215"/>
      <c r="AJ16" s="215"/>
      <c r="AK16" s="215"/>
      <c r="AN16" s="217"/>
      <c r="AO16" s="217"/>
      <c r="AP16" s="217"/>
      <c r="AQ16" s="218"/>
      <c r="AR16" s="218"/>
      <c r="AS16" s="218"/>
      <c r="AT16" s="218"/>
      <c r="AU16" s="219"/>
    </row>
    <row r="17" spans="1:47" s="322" customFormat="1" ht="15.75" customHeight="1">
      <c r="A17" s="195"/>
      <c r="B17" s="196" t="s">
        <v>11</v>
      </c>
      <c r="C17" s="183">
        <v>344.16785714285709</v>
      </c>
      <c r="D17" s="183">
        <v>378.0771428571428</v>
      </c>
      <c r="E17" s="183">
        <v>277.96499999999997</v>
      </c>
      <c r="F17" s="183">
        <v>70.13857142857141</v>
      </c>
      <c r="G17" s="183">
        <v>29.973571428571429</v>
      </c>
      <c r="H17" s="183">
        <v>100.11214285714286</v>
      </c>
      <c r="I17" s="183">
        <v>287.12071428571426</v>
      </c>
      <c r="J17" s="183"/>
      <c r="K17" s="183" t="s">
        <v>116</v>
      </c>
      <c r="L17" s="183">
        <v>-1.6157142857142857</v>
      </c>
      <c r="M17" s="183" t="s">
        <v>116</v>
      </c>
      <c r="N17" s="183" t="s">
        <v>116</v>
      </c>
      <c r="O17" s="183">
        <v>33.909285714285708</v>
      </c>
      <c r="P17" s="183"/>
      <c r="Q17" s="183">
        <v>-36.229285714285709</v>
      </c>
      <c r="R17" s="183"/>
      <c r="S17" s="183"/>
      <c r="T17" s="183">
        <v>28.46142857142857</v>
      </c>
      <c r="U17" s="183">
        <v>41.863571428571419</v>
      </c>
      <c r="V17" s="183">
        <v>25.354285714285712</v>
      </c>
      <c r="W17" s="183"/>
      <c r="X17" s="183"/>
      <c r="Y17" s="183"/>
      <c r="Z17" s="183"/>
      <c r="AA17" s="183">
        <v>13.070714285714283</v>
      </c>
      <c r="AB17" s="183" t="s">
        <v>116</v>
      </c>
      <c r="AC17" s="318" t="s">
        <v>116</v>
      </c>
      <c r="AD17" s="385"/>
      <c r="AE17" s="386">
        <v>4.8275862068965525</v>
      </c>
      <c r="AH17" s="215"/>
      <c r="AI17" s="215"/>
      <c r="AJ17" s="215"/>
      <c r="AK17" s="215"/>
      <c r="AN17" s="217"/>
      <c r="AO17" s="217"/>
      <c r="AP17" s="217"/>
      <c r="AQ17" s="218"/>
      <c r="AR17" s="218"/>
      <c r="AS17" s="218"/>
      <c r="AT17" s="218"/>
      <c r="AU17" s="219"/>
    </row>
    <row r="18" spans="1:47" s="322" customFormat="1" ht="15.75" customHeight="1">
      <c r="A18" s="195"/>
      <c r="B18" s="196" t="s">
        <v>12</v>
      </c>
      <c r="C18" s="183">
        <v>379.54904867256636</v>
      </c>
      <c r="D18" s="183">
        <v>384.91918141592924</v>
      </c>
      <c r="E18" s="183">
        <v>287.69988938053098</v>
      </c>
      <c r="F18" s="183">
        <v>64.282477876106185</v>
      </c>
      <c r="G18" s="183">
        <v>32.936814159292034</v>
      </c>
      <c r="H18" s="183">
        <v>97.219292035398226</v>
      </c>
      <c r="I18" s="183">
        <v>314.53066371681416</v>
      </c>
      <c r="J18" s="183"/>
      <c r="K18" s="183" t="s">
        <v>116</v>
      </c>
      <c r="L18" s="183">
        <v>27.606460176991149</v>
      </c>
      <c r="M18" s="183" t="s">
        <v>116</v>
      </c>
      <c r="N18" s="183" t="s">
        <v>116</v>
      </c>
      <c r="O18" s="183">
        <v>5.3701327433628325</v>
      </c>
      <c r="P18" s="183"/>
      <c r="Q18" s="183">
        <v>-58.912345132743361</v>
      </c>
      <c r="R18" s="183"/>
      <c r="S18" s="183"/>
      <c r="T18" s="183">
        <v>-5.8076991150442474</v>
      </c>
      <c r="U18" s="183">
        <v>7.4784070796460167</v>
      </c>
      <c r="V18" s="183">
        <v>25.895973451327432</v>
      </c>
      <c r="W18" s="183"/>
      <c r="X18" s="183"/>
      <c r="Y18" s="183"/>
      <c r="Z18" s="183"/>
      <c r="AA18" s="183">
        <v>-6.2253761061946893</v>
      </c>
      <c r="AB18" s="183" t="s">
        <v>116</v>
      </c>
      <c r="AC18" s="318" t="s">
        <v>116</v>
      </c>
      <c r="AD18" s="385"/>
      <c r="AE18" s="386">
        <v>5.027808676307008</v>
      </c>
      <c r="AH18" s="215"/>
      <c r="AI18" s="215"/>
      <c r="AJ18" s="215"/>
      <c r="AK18" s="215"/>
      <c r="AN18" s="217"/>
      <c r="AO18" s="217"/>
      <c r="AP18" s="217"/>
      <c r="AQ18" s="218"/>
      <c r="AR18" s="218"/>
      <c r="AS18" s="218"/>
      <c r="AT18" s="218"/>
      <c r="AU18" s="219"/>
    </row>
    <row r="19" spans="1:47" s="322" customFormat="1" ht="15.75" customHeight="1">
      <c r="A19" s="195"/>
      <c r="B19" s="196" t="s">
        <v>13</v>
      </c>
      <c r="C19" s="183">
        <v>393.61771604938275</v>
      </c>
      <c r="D19" s="183">
        <v>377.48751028806589</v>
      </c>
      <c r="E19" s="183">
        <v>284.96080246913584</v>
      </c>
      <c r="F19" s="183">
        <v>58.028045267489716</v>
      </c>
      <c r="G19" s="183">
        <v>34.498662551440333</v>
      </c>
      <c r="H19" s="183">
        <v>92.526707818930049</v>
      </c>
      <c r="I19" s="183">
        <v>330.42874485596712</v>
      </c>
      <c r="J19" s="183"/>
      <c r="K19" s="183" t="s">
        <v>116</v>
      </c>
      <c r="L19" s="183">
        <v>48.353621399176951</v>
      </c>
      <c r="M19" s="183" t="s">
        <v>116</v>
      </c>
      <c r="N19" s="183" t="s">
        <v>116</v>
      </c>
      <c r="O19" s="183">
        <v>-16.130205761316873</v>
      </c>
      <c r="P19" s="183"/>
      <c r="Q19" s="183">
        <v>-74.158251028806603</v>
      </c>
      <c r="R19" s="183"/>
      <c r="S19" s="183"/>
      <c r="T19" s="183">
        <v>-19.996275720164611</v>
      </c>
      <c r="U19" s="183">
        <v>-14.206419753086422</v>
      </c>
      <c r="V19" s="183">
        <v>24.306296296296299</v>
      </c>
      <c r="W19" s="183"/>
      <c r="X19" s="183"/>
      <c r="Y19" s="183"/>
      <c r="Z19" s="183"/>
      <c r="AA19" s="183">
        <v>-3.4961111111111118</v>
      </c>
      <c r="AB19" s="183" t="s">
        <v>116</v>
      </c>
      <c r="AC19" s="318" t="s">
        <v>116</v>
      </c>
      <c r="AD19" s="385"/>
      <c r="AE19" s="386">
        <v>5.4060066740823132</v>
      </c>
      <c r="AH19" s="215"/>
      <c r="AI19" s="215"/>
      <c r="AJ19" s="215"/>
      <c r="AK19" s="215"/>
      <c r="AN19" s="217"/>
      <c r="AO19" s="217"/>
      <c r="AP19" s="217"/>
      <c r="AQ19" s="218"/>
      <c r="AR19" s="218"/>
      <c r="AS19" s="218"/>
      <c r="AT19" s="218"/>
      <c r="AU19" s="219"/>
    </row>
    <row r="20" spans="1:47">
      <c r="A20" s="202"/>
      <c r="B20" s="203" t="s">
        <v>14</v>
      </c>
      <c r="C20" s="183">
        <v>389.17945692883893</v>
      </c>
      <c r="D20" s="183">
        <v>383.74168539325836</v>
      </c>
      <c r="E20" s="183">
        <v>287.04026217228466</v>
      </c>
      <c r="F20" s="183">
        <v>61.010786516853933</v>
      </c>
      <c r="G20" s="183">
        <v>35.690636704119846</v>
      </c>
      <c r="H20" s="183">
        <v>96.701423220973766</v>
      </c>
      <c r="I20" s="183">
        <v>327.56260299625467</v>
      </c>
      <c r="J20" s="183"/>
      <c r="K20" s="183" t="s">
        <v>116</v>
      </c>
      <c r="L20" s="183">
        <v>35.488614232209734</v>
      </c>
      <c r="M20" s="183" t="s">
        <v>116</v>
      </c>
      <c r="N20" s="183" t="s">
        <v>116</v>
      </c>
      <c r="O20" s="183">
        <v>-5.4377715355805236</v>
      </c>
      <c r="P20" s="183"/>
      <c r="Q20" s="183">
        <v>-66.44855805243445</v>
      </c>
      <c r="R20" s="183"/>
      <c r="S20" s="183"/>
      <c r="T20" s="183">
        <v>-2.2390823970037452</v>
      </c>
      <c r="U20" s="183">
        <v>11.027059925093633</v>
      </c>
      <c r="V20" s="183">
        <v>22.626516853932582</v>
      </c>
      <c r="W20" s="183"/>
      <c r="X20" s="183"/>
      <c r="Y20" s="183"/>
      <c r="Z20" s="183"/>
      <c r="AA20" s="183">
        <v>-18.653408239700376</v>
      </c>
      <c r="AB20" s="183" t="s">
        <v>116</v>
      </c>
      <c r="AC20" s="318" t="s">
        <v>116</v>
      </c>
      <c r="AD20" s="385"/>
      <c r="AE20" s="386">
        <v>5.9399332591768639</v>
      </c>
      <c r="AH20" s="215"/>
      <c r="AI20" s="215"/>
      <c r="AJ20" s="215"/>
      <c r="AK20" s="215"/>
      <c r="AN20" s="217"/>
      <c r="AO20" s="217"/>
      <c r="AP20" s="217"/>
      <c r="AQ20" s="218"/>
      <c r="AR20" s="218"/>
      <c r="AS20" s="218"/>
      <c r="AT20" s="218"/>
      <c r="AU20" s="219"/>
    </row>
    <row r="21" spans="1:47">
      <c r="A21" s="202"/>
      <c r="B21" s="203" t="s">
        <v>15</v>
      </c>
      <c r="C21" s="183">
        <v>388.10487804878051</v>
      </c>
      <c r="D21" s="183">
        <v>398.03459930313591</v>
      </c>
      <c r="E21" s="183">
        <v>305.33109756097565</v>
      </c>
      <c r="F21" s="183">
        <v>54.347212543554015</v>
      </c>
      <c r="G21" s="183">
        <v>38.35628919860627</v>
      </c>
      <c r="H21" s="183">
        <v>92.70350174216027</v>
      </c>
      <c r="I21" s="183">
        <v>324.32912891986064</v>
      </c>
      <c r="J21" s="183"/>
      <c r="K21" s="183" t="s">
        <v>116</v>
      </c>
      <c r="L21" s="183">
        <v>19.984738675958187</v>
      </c>
      <c r="M21" s="183" t="s">
        <v>116</v>
      </c>
      <c r="N21" s="183" t="s">
        <v>116</v>
      </c>
      <c r="O21" s="183">
        <v>9.9297212543554014</v>
      </c>
      <c r="P21" s="183"/>
      <c r="Q21" s="183">
        <v>-44.417491289198608</v>
      </c>
      <c r="R21" s="183"/>
      <c r="S21" s="183"/>
      <c r="T21" s="183">
        <v>7.6430662020905924</v>
      </c>
      <c r="U21" s="183">
        <v>13.312717770034844</v>
      </c>
      <c r="V21" s="183">
        <v>24.182160278745645</v>
      </c>
      <c r="W21" s="183"/>
      <c r="X21" s="183"/>
      <c r="Y21" s="183"/>
      <c r="Z21" s="183"/>
      <c r="AA21" s="183">
        <v>-6.3744425087108008</v>
      </c>
      <c r="AB21" s="183" t="s">
        <v>116</v>
      </c>
      <c r="AC21" s="318" t="s">
        <v>116</v>
      </c>
      <c r="AD21" s="385"/>
      <c r="AE21" s="386">
        <v>6.3848720800889875</v>
      </c>
      <c r="AH21" s="215"/>
      <c r="AI21" s="215"/>
      <c r="AJ21" s="215"/>
      <c r="AK21" s="215"/>
      <c r="AN21" s="217"/>
      <c r="AO21" s="217"/>
      <c r="AP21" s="217"/>
      <c r="AQ21" s="218"/>
      <c r="AR21" s="218"/>
      <c r="AS21" s="218"/>
      <c r="AT21" s="218"/>
      <c r="AU21" s="219"/>
    </row>
    <row r="22" spans="1:47">
      <c r="A22" s="202"/>
      <c r="B22" s="203" t="s">
        <v>16</v>
      </c>
      <c r="C22" s="183">
        <v>382.13262820512819</v>
      </c>
      <c r="D22" s="183">
        <v>409.69331730769227</v>
      </c>
      <c r="E22" s="183">
        <v>317.473782051282</v>
      </c>
      <c r="F22" s="183">
        <v>52.355224358974354</v>
      </c>
      <c r="G22" s="183">
        <v>39.864310897435892</v>
      </c>
      <c r="H22" s="183">
        <v>92.219535256410239</v>
      </c>
      <c r="I22" s="183">
        <v>317.71870192307688</v>
      </c>
      <c r="J22" s="183"/>
      <c r="K22" s="183" t="s">
        <v>116</v>
      </c>
      <c r="L22" s="183">
        <v>1.5847756410256411</v>
      </c>
      <c r="M22" s="183" t="s">
        <v>116</v>
      </c>
      <c r="N22" s="183" t="s">
        <v>116</v>
      </c>
      <c r="O22" s="183">
        <v>27.560689102564101</v>
      </c>
      <c r="P22" s="183"/>
      <c r="Q22" s="183">
        <v>-24.794535256410256</v>
      </c>
      <c r="R22" s="183"/>
      <c r="S22" s="183"/>
      <c r="T22" s="183">
        <v>27.488653846153845</v>
      </c>
      <c r="U22" s="183">
        <v>35.282868589743579</v>
      </c>
      <c r="V22" s="183">
        <v>24.866570512820509</v>
      </c>
      <c r="W22" s="183"/>
      <c r="X22" s="183"/>
      <c r="Y22" s="183"/>
      <c r="Z22" s="183"/>
      <c r="AA22" s="183">
        <v>20.933445512820512</v>
      </c>
      <c r="AB22" s="183" t="s">
        <v>116</v>
      </c>
      <c r="AC22" s="318" t="s">
        <v>116</v>
      </c>
      <c r="AD22" s="385"/>
      <c r="AE22" s="386">
        <v>6.9410456062291441</v>
      </c>
      <c r="AH22" s="215"/>
      <c r="AI22" s="215"/>
      <c r="AJ22" s="215"/>
      <c r="AK22" s="215"/>
      <c r="AN22" s="217"/>
      <c r="AO22" s="217"/>
      <c r="AP22" s="217"/>
      <c r="AQ22" s="218"/>
      <c r="AR22" s="218"/>
      <c r="AS22" s="218"/>
      <c r="AT22" s="218"/>
      <c r="AU22" s="219"/>
    </row>
    <row r="23" spans="1:47">
      <c r="A23" s="202"/>
      <c r="B23" s="203" t="s">
        <v>17</v>
      </c>
      <c r="C23" s="183">
        <v>396.27391176470587</v>
      </c>
      <c r="D23" s="183">
        <v>440.99916176470583</v>
      </c>
      <c r="E23" s="183">
        <v>339.55758823529408</v>
      </c>
      <c r="F23" s="183">
        <v>57.443455882352936</v>
      </c>
      <c r="G23" s="183">
        <v>43.99811764705882</v>
      </c>
      <c r="H23" s="183">
        <v>101.44157352941177</v>
      </c>
      <c r="I23" s="183">
        <v>326.38988235294113</v>
      </c>
      <c r="J23" s="183"/>
      <c r="K23" s="183" t="s">
        <v>116</v>
      </c>
      <c r="L23" s="183">
        <v>-11.515132352941176</v>
      </c>
      <c r="M23" s="183" t="s">
        <v>116</v>
      </c>
      <c r="N23" s="183" t="s">
        <v>116</v>
      </c>
      <c r="O23" s="183">
        <v>44.725250000000003</v>
      </c>
      <c r="P23" s="183"/>
      <c r="Q23" s="183">
        <v>-12.71820588235294</v>
      </c>
      <c r="R23" s="183"/>
      <c r="S23" s="183"/>
      <c r="T23" s="183">
        <v>28.225955882352938</v>
      </c>
      <c r="U23" s="183">
        <v>57.787191176470586</v>
      </c>
      <c r="V23" s="183">
        <v>26.665926470588232</v>
      </c>
      <c r="W23" s="183"/>
      <c r="X23" s="183"/>
      <c r="Y23" s="183"/>
      <c r="Z23" s="183"/>
      <c r="AA23" s="183">
        <v>40.111264705882348</v>
      </c>
      <c r="AB23" s="183" t="s">
        <v>116</v>
      </c>
      <c r="AC23" s="318" t="s">
        <v>116</v>
      </c>
      <c r="AD23" s="385"/>
      <c r="AE23" s="386">
        <v>7.5639599555061183</v>
      </c>
      <c r="AH23" s="215"/>
      <c r="AI23" s="215"/>
      <c r="AJ23" s="215"/>
      <c r="AK23" s="215"/>
      <c r="AN23" s="217"/>
      <c r="AO23" s="217"/>
      <c r="AP23" s="217"/>
      <c r="AQ23" s="218"/>
      <c r="AR23" s="218"/>
      <c r="AS23" s="218"/>
      <c r="AT23" s="218"/>
      <c r="AU23" s="219"/>
    </row>
    <row r="24" spans="1:47">
      <c r="B24" s="203" t="s">
        <v>18</v>
      </c>
      <c r="C24" s="183">
        <v>421.99015931372548</v>
      </c>
      <c r="D24" s="183">
        <v>483.5981004901962</v>
      </c>
      <c r="E24" s="183">
        <v>376.11471813725501</v>
      </c>
      <c r="F24" s="183">
        <v>59.779093137254911</v>
      </c>
      <c r="G24" s="183">
        <v>47.704289215686288</v>
      </c>
      <c r="H24" s="183">
        <v>107.48338235294119</v>
      </c>
      <c r="I24" s="183">
        <v>351.46933823529423</v>
      </c>
      <c r="J24" s="183"/>
      <c r="K24" s="183" t="s">
        <v>116</v>
      </c>
      <c r="L24" s="183">
        <v>-24.8436887254902</v>
      </c>
      <c r="M24" s="183" t="s">
        <v>116</v>
      </c>
      <c r="N24" s="183" t="s">
        <v>116</v>
      </c>
      <c r="O24" s="183">
        <v>61.60794117647059</v>
      </c>
      <c r="P24" s="183"/>
      <c r="Q24" s="183">
        <v>1.8288480392156865</v>
      </c>
      <c r="R24" s="183"/>
      <c r="S24" s="183"/>
      <c r="T24" s="183">
        <v>56.12139705882354</v>
      </c>
      <c r="U24" s="183">
        <v>87.994031862745118</v>
      </c>
      <c r="V24" s="183">
        <v>26.132696078431376</v>
      </c>
      <c r="W24" s="183"/>
      <c r="X24" s="183">
        <v>573.99387254901967</v>
      </c>
      <c r="Y24" s="183">
        <v>0</v>
      </c>
      <c r="Z24" s="183"/>
      <c r="AA24" s="183">
        <v>37.138835784313734</v>
      </c>
      <c r="AB24" s="183" t="s">
        <v>116</v>
      </c>
      <c r="AC24" s="318">
        <v>591.29080882352957</v>
      </c>
      <c r="AD24" s="385"/>
      <c r="AE24" s="386">
        <v>9.0767519466073399</v>
      </c>
      <c r="AH24" s="215"/>
      <c r="AI24" s="215"/>
      <c r="AJ24" s="215"/>
      <c r="AK24" s="215"/>
      <c r="AN24" s="217"/>
      <c r="AO24" s="217"/>
      <c r="AP24" s="217"/>
      <c r="AQ24" s="218"/>
      <c r="AR24" s="218"/>
      <c r="AS24" s="218"/>
      <c r="AT24" s="218"/>
      <c r="AU24" s="219"/>
    </row>
    <row r="25" spans="1:47">
      <c r="B25" s="203" t="s">
        <v>19</v>
      </c>
      <c r="C25" s="183">
        <v>429.8354832347141</v>
      </c>
      <c r="D25" s="183">
        <v>497.66831360946753</v>
      </c>
      <c r="E25" s="183">
        <v>389.38934911242609</v>
      </c>
      <c r="F25" s="183">
        <v>59.578698224852076</v>
      </c>
      <c r="G25" s="183">
        <v>48.70026627218936</v>
      </c>
      <c r="H25" s="183">
        <v>108.27896449704144</v>
      </c>
      <c r="I25" s="183">
        <v>357.34806706114404</v>
      </c>
      <c r="J25" s="183"/>
      <c r="K25" s="183">
        <v>5.6052354168365097</v>
      </c>
      <c r="L25" s="183">
        <v>-32.11220907297831</v>
      </c>
      <c r="M25" s="183">
        <v>-29.463312339913443</v>
      </c>
      <c r="N25" s="183">
        <v>65.183933641688583</v>
      </c>
      <c r="O25" s="183">
        <v>67.832830374753456</v>
      </c>
      <c r="P25" s="183"/>
      <c r="Q25" s="183">
        <v>8.254132149901384</v>
      </c>
      <c r="R25" s="183"/>
      <c r="S25" s="183"/>
      <c r="T25" s="183">
        <v>77.603027613412252</v>
      </c>
      <c r="U25" s="183">
        <v>91.150088757396475</v>
      </c>
      <c r="V25" s="183">
        <v>27.564013806706122</v>
      </c>
      <c r="W25" s="183"/>
      <c r="X25" s="183">
        <v>573.62228796844192</v>
      </c>
      <c r="Y25" s="183">
        <v>0</v>
      </c>
      <c r="Z25" s="183"/>
      <c r="AA25" s="183">
        <v>45.127317554240634</v>
      </c>
      <c r="AB25" s="183">
        <v>42.478420821175767</v>
      </c>
      <c r="AC25" s="318">
        <v>581.93848126232751</v>
      </c>
      <c r="AD25" s="385"/>
      <c r="AE25" s="386">
        <v>11.279199110122356</v>
      </c>
      <c r="AH25" s="215"/>
      <c r="AI25" s="215"/>
      <c r="AJ25" s="215"/>
      <c r="AK25" s="215"/>
      <c r="AN25" s="217"/>
      <c r="AO25" s="217"/>
      <c r="AP25" s="217"/>
      <c r="AQ25" s="218"/>
      <c r="AR25" s="218"/>
      <c r="AS25" s="218"/>
      <c r="AT25" s="218"/>
      <c r="AU25" s="219"/>
    </row>
    <row r="26" spans="1:47">
      <c r="B26" s="203" t="s">
        <v>20</v>
      </c>
      <c r="C26" s="183">
        <v>444.27397923875435</v>
      </c>
      <c r="D26" s="183">
        <v>498.74280276816609</v>
      </c>
      <c r="E26" s="183">
        <v>398.6862802768166</v>
      </c>
      <c r="F26" s="183">
        <v>49.763849480968858</v>
      </c>
      <c r="G26" s="183">
        <v>50.292673010380618</v>
      </c>
      <c r="H26" s="183">
        <v>100.05652249134948</v>
      </c>
      <c r="I26" s="183">
        <v>361.95637543252593</v>
      </c>
      <c r="J26" s="183"/>
      <c r="K26" s="183">
        <v>-2.6562325320422597</v>
      </c>
      <c r="L26" s="183">
        <v>-14.441548442906575</v>
      </c>
      <c r="M26" s="183">
        <v>-7.0803418624214087</v>
      </c>
      <c r="N26" s="183">
        <v>47.107616948926598</v>
      </c>
      <c r="O26" s="183">
        <v>54.468823529411758</v>
      </c>
      <c r="P26" s="183"/>
      <c r="Q26" s="183">
        <v>4.7049740484429066</v>
      </c>
      <c r="R26" s="183"/>
      <c r="S26" s="183"/>
      <c r="T26" s="183">
        <v>45.408832179930798</v>
      </c>
      <c r="U26" s="183">
        <v>64.127629757785471</v>
      </c>
      <c r="V26" s="183">
        <v>31.721634948096884</v>
      </c>
      <c r="W26" s="183"/>
      <c r="X26" s="183">
        <v>572.37370242214536</v>
      </c>
      <c r="Y26" s="183">
        <v>0</v>
      </c>
      <c r="Z26" s="183"/>
      <c r="AA26" s="183">
        <v>39.972837370242218</v>
      </c>
      <c r="AB26" s="183">
        <v>32.611630789757044</v>
      </c>
      <c r="AC26" s="318">
        <v>590.96807093425605</v>
      </c>
      <c r="AD26" s="385"/>
      <c r="AE26" s="386">
        <v>12.8587319243604</v>
      </c>
      <c r="AH26" s="215"/>
      <c r="AI26" s="215"/>
      <c r="AJ26" s="215"/>
      <c r="AK26" s="215"/>
      <c r="AN26" s="217"/>
      <c r="AO26" s="217"/>
      <c r="AP26" s="217"/>
      <c r="AQ26" s="218"/>
      <c r="AR26" s="218"/>
      <c r="AS26" s="218"/>
      <c r="AT26" s="218"/>
      <c r="AU26" s="219"/>
    </row>
    <row r="27" spans="1:47">
      <c r="B27" s="203" t="s">
        <v>21</v>
      </c>
      <c r="C27" s="183">
        <v>435.55730243161099</v>
      </c>
      <c r="D27" s="183">
        <v>479.44161854103351</v>
      </c>
      <c r="E27" s="183">
        <v>393.17587386018238</v>
      </c>
      <c r="F27" s="183">
        <v>35.748229483282671</v>
      </c>
      <c r="G27" s="183">
        <v>50.517515197568386</v>
      </c>
      <c r="H27" s="183">
        <v>86.265744680851071</v>
      </c>
      <c r="I27" s="183">
        <v>358.75291793313073</v>
      </c>
      <c r="J27" s="183"/>
      <c r="K27" s="183">
        <v>4.0301634260062977</v>
      </c>
      <c r="L27" s="183">
        <v>-3.6615805471124618</v>
      </c>
      <c r="M27" s="183">
        <v>0.44434265302105624</v>
      </c>
      <c r="N27" s="183">
        <v>39.778392909288961</v>
      </c>
      <c r="O27" s="183">
        <v>43.884316109422493</v>
      </c>
      <c r="P27" s="183"/>
      <c r="Q27" s="183">
        <v>8.1360866261398179</v>
      </c>
      <c r="R27" s="183"/>
      <c r="S27" s="183"/>
      <c r="T27" s="183">
        <v>31.956854103343463</v>
      </c>
      <c r="U27" s="183">
        <v>38.036717325227961</v>
      </c>
      <c r="V27" s="183">
        <v>33.521223404255316</v>
      </c>
      <c r="W27" s="183"/>
      <c r="X27" s="183">
        <v>543.088905775076</v>
      </c>
      <c r="Y27" s="183">
        <v>0</v>
      </c>
      <c r="Z27" s="183"/>
      <c r="AA27" s="183">
        <v>36.540661094224923</v>
      </c>
      <c r="AB27" s="183">
        <v>32.434737894091406</v>
      </c>
      <c r="AC27" s="318">
        <v>589.93117781155013</v>
      </c>
      <c r="AD27" s="385"/>
      <c r="AE27" s="386">
        <v>14.638487208008899</v>
      </c>
      <c r="AH27" s="215"/>
      <c r="AI27" s="215"/>
      <c r="AJ27" s="215"/>
      <c r="AK27" s="215"/>
      <c r="AN27" s="217"/>
      <c r="AO27" s="217"/>
      <c r="AP27" s="217"/>
      <c r="AQ27" s="218"/>
      <c r="AR27" s="218"/>
      <c r="AS27" s="218"/>
      <c r="AT27" s="218"/>
      <c r="AU27" s="219"/>
    </row>
    <row r="28" spans="1:47">
      <c r="B28" s="203" t="s">
        <v>22</v>
      </c>
      <c r="C28" s="183">
        <v>435.29751705320592</v>
      </c>
      <c r="D28" s="183">
        <v>488.55682810368347</v>
      </c>
      <c r="E28" s="183">
        <v>405.1693656207367</v>
      </c>
      <c r="F28" s="183">
        <v>32.151821282401094</v>
      </c>
      <c r="G28" s="183">
        <v>51.2356412005457</v>
      </c>
      <c r="H28" s="183">
        <v>83.387462482946802</v>
      </c>
      <c r="I28" s="183">
        <v>358.32447476125509</v>
      </c>
      <c r="J28" s="183"/>
      <c r="K28" s="183">
        <v>29.195604473763293</v>
      </c>
      <c r="L28" s="183">
        <v>-12.430238744884038</v>
      </c>
      <c r="M28" s="183">
        <v>-20.518353450570931</v>
      </c>
      <c r="N28" s="183">
        <v>61.347425756164398</v>
      </c>
      <c r="O28" s="183">
        <v>53.259311050477486</v>
      </c>
      <c r="P28" s="183"/>
      <c r="Q28" s="183">
        <v>21.107489768076398</v>
      </c>
      <c r="R28" s="183"/>
      <c r="S28" s="183"/>
      <c r="T28" s="183">
        <v>47.556241473397002</v>
      </c>
      <c r="U28" s="183">
        <v>55.368833560709405</v>
      </c>
      <c r="V28" s="183">
        <v>35.910941336971348</v>
      </c>
      <c r="W28" s="183"/>
      <c r="X28" s="183">
        <v>543.32469304229187</v>
      </c>
      <c r="Y28" s="183">
        <v>0</v>
      </c>
      <c r="Z28" s="183"/>
      <c r="AA28" s="183">
        <v>44.398090040927698</v>
      </c>
      <c r="AB28" s="183">
        <v>52.486204746614597</v>
      </c>
      <c r="AC28" s="318">
        <v>593.18669167803546</v>
      </c>
      <c r="AD28" s="385"/>
      <c r="AE28" s="386">
        <v>16.307007786429367</v>
      </c>
      <c r="AH28" s="215"/>
      <c r="AI28" s="215"/>
      <c r="AJ28" s="215"/>
      <c r="AK28" s="215"/>
      <c r="AN28" s="217"/>
      <c r="AO28" s="217"/>
      <c r="AP28" s="217"/>
      <c r="AQ28" s="218"/>
      <c r="AR28" s="218"/>
      <c r="AS28" s="218"/>
      <c r="AT28" s="218"/>
      <c r="AU28" s="219"/>
    </row>
    <row r="29" spans="1:47">
      <c r="B29" s="203" t="s">
        <v>23</v>
      </c>
      <c r="C29" s="183">
        <v>454.62440490081678</v>
      </c>
      <c r="D29" s="183">
        <v>499.44852392065337</v>
      </c>
      <c r="E29" s="183">
        <v>416.93354142357055</v>
      </c>
      <c r="F29" s="183">
        <v>30.819859976662773</v>
      </c>
      <c r="G29" s="183">
        <v>51.695122520420064</v>
      </c>
      <c r="H29" s="183">
        <v>82.51498249708284</v>
      </c>
      <c r="I29" s="183">
        <v>380.49099766627768</v>
      </c>
      <c r="J29" s="183"/>
      <c r="K29" s="183">
        <v>17.210338828590654</v>
      </c>
      <c r="L29" s="183">
        <v>-0.84969661610268377</v>
      </c>
      <c r="M29" s="183">
        <v>-4.0557764015194753</v>
      </c>
      <c r="N29" s="183">
        <v>48.030198805253434</v>
      </c>
      <c r="O29" s="183">
        <v>44.82411901983663</v>
      </c>
      <c r="P29" s="183"/>
      <c r="Q29" s="183">
        <v>14.00425904317386</v>
      </c>
      <c r="R29" s="183"/>
      <c r="S29" s="183"/>
      <c r="T29" s="183">
        <v>42.296009334889142</v>
      </c>
      <c r="U29" s="183">
        <v>50.997532088681439</v>
      </c>
      <c r="V29" s="183">
        <v>39.794124854142346</v>
      </c>
      <c r="W29" s="183"/>
      <c r="X29" s="183">
        <v>515.06301050175023</v>
      </c>
      <c r="Y29" s="183">
        <v>0</v>
      </c>
      <c r="Z29" s="183"/>
      <c r="AA29" s="183">
        <v>31.847887981330221</v>
      </c>
      <c r="AB29" s="183">
        <v>35.053967766747007</v>
      </c>
      <c r="AC29" s="318">
        <v>563.83664527421229</v>
      </c>
      <c r="AD29" s="385"/>
      <c r="AE29" s="386">
        <v>19.065628476084541</v>
      </c>
      <c r="AH29" s="215"/>
      <c r="AI29" s="215"/>
      <c r="AJ29" s="215"/>
      <c r="AK29" s="215"/>
      <c r="AN29" s="217"/>
      <c r="AO29" s="217"/>
      <c r="AP29" s="217"/>
      <c r="AQ29" s="218"/>
      <c r="AR29" s="218"/>
      <c r="AS29" s="218"/>
      <c r="AT29" s="218"/>
      <c r="AU29" s="219"/>
    </row>
    <row r="30" spans="1:47">
      <c r="B30" s="203" t="s">
        <v>24</v>
      </c>
      <c r="C30" s="183">
        <v>453.83635294117647</v>
      </c>
      <c r="D30" s="183">
        <v>504.67832843137262</v>
      </c>
      <c r="E30" s="183">
        <v>425.86158823529416</v>
      </c>
      <c r="F30" s="183">
        <v>26.520500000000002</v>
      </c>
      <c r="G30" s="183">
        <v>52.296240196078436</v>
      </c>
      <c r="H30" s="183">
        <v>78.816740196078442</v>
      </c>
      <c r="I30" s="183">
        <v>378.58476470588238</v>
      </c>
      <c r="J30" s="183"/>
      <c r="K30" s="183">
        <v>7.5173686699965492</v>
      </c>
      <c r="L30" s="183">
        <v>-6.5618186274509815</v>
      </c>
      <c r="M30" s="183">
        <v>10.242288192748552</v>
      </c>
      <c r="N30" s="183">
        <v>34.037868669996563</v>
      </c>
      <c r="O30" s="183">
        <v>50.841975490196091</v>
      </c>
      <c r="P30" s="183"/>
      <c r="Q30" s="183">
        <v>24.321475490196082</v>
      </c>
      <c r="R30" s="183"/>
      <c r="S30" s="183"/>
      <c r="T30" s="183">
        <v>55.072563725490198</v>
      </c>
      <c r="U30" s="183">
        <v>54.058985294117647</v>
      </c>
      <c r="V30" s="183">
        <v>40.380083333333339</v>
      </c>
      <c r="W30" s="183"/>
      <c r="X30" s="183">
        <v>501.50098039215686</v>
      </c>
      <c r="Y30" s="183">
        <v>0</v>
      </c>
      <c r="Z30" s="183"/>
      <c r="AA30" s="183">
        <v>39.454642156862747</v>
      </c>
      <c r="AB30" s="183">
        <v>22.650535336663218</v>
      </c>
      <c r="AC30" s="318">
        <v>556.24302941176472</v>
      </c>
      <c r="AD30" s="385"/>
      <c r="AE30" s="386">
        <v>22.691879866518352</v>
      </c>
      <c r="AH30" s="215"/>
      <c r="AI30" s="215"/>
      <c r="AJ30" s="215"/>
      <c r="AK30" s="215"/>
      <c r="AN30" s="217"/>
      <c r="AO30" s="217"/>
      <c r="AP30" s="217"/>
      <c r="AQ30" s="218"/>
      <c r="AR30" s="218"/>
      <c r="AS30" s="218"/>
      <c r="AT30" s="218"/>
      <c r="AU30" s="219"/>
    </row>
    <row r="31" spans="1:47">
      <c r="B31" s="203" t="s">
        <v>25</v>
      </c>
      <c r="C31" s="183">
        <v>486.28162377994676</v>
      </c>
      <c r="D31" s="183">
        <v>510.20842502218284</v>
      </c>
      <c r="E31" s="183">
        <v>441.07237355811895</v>
      </c>
      <c r="F31" s="183">
        <v>17.421614906832303</v>
      </c>
      <c r="G31" s="183">
        <v>51.714436557231593</v>
      </c>
      <c r="H31" s="183">
        <v>69.136051464063897</v>
      </c>
      <c r="I31" s="183">
        <v>404.74942324756</v>
      </c>
      <c r="J31" s="183"/>
      <c r="K31" s="183">
        <v>-18.963378013865366</v>
      </c>
      <c r="L31" s="183">
        <v>22.917719609582967</v>
      </c>
      <c r="M31" s="183">
        <v>48.386283958852054</v>
      </c>
      <c r="N31" s="183">
        <v>-1.5417631070330611</v>
      </c>
      <c r="O31" s="183">
        <v>23.926801242236024</v>
      </c>
      <c r="P31" s="183"/>
      <c r="Q31" s="183">
        <v>6.5051863354037271</v>
      </c>
      <c r="R31" s="183"/>
      <c r="S31" s="183"/>
      <c r="T31" s="183">
        <v>30.45192990239574</v>
      </c>
      <c r="U31" s="183">
        <v>34.587968056787936</v>
      </c>
      <c r="V31" s="183">
        <v>44.798438331854484</v>
      </c>
      <c r="W31" s="183"/>
      <c r="X31" s="183">
        <v>499.35581188997344</v>
      </c>
      <c r="Y31" s="183">
        <v>0</v>
      </c>
      <c r="Z31" s="183"/>
      <c r="AA31" s="183">
        <v>33.176051464063889</v>
      </c>
      <c r="AB31" s="183">
        <v>7.7074871147948008</v>
      </c>
      <c r="AC31" s="318">
        <v>533.05036379769297</v>
      </c>
      <c r="AD31" s="385"/>
      <c r="AE31" s="386">
        <v>25.072302558398217</v>
      </c>
      <c r="AH31" s="215"/>
      <c r="AI31" s="215"/>
      <c r="AJ31" s="215"/>
      <c r="AK31" s="215"/>
      <c r="AN31" s="217"/>
      <c r="AO31" s="217"/>
      <c r="AP31" s="217"/>
      <c r="AQ31" s="218"/>
      <c r="AR31" s="218"/>
      <c r="AS31" s="218"/>
      <c r="AT31" s="218"/>
      <c r="AU31" s="219"/>
    </row>
    <row r="32" spans="1:47">
      <c r="B32" s="203" t="s">
        <v>26</v>
      </c>
      <c r="C32" s="183">
        <v>493.62901239669424</v>
      </c>
      <c r="D32" s="183">
        <v>525.36148347107439</v>
      </c>
      <c r="E32" s="183">
        <v>451.11968595041327</v>
      </c>
      <c r="F32" s="183">
        <v>23.541169421487606</v>
      </c>
      <c r="G32" s="183">
        <v>50.700628099173564</v>
      </c>
      <c r="H32" s="183">
        <v>74.241797520661166</v>
      </c>
      <c r="I32" s="183">
        <v>410.20032644628105</v>
      </c>
      <c r="J32" s="183"/>
      <c r="K32" s="183">
        <v>-15.959100821647784</v>
      </c>
      <c r="L32" s="183">
        <v>12.504272727272731</v>
      </c>
      <c r="M32" s="183">
        <v>36.654675201813077</v>
      </c>
      <c r="N32" s="183">
        <v>7.5820685998398165</v>
      </c>
      <c r="O32" s="183">
        <v>31.732471074380168</v>
      </c>
      <c r="P32" s="183"/>
      <c r="Q32" s="183">
        <v>8.1913016528925624</v>
      </c>
      <c r="R32" s="183"/>
      <c r="S32" s="183"/>
      <c r="T32" s="183">
        <v>47.620995867768606</v>
      </c>
      <c r="U32" s="183">
        <v>33.426454545454547</v>
      </c>
      <c r="V32" s="183">
        <v>44.901706611570255</v>
      </c>
      <c r="W32" s="183"/>
      <c r="X32" s="183">
        <v>492.22107438016536</v>
      </c>
      <c r="Y32" s="183">
        <v>0</v>
      </c>
      <c r="Z32" s="183"/>
      <c r="AA32" s="183">
        <v>32.337995867768598</v>
      </c>
      <c r="AB32" s="183">
        <v>8.1875933932282514</v>
      </c>
      <c r="AC32" s="318">
        <v>530.81492148760344</v>
      </c>
      <c r="AD32" s="385"/>
      <c r="AE32" s="386">
        <v>26.918798665183534</v>
      </c>
      <c r="AH32" s="215"/>
      <c r="AI32" s="215"/>
      <c r="AJ32" s="215"/>
      <c r="AK32" s="215"/>
      <c r="AN32" s="217"/>
      <c r="AO32" s="217"/>
      <c r="AP32" s="217"/>
      <c r="AQ32" s="218"/>
      <c r="AR32" s="218"/>
      <c r="AS32" s="218"/>
      <c r="AT32" s="218"/>
      <c r="AU32" s="219"/>
    </row>
    <row r="33" spans="2:47">
      <c r="B33" s="203" t="s">
        <v>27</v>
      </c>
      <c r="C33" s="183">
        <v>501.51357142857148</v>
      </c>
      <c r="D33" s="183">
        <v>543.38412391475936</v>
      </c>
      <c r="E33" s="183">
        <v>464.85111681136544</v>
      </c>
      <c r="F33" s="183">
        <v>27.778887134964485</v>
      </c>
      <c r="G33" s="183">
        <v>50.754119968429364</v>
      </c>
      <c r="H33" s="183">
        <v>78.533007103393842</v>
      </c>
      <c r="I33" s="183">
        <v>419.73437253354388</v>
      </c>
      <c r="J33" s="183"/>
      <c r="K33" s="183">
        <v>-2.2276195217909951</v>
      </c>
      <c r="L33" s="183">
        <v>2.061243093922652</v>
      </c>
      <c r="M33" s="183">
        <v>18.380527966937009</v>
      </c>
      <c r="N33" s="183">
        <v>25.551267613173493</v>
      </c>
      <c r="O33" s="183">
        <v>41.870552486187847</v>
      </c>
      <c r="P33" s="183"/>
      <c r="Q33" s="183">
        <v>14.091665351223364</v>
      </c>
      <c r="R33" s="183"/>
      <c r="S33" s="183"/>
      <c r="T33" s="183">
        <v>43.594759273875297</v>
      </c>
      <c r="U33" s="183">
        <v>34.750217048145224</v>
      </c>
      <c r="V33" s="183">
        <v>46.919001578531969</v>
      </c>
      <c r="W33" s="183"/>
      <c r="X33" s="183">
        <v>509.45698500394639</v>
      </c>
      <c r="Y33" s="183">
        <v>0</v>
      </c>
      <c r="Z33" s="183"/>
      <c r="AA33" s="183">
        <v>41.72154696132597</v>
      </c>
      <c r="AB33" s="183">
        <v>25.402262088311616</v>
      </c>
      <c r="AC33" s="318">
        <v>550.42640883977901</v>
      </c>
      <c r="AD33" s="385"/>
      <c r="AE33" s="386">
        <v>28.186874304783089</v>
      </c>
      <c r="AH33" s="215"/>
      <c r="AI33" s="215"/>
      <c r="AJ33" s="215"/>
      <c r="AK33" s="215"/>
      <c r="AN33" s="217"/>
      <c r="AO33" s="217"/>
      <c r="AP33" s="217"/>
      <c r="AQ33" s="218"/>
      <c r="AR33" s="218"/>
      <c r="AS33" s="218"/>
      <c r="AT33" s="218"/>
      <c r="AU33" s="219"/>
    </row>
    <row r="34" spans="2:47">
      <c r="B34" s="203" t="s">
        <v>28</v>
      </c>
      <c r="C34" s="183">
        <v>506.99379657228025</v>
      </c>
      <c r="D34" s="183">
        <v>548.97950819672144</v>
      </c>
      <c r="E34" s="183">
        <v>475.01967585692995</v>
      </c>
      <c r="F34" s="183">
        <v>25.013904619970194</v>
      </c>
      <c r="G34" s="183">
        <v>48.945927719821171</v>
      </c>
      <c r="H34" s="183">
        <v>73.959832339791362</v>
      </c>
      <c r="I34" s="183">
        <v>434.58477272727282</v>
      </c>
      <c r="J34" s="183"/>
      <c r="K34" s="183">
        <v>10.724277783965805</v>
      </c>
      <c r="L34" s="183">
        <v>4.7562593144560363</v>
      </c>
      <c r="M34" s="183">
        <v>11.003788534961176</v>
      </c>
      <c r="N34" s="183">
        <v>35.738182403936001</v>
      </c>
      <c r="O34" s="183">
        <v>41.985711624441144</v>
      </c>
      <c r="P34" s="183"/>
      <c r="Q34" s="183">
        <v>16.971807004470943</v>
      </c>
      <c r="R34" s="183"/>
      <c r="S34" s="183"/>
      <c r="T34" s="183">
        <v>34.412540983606561</v>
      </c>
      <c r="U34" s="183">
        <v>34.362298807749639</v>
      </c>
      <c r="V34" s="183">
        <v>49.30432190760061</v>
      </c>
      <c r="W34" s="183"/>
      <c r="X34" s="183">
        <v>525.86810730253364</v>
      </c>
      <c r="Y34" s="183">
        <v>0</v>
      </c>
      <c r="Z34" s="183"/>
      <c r="AA34" s="183">
        <v>37.03518256333831</v>
      </c>
      <c r="AB34" s="183">
        <v>30.78765334283317</v>
      </c>
      <c r="AC34" s="318">
        <v>557.62786140089429</v>
      </c>
      <c r="AD34" s="385"/>
      <c r="AE34" s="386">
        <v>29.855394883203555</v>
      </c>
      <c r="AH34" s="215"/>
      <c r="AI34" s="215"/>
      <c r="AJ34" s="215"/>
      <c r="AK34" s="215"/>
      <c r="AN34" s="217"/>
      <c r="AO34" s="217"/>
      <c r="AP34" s="217"/>
      <c r="AQ34" s="218"/>
      <c r="AR34" s="218"/>
      <c r="AS34" s="218"/>
      <c r="AT34" s="218"/>
      <c r="AU34" s="219"/>
    </row>
    <row r="35" spans="2:47">
      <c r="B35" s="203" t="s">
        <v>29</v>
      </c>
      <c r="C35" s="183">
        <v>515.76469236209323</v>
      </c>
      <c r="D35" s="183">
        <v>544.48310113154162</v>
      </c>
      <c r="E35" s="183">
        <v>478.62213224893912</v>
      </c>
      <c r="F35" s="183">
        <v>20.125774398868458</v>
      </c>
      <c r="G35" s="183">
        <v>45.735194483734084</v>
      </c>
      <c r="H35" s="183">
        <v>65.860968882602535</v>
      </c>
      <c r="I35" s="183">
        <v>440.52589462517676</v>
      </c>
      <c r="J35" s="183"/>
      <c r="K35" s="183">
        <v>8.376349800843057</v>
      </c>
      <c r="L35" s="183">
        <v>17.646212871287126</v>
      </c>
      <c r="M35" s="183">
        <v>17.862497441023983</v>
      </c>
      <c r="N35" s="183">
        <v>28.50212419971151</v>
      </c>
      <c r="O35" s="183">
        <v>28.718408769448374</v>
      </c>
      <c r="P35" s="183"/>
      <c r="Q35" s="183">
        <v>8.5926343705799137</v>
      </c>
      <c r="R35" s="183"/>
      <c r="S35" s="183"/>
      <c r="T35" s="183">
        <v>35.330572842998578</v>
      </c>
      <c r="U35" s="183">
        <v>18.243850777934934</v>
      </c>
      <c r="V35" s="183">
        <v>52.773334512022615</v>
      </c>
      <c r="W35" s="183"/>
      <c r="X35" s="183">
        <v>516.57531824611033</v>
      </c>
      <c r="Y35" s="183">
        <v>0</v>
      </c>
      <c r="Z35" s="183"/>
      <c r="AA35" s="183">
        <v>30.67344766619518</v>
      </c>
      <c r="AB35" s="183">
        <v>30.457163096458327</v>
      </c>
      <c r="AC35" s="318">
        <v>569.92721711456852</v>
      </c>
      <c r="AD35" s="385"/>
      <c r="AE35" s="386">
        <v>31.457174638487214</v>
      </c>
      <c r="AH35" s="215"/>
      <c r="AI35" s="215"/>
      <c r="AJ35" s="215"/>
      <c r="AK35" s="215"/>
      <c r="AN35" s="217"/>
      <c r="AO35" s="217"/>
      <c r="AP35" s="217"/>
      <c r="AQ35" s="218"/>
      <c r="AR35" s="218"/>
      <c r="AS35" s="218"/>
      <c r="AT35" s="218"/>
      <c r="AU35" s="219"/>
    </row>
    <row r="36" spans="2:47">
      <c r="B36" s="203" t="s">
        <v>30</v>
      </c>
      <c r="C36" s="183">
        <v>520.26187287559492</v>
      </c>
      <c r="D36" s="183">
        <v>546.96907885791984</v>
      </c>
      <c r="E36" s="183">
        <v>485.52722637661452</v>
      </c>
      <c r="F36" s="183">
        <v>12.977746430999321</v>
      </c>
      <c r="G36" s="183">
        <v>48.464106050305915</v>
      </c>
      <c r="H36" s="183">
        <v>61.44185248130524</v>
      </c>
      <c r="I36" s="183">
        <v>452.18599932019038</v>
      </c>
      <c r="J36" s="183"/>
      <c r="K36" s="183">
        <v>15.860586531994011</v>
      </c>
      <c r="L36" s="183">
        <v>18.881444595513258</v>
      </c>
      <c r="M36" s="183">
        <v>16.750317614844874</v>
      </c>
      <c r="N36" s="183">
        <v>28.838332962993334</v>
      </c>
      <c r="O36" s="183">
        <v>26.70720598232495</v>
      </c>
      <c r="P36" s="183"/>
      <c r="Q36" s="183">
        <v>13.729459551325633</v>
      </c>
      <c r="R36" s="183"/>
      <c r="S36" s="183"/>
      <c r="T36" s="183">
        <v>31.880581237253569</v>
      </c>
      <c r="U36" s="183">
        <v>11.266529571719918</v>
      </c>
      <c r="V36" s="183">
        <v>53.047722637661451</v>
      </c>
      <c r="W36" s="183"/>
      <c r="X36" s="183">
        <v>512.75390890550648</v>
      </c>
      <c r="Y36" s="183">
        <v>0</v>
      </c>
      <c r="Z36" s="183"/>
      <c r="AA36" s="183">
        <v>29.68350101971448</v>
      </c>
      <c r="AB36" s="183">
        <v>31.814628000382854</v>
      </c>
      <c r="AC36" s="318">
        <v>582.68156356220265</v>
      </c>
      <c r="AD36" s="385"/>
      <c r="AE36" s="386">
        <v>32.725250278086762</v>
      </c>
      <c r="AH36" s="215"/>
      <c r="AI36" s="215"/>
      <c r="AJ36" s="215"/>
      <c r="AK36" s="215"/>
      <c r="AN36" s="217"/>
      <c r="AO36" s="217"/>
      <c r="AP36" s="217"/>
      <c r="AQ36" s="218"/>
      <c r="AR36" s="218"/>
      <c r="AS36" s="218"/>
      <c r="AT36" s="218"/>
      <c r="AU36" s="219"/>
    </row>
    <row r="37" spans="2:47">
      <c r="B37" s="203" t="s">
        <v>31</v>
      </c>
      <c r="C37" s="183">
        <v>534.28430314707782</v>
      </c>
      <c r="D37" s="183">
        <v>548.93274887604366</v>
      </c>
      <c r="E37" s="183">
        <v>491.24258509955041</v>
      </c>
      <c r="F37" s="183">
        <v>4.321782273603084</v>
      </c>
      <c r="G37" s="183">
        <v>53.36838150289018</v>
      </c>
      <c r="H37" s="183">
        <v>57.690163776493264</v>
      </c>
      <c r="I37" s="183">
        <v>467.67920038535652</v>
      </c>
      <c r="J37" s="183"/>
      <c r="K37" s="183">
        <v>27.426768067370443</v>
      </c>
      <c r="L37" s="183">
        <v>29.415256904303149</v>
      </c>
      <c r="M37" s="183">
        <v>12.315152292295577</v>
      </c>
      <c r="N37" s="183">
        <v>31.74855034097353</v>
      </c>
      <c r="O37" s="183">
        <v>14.648445728965962</v>
      </c>
      <c r="P37" s="183"/>
      <c r="Q37" s="183">
        <v>10.326663455362878</v>
      </c>
      <c r="R37" s="183"/>
      <c r="S37" s="183"/>
      <c r="T37" s="183">
        <v>3.461467565831728</v>
      </c>
      <c r="U37" s="183">
        <v>-9.3277745664739875</v>
      </c>
      <c r="V37" s="183">
        <v>53.7119299935774</v>
      </c>
      <c r="W37" s="183"/>
      <c r="X37" s="183">
        <v>483.27745664739894</v>
      </c>
      <c r="Y37" s="183">
        <v>0</v>
      </c>
      <c r="Z37" s="183"/>
      <c r="AA37" s="183">
        <v>18.153217726396921</v>
      </c>
      <c r="AB37" s="183">
        <v>35.253322338404487</v>
      </c>
      <c r="AC37" s="318">
        <v>580.03399165061012</v>
      </c>
      <c r="AD37" s="385"/>
      <c r="AE37" s="386">
        <v>34.638487208008897</v>
      </c>
      <c r="AH37" s="215"/>
      <c r="AI37" s="215"/>
      <c r="AJ37" s="215"/>
      <c r="AK37" s="215"/>
      <c r="AN37" s="217"/>
      <c r="AO37" s="217"/>
      <c r="AP37" s="217"/>
      <c r="AQ37" s="218"/>
      <c r="AR37" s="218"/>
      <c r="AS37" s="218"/>
      <c r="AT37" s="218"/>
      <c r="AU37" s="219"/>
    </row>
    <row r="38" spans="2:47">
      <c r="B38" s="203" t="s">
        <v>32</v>
      </c>
      <c r="C38" s="183">
        <v>547.51747295673067</v>
      </c>
      <c r="D38" s="183">
        <v>532.57916165865379</v>
      </c>
      <c r="E38" s="183">
        <v>478.27178185096147</v>
      </c>
      <c r="F38" s="183">
        <v>0.8509164663461537</v>
      </c>
      <c r="G38" s="183">
        <v>53.456463341346151</v>
      </c>
      <c r="H38" s="183">
        <v>54.3073798076923</v>
      </c>
      <c r="I38" s="183">
        <v>480.02764122596153</v>
      </c>
      <c r="J38" s="183"/>
      <c r="K38" s="183">
        <v>16.242722710691996</v>
      </c>
      <c r="L38" s="183">
        <v>55.774197716346144</v>
      </c>
      <c r="M38" s="183">
        <v>23.74224724123108</v>
      </c>
      <c r="N38" s="183">
        <v>17.093639177038153</v>
      </c>
      <c r="O38" s="183">
        <v>-14.938311298076922</v>
      </c>
      <c r="P38" s="183"/>
      <c r="Q38" s="183">
        <v>-15.789227764423075</v>
      </c>
      <c r="R38" s="183"/>
      <c r="S38" s="183"/>
      <c r="T38" s="183">
        <v>-18.798500600961535</v>
      </c>
      <c r="U38" s="183">
        <v>-39.179975961538453</v>
      </c>
      <c r="V38" s="183">
        <v>51.784344951923075</v>
      </c>
      <c r="W38" s="183"/>
      <c r="X38" s="183">
        <v>415.1932091346153</v>
      </c>
      <c r="Y38" s="183">
        <v>0</v>
      </c>
      <c r="Z38" s="183"/>
      <c r="AA38" s="183">
        <v>-9.1115594951923082</v>
      </c>
      <c r="AB38" s="183">
        <v>22.920390979922765</v>
      </c>
      <c r="AC38" s="318">
        <v>527.41693509615379</v>
      </c>
      <c r="AD38" s="385"/>
      <c r="AE38" s="386">
        <v>37.018909899888769</v>
      </c>
      <c r="AH38" s="215"/>
      <c r="AI38" s="215"/>
      <c r="AJ38" s="215"/>
      <c r="AK38" s="215"/>
      <c r="AN38" s="217"/>
      <c r="AO38" s="217"/>
      <c r="AP38" s="217"/>
      <c r="AQ38" s="218"/>
      <c r="AR38" s="218"/>
      <c r="AS38" s="218"/>
      <c r="AT38" s="218"/>
      <c r="AU38" s="219"/>
    </row>
    <row r="39" spans="2:47" ht="15" customHeight="1">
      <c r="B39" s="203" t="s">
        <v>33</v>
      </c>
      <c r="C39" s="183">
        <v>546.87915971062887</v>
      </c>
      <c r="D39" s="183">
        <v>547.18933222036731</v>
      </c>
      <c r="E39" s="183">
        <v>480.82492209237626</v>
      </c>
      <c r="F39" s="183">
        <v>12.279329437952143</v>
      </c>
      <c r="G39" s="183">
        <v>54.085080690038957</v>
      </c>
      <c r="H39" s="183">
        <v>66.364410127991107</v>
      </c>
      <c r="I39" s="183">
        <v>483.37634112409569</v>
      </c>
      <c r="J39" s="183"/>
      <c r="K39" s="183">
        <v>9.5223709804526191</v>
      </c>
      <c r="L39" s="183">
        <v>35.892462437395665</v>
      </c>
      <c r="M39" s="183">
        <v>14.400934528729348</v>
      </c>
      <c r="N39" s="183">
        <v>21.80170041840476</v>
      </c>
      <c r="O39" s="183">
        <v>0.31017250973845295</v>
      </c>
      <c r="P39" s="183"/>
      <c r="Q39" s="183">
        <v>-11.969156928213691</v>
      </c>
      <c r="R39" s="183"/>
      <c r="S39" s="183"/>
      <c r="T39" s="183">
        <v>-11.443864774624375</v>
      </c>
      <c r="U39" s="183">
        <v>-17.484724540901503</v>
      </c>
      <c r="V39" s="183">
        <v>50.080353366722321</v>
      </c>
      <c r="W39" s="183"/>
      <c r="X39" s="183">
        <v>379.96132442960493</v>
      </c>
      <c r="Y39" s="183">
        <v>0</v>
      </c>
      <c r="Z39" s="183"/>
      <c r="AA39" s="183">
        <v>7.3966138007790772</v>
      </c>
      <c r="AB39" s="183">
        <v>28.888141709445385</v>
      </c>
      <c r="AC39" s="318">
        <v>466.9046800222593</v>
      </c>
      <c r="AD39" s="385"/>
      <c r="AE39" s="386">
        <v>39.977753058954391</v>
      </c>
      <c r="AH39" s="215"/>
      <c r="AI39" s="215"/>
      <c r="AJ39" s="215"/>
      <c r="AK39" s="215"/>
      <c r="AN39" s="217"/>
      <c r="AO39" s="217"/>
      <c r="AP39" s="217"/>
      <c r="AQ39" s="218"/>
      <c r="AR39" s="218"/>
      <c r="AS39" s="218"/>
      <c r="AT39" s="218"/>
      <c r="AU39" s="219"/>
    </row>
    <row r="40" spans="2:47">
      <c r="B40" s="203" t="s">
        <v>34</v>
      </c>
      <c r="C40" s="183">
        <v>531.59374486652973</v>
      </c>
      <c r="D40" s="183">
        <v>548.473069815195</v>
      </c>
      <c r="E40" s="183">
        <v>483.62554158110873</v>
      </c>
      <c r="F40" s="183">
        <v>15.40022073921971</v>
      </c>
      <c r="G40" s="183">
        <v>49.447307494866521</v>
      </c>
      <c r="H40" s="183">
        <v>64.847528234086241</v>
      </c>
      <c r="I40" s="183">
        <v>476.63152464065706</v>
      </c>
      <c r="J40" s="183"/>
      <c r="K40" s="183">
        <v>-2.0473883689669092</v>
      </c>
      <c r="L40" s="183">
        <v>15.787879876796712</v>
      </c>
      <c r="M40" s="183">
        <v>19.31437245520921</v>
      </c>
      <c r="N40" s="183">
        <v>13.352832370252804</v>
      </c>
      <c r="O40" s="183">
        <v>16.879324948665296</v>
      </c>
      <c r="P40" s="183"/>
      <c r="Q40" s="183">
        <v>1.4791042094455851</v>
      </c>
      <c r="R40" s="183"/>
      <c r="S40" s="183"/>
      <c r="T40" s="183">
        <v>-6.0802489733059542</v>
      </c>
      <c r="U40" s="183">
        <v>-1.9636781314168374</v>
      </c>
      <c r="V40" s="183">
        <v>45.665323408624218</v>
      </c>
      <c r="W40" s="183"/>
      <c r="X40" s="183">
        <v>348.66247433264886</v>
      </c>
      <c r="Y40" s="183">
        <v>0</v>
      </c>
      <c r="Z40" s="183"/>
      <c r="AA40" s="183">
        <v>21.778136550308009</v>
      </c>
      <c r="AB40" s="183">
        <v>18.251643971895511</v>
      </c>
      <c r="AC40" s="318">
        <v>434.54512577002049</v>
      </c>
      <c r="AD40" s="385"/>
      <c r="AE40" s="386">
        <v>43.337041156840939</v>
      </c>
      <c r="AH40" s="215"/>
      <c r="AI40" s="215"/>
      <c r="AJ40" s="215"/>
      <c r="AK40" s="215"/>
      <c r="AN40" s="217"/>
      <c r="AO40" s="217"/>
      <c r="AP40" s="217"/>
      <c r="AQ40" s="218"/>
      <c r="AR40" s="218"/>
      <c r="AS40" s="218"/>
      <c r="AT40" s="218"/>
      <c r="AU40" s="219"/>
    </row>
    <row r="41" spans="2:47">
      <c r="B41" s="203" t="s">
        <v>35</v>
      </c>
      <c r="C41" s="183">
        <v>521.11772375423323</v>
      </c>
      <c r="D41" s="183">
        <v>572.79608853410741</v>
      </c>
      <c r="E41" s="183">
        <v>508.1611635220126</v>
      </c>
      <c r="F41" s="183">
        <v>19.715370101596516</v>
      </c>
      <c r="G41" s="183">
        <v>44.919554910498299</v>
      </c>
      <c r="H41" s="183">
        <v>64.634925012094826</v>
      </c>
      <c r="I41" s="183">
        <v>471.35522496371556</v>
      </c>
      <c r="J41" s="183"/>
      <c r="K41" s="183">
        <v>10.392954099051389</v>
      </c>
      <c r="L41" s="183">
        <v>-23.918967102080309</v>
      </c>
      <c r="M41" s="183">
        <v>-2.3489265228540015</v>
      </c>
      <c r="N41" s="183">
        <v>30.1083242006479</v>
      </c>
      <c r="O41" s="183">
        <v>51.678364779874208</v>
      </c>
      <c r="P41" s="183"/>
      <c r="Q41" s="183">
        <v>31.962994678277695</v>
      </c>
      <c r="R41" s="183"/>
      <c r="S41" s="183"/>
      <c r="T41" s="183">
        <v>28.313933236574744</v>
      </c>
      <c r="U41" s="183">
        <v>29.907951136913404</v>
      </c>
      <c r="V41" s="183">
        <v>39.043652636671503</v>
      </c>
      <c r="W41" s="183"/>
      <c r="X41" s="183">
        <v>360.55684567005324</v>
      </c>
      <c r="Y41" s="183">
        <v>0</v>
      </c>
      <c r="Z41" s="183"/>
      <c r="AA41" s="183">
        <v>51.413057571359452</v>
      </c>
      <c r="AB41" s="183">
        <v>29.843016992133158</v>
      </c>
      <c r="AC41" s="318">
        <v>445.11373246250605</v>
      </c>
      <c r="AD41" s="385"/>
      <c r="AE41" s="386">
        <v>45.984427141268078</v>
      </c>
      <c r="AH41" s="215"/>
      <c r="AI41" s="215"/>
      <c r="AJ41" s="215"/>
      <c r="AK41" s="215"/>
      <c r="AN41" s="217"/>
      <c r="AO41" s="217"/>
      <c r="AP41" s="217"/>
      <c r="AQ41" s="218"/>
      <c r="AR41" s="218"/>
      <c r="AS41" s="218"/>
      <c r="AT41" s="218"/>
      <c r="AU41" s="219"/>
    </row>
    <row r="42" spans="2:47">
      <c r="B42" s="203" t="s">
        <v>36</v>
      </c>
      <c r="C42" s="183">
        <v>501.35968691148776</v>
      </c>
      <c r="D42" s="183">
        <v>599.44338041431263</v>
      </c>
      <c r="E42" s="183">
        <v>538.77357815442565</v>
      </c>
      <c r="F42" s="183">
        <v>16.547271657250469</v>
      </c>
      <c r="G42" s="183">
        <v>44.12253060263653</v>
      </c>
      <c r="H42" s="183">
        <v>60.669802259887007</v>
      </c>
      <c r="I42" s="183">
        <v>454.5706308851224</v>
      </c>
      <c r="J42" s="183"/>
      <c r="K42" s="183">
        <v>55.815052172767054</v>
      </c>
      <c r="L42" s="183">
        <v>-67.361511299435023</v>
      </c>
      <c r="M42" s="183">
        <v>-41.640141626627688</v>
      </c>
      <c r="N42" s="183">
        <v>72.362323830017502</v>
      </c>
      <c r="O42" s="183">
        <v>98.083693502824872</v>
      </c>
      <c r="P42" s="183"/>
      <c r="Q42" s="183">
        <v>81.536421845574395</v>
      </c>
      <c r="R42" s="183"/>
      <c r="S42" s="183"/>
      <c r="T42" s="183">
        <v>76.611814971751414</v>
      </c>
      <c r="U42" s="183">
        <v>76.510233050847461</v>
      </c>
      <c r="V42" s="183">
        <v>39.95343926553673</v>
      </c>
      <c r="W42" s="183"/>
      <c r="X42" s="183">
        <v>427.27895480225993</v>
      </c>
      <c r="Y42" s="183">
        <v>0</v>
      </c>
      <c r="Z42" s="183"/>
      <c r="AA42" s="183">
        <v>96.890105932203397</v>
      </c>
      <c r="AB42" s="183">
        <v>71.168736259396056</v>
      </c>
      <c r="AC42" s="318">
        <v>526.20704802259888</v>
      </c>
      <c r="AD42" s="385"/>
      <c r="AE42" s="386">
        <v>47.25250278086763</v>
      </c>
      <c r="AH42" s="215"/>
      <c r="AI42" s="215"/>
      <c r="AJ42" s="215"/>
      <c r="AK42" s="215"/>
      <c r="AN42" s="217"/>
      <c r="AO42" s="217"/>
      <c r="AP42" s="217"/>
      <c r="AQ42" s="218"/>
      <c r="AR42" s="218"/>
      <c r="AS42" s="218"/>
      <c r="AT42" s="218"/>
      <c r="AU42" s="219"/>
    </row>
    <row r="43" spans="2:47">
      <c r="B43" s="203" t="s">
        <v>37</v>
      </c>
      <c r="C43" s="183">
        <v>503.64581501831509</v>
      </c>
      <c r="D43" s="183">
        <v>609.31536172161179</v>
      </c>
      <c r="E43" s="183">
        <v>552.94262820512824</v>
      </c>
      <c r="F43" s="183">
        <v>12.663798076923078</v>
      </c>
      <c r="G43" s="183">
        <v>43.708935439560442</v>
      </c>
      <c r="H43" s="183">
        <v>56.372733516483521</v>
      </c>
      <c r="I43" s="183">
        <v>456.48124542124549</v>
      </c>
      <c r="J43" s="183"/>
      <c r="K43" s="183">
        <v>72.045102574326862</v>
      </c>
      <c r="L43" s="183">
        <v>-70.839471153846162</v>
      </c>
      <c r="M43" s="183">
        <v>-49.878825101799372</v>
      </c>
      <c r="N43" s="183">
        <v>84.708900651249934</v>
      </c>
      <c r="O43" s="183">
        <v>105.66954670329672</v>
      </c>
      <c r="P43" s="183"/>
      <c r="Q43" s="183">
        <v>93.005748626373631</v>
      </c>
      <c r="R43" s="183"/>
      <c r="S43" s="183"/>
      <c r="T43" s="183">
        <v>102.12541208791208</v>
      </c>
      <c r="U43" s="183">
        <v>94.89718864468864</v>
      </c>
      <c r="V43" s="183">
        <v>42.319684065934069</v>
      </c>
      <c r="W43" s="183"/>
      <c r="X43" s="183">
        <v>514.12591575091585</v>
      </c>
      <c r="Y43" s="183">
        <v>0</v>
      </c>
      <c r="Z43" s="183"/>
      <c r="AA43" s="183">
        <v>105.51518543956047</v>
      </c>
      <c r="AB43" s="183">
        <v>84.554539387513685</v>
      </c>
      <c r="AC43" s="318">
        <v>614.80033195970702</v>
      </c>
      <c r="AD43" s="385"/>
      <c r="AE43" s="386">
        <v>48.587319243604</v>
      </c>
      <c r="AH43" s="215"/>
      <c r="AI43" s="215"/>
      <c r="AJ43" s="215"/>
      <c r="AK43" s="215"/>
      <c r="AN43" s="217"/>
      <c r="AO43" s="217"/>
      <c r="AP43" s="217"/>
      <c r="AQ43" s="218"/>
      <c r="AR43" s="218"/>
      <c r="AS43" s="218"/>
      <c r="AT43" s="218"/>
      <c r="AU43" s="219"/>
    </row>
    <row r="44" spans="2:47">
      <c r="B44" s="203" t="s">
        <v>38</v>
      </c>
      <c r="C44" s="183">
        <v>535.66024099099104</v>
      </c>
      <c r="D44" s="183">
        <v>624.59644819819812</v>
      </c>
      <c r="E44" s="183">
        <v>567.65775675675673</v>
      </c>
      <c r="F44" s="183">
        <v>13.606486486486485</v>
      </c>
      <c r="G44" s="183">
        <v>43.332204954954953</v>
      </c>
      <c r="H44" s="183">
        <v>56.938691441441435</v>
      </c>
      <c r="I44" s="183">
        <v>487.93022522522517</v>
      </c>
      <c r="J44" s="183"/>
      <c r="K44" s="183">
        <v>66.023397519550159</v>
      </c>
      <c r="L44" s="183">
        <v>-48.880087837837834</v>
      </c>
      <c r="M44" s="183">
        <v>-39.573764636667271</v>
      </c>
      <c r="N44" s="183">
        <v>79.629884006036633</v>
      </c>
      <c r="O44" s="183">
        <v>88.936207207207204</v>
      </c>
      <c r="P44" s="183"/>
      <c r="Q44" s="183">
        <v>75.329720720720715</v>
      </c>
      <c r="R44" s="183"/>
      <c r="S44" s="183"/>
      <c r="T44" s="183">
        <v>79.018860360360364</v>
      </c>
      <c r="U44" s="183">
        <v>74.396299549549553</v>
      </c>
      <c r="V44" s="183">
        <v>46.928204954954957</v>
      </c>
      <c r="W44" s="183"/>
      <c r="X44" s="183">
        <v>587.18468468468461</v>
      </c>
      <c r="Y44" s="183">
        <v>0</v>
      </c>
      <c r="Z44" s="183"/>
      <c r="AA44" s="183">
        <v>92.78327927927927</v>
      </c>
      <c r="AB44" s="183">
        <v>83.476956078108699</v>
      </c>
      <c r="AC44" s="318">
        <v>688.28371396396392</v>
      </c>
      <c r="AD44" s="385"/>
      <c r="AE44" s="386">
        <v>49.388209121245829</v>
      </c>
      <c r="AH44" s="215"/>
      <c r="AI44" s="215"/>
      <c r="AJ44" s="215"/>
      <c r="AK44" s="215"/>
      <c r="AN44" s="217"/>
      <c r="AO44" s="217"/>
      <c r="AP44" s="217"/>
      <c r="AQ44" s="218"/>
      <c r="AR44" s="218"/>
      <c r="AS44" s="218"/>
      <c r="AT44" s="218"/>
      <c r="AU44" s="219"/>
    </row>
    <row r="45" spans="2:47">
      <c r="B45" s="203" t="s">
        <v>39</v>
      </c>
      <c r="C45" s="183">
        <v>563.68987341772163</v>
      </c>
      <c r="D45" s="183">
        <v>633.41044303797469</v>
      </c>
      <c r="E45" s="183">
        <v>577.40246835443043</v>
      </c>
      <c r="F45" s="183">
        <v>12.968987341772154</v>
      </c>
      <c r="G45" s="183">
        <v>43.038987341772156</v>
      </c>
      <c r="H45" s="183">
        <v>56.007974683544312</v>
      </c>
      <c r="I45" s="183">
        <v>511.22139240506328</v>
      </c>
      <c r="J45" s="183"/>
      <c r="K45" s="183">
        <v>49.07627589676779</v>
      </c>
      <c r="L45" s="183">
        <v>-25.039367088607602</v>
      </c>
      <c r="M45" s="183">
        <v>-17.364060706894378</v>
      </c>
      <c r="N45" s="183">
        <v>62.045263238539974</v>
      </c>
      <c r="O45" s="183">
        <v>69.720569620253173</v>
      </c>
      <c r="P45" s="183"/>
      <c r="Q45" s="183">
        <v>56.751582278481017</v>
      </c>
      <c r="R45" s="183"/>
      <c r="S45" s="183"/>
      <c r="T45" s="183">
        <v>69.334050632911399</v>
      </c>
      <c r="U45" s="183">
        <v>61.878354430379758</v>
      </c>
      <c r="V45" s="183">
        <v>52.054493670886082</v>
      </c>
      <c r="W45" s="183"/>
      <c r="X45" s="183">
        <v>631.96835443037992</v>
      </c>
      <c r="Y45" s="183">
        <v>0</v>
      </c>
      <c r="Z45" s="183"/>
      <c r="AA45" s="183">
        <v>73.307151898734176</v>
      </c>
      <c r="AB45" s="183">
        <v>65.631845517020963</v>
      </c>
      <c r="AC45" s="318">
        <v>740.38006329113944</v>
      </c>
      <c r="AD45" s="385"/>
      <c r="AE45" s="386">
        <v>50.967741935483865</v>
      </c>
      <c r="AH45" s="215"/>
      <c r="AI45" s="215"/>
      <c r="AJ45" s="215"/>
      <c r="AK45" s="215"/>
      <c r="AN45" s="217"/>
      <c r="AO45" s="217"/>
      <c r="AP45" s="217"/>
      <c r="AQ45" s="218"/>
      <c r="AR45" s="218"/>
      <c r="AS45" s="218"/>
      <c r="AT45" s="218"/>
      <c r="AU45" s="219"/>
    </row>
    <row r="46" spans="2:47">
      <c r="B46" s="203" t="s">
        <v>40</v>
      </c>
      <c r="C46" s="183">
        <v>568.53967271959459</v>
      </c>
      <c r="D46" s="183">
        <v>623.44397170608113</v>
      </c>
      <c r="E46" s="183">
        <v>576.04905616554049</v>
      </c>
      <c r="F46" s="183">
        <v>6.262248733108108</v>
      </c>
      <c r="G46" s="183">
        <v>41.132666807432436</v>
      </c>
      <c r="H46" s="183">
        <v>47.394915540540538</v>
      </c>
      <c r="I46" s="183">
        <v>519.91091005067562</v>
      </c>
      <c r="J46" s="183"/>
      <c r="K46" s="183">
        <v>44.475310504007702</v>
      </c>
      <c r="L46" s="183">
        <v>-8.9558319256756747</v>
      </c>
      <c r="M46" s="183">
        <v>-4.7890921763049974</v>
      </c>
      <c r="N46" s="183">
        <v>50.737559237115818</v>
      </c>
      <c r="O46" s="183">
        <v>54.904298986486488</v>
      </c>
      <c r="P46" s="183"/>
      <c r="Q46" s="183">
        <v>48.642050253378379</v>
      </c>
      <c r="R46" s="183"/>
      <c r="S46" s="183"/>
      <c r="T46" s="183">
        <v>47.65497255067568</v>
      </c>
      <c r="U46" s="183">
        <v>42.93977829391892</v>
      </c>
      <c r="V46" s="183">
        <v>53.133253800675675</v>
      </c>
      <c r="W46" s="183"/>
      <c r="X46" s="183">
        <v>658.68454391891896</v>
      </c>
      <c r="Y46" s="183">
        <v>0</v>
      </c>
      <c r="Z46" s="183"/>
      <c r="AA46" s="183">
        <v>58.531809543918925</v>
      </c>
      <c r="AB46" s="183">
        <v>54.365069794548241</v>
      </c>
      <c r="AC46" s="318">
        <v>775.17110219594599</v>
      </c>
      <c r="AD46" s="385"/>
      <c r="AE46" s="386">
        <v>52.680756395995552</v>
      </c>
      <c r="AH46" s="215"/>
      <c r="AI46" s="215"/>
      <c r="AJ46" s="215"/>
      <c r="AK46" s="215"/>
      <c r="AN46" s="217"/>
      <c r="AO46" s="217"/>
      <c r="AP46" s="217"/>
      <c r="AQ46" s="218"/>
      <c r="AR46" s="218"/>
      <c r="AS46" s="218"/>
      <c r="AT46" s="218"/>
      <c r="AU46" s="219"/>
    </row>
    <row r="47" spans="2:47">
      <c r="B47" s="203" t="s">
        <v>41</v>
      </c>
      <c r="C47" s="183">
        <v>633.86710215280709</v>
      </c>
      <c r="D47" s="183">
        <v>653.40868298860278</v>
      </c>
      <c r="E47" s="183">
        <v>601.88979738286207</v>
      </c>
      <c r="F47" s="183">
        <v>9.117127479949346</v>
      </c>
      <c r="G47" s="183">
        <v>42.401758125791474</v>
      </c>
      <c r="H47" s="183">
        <v>51.518885605740827</v>
      </c>
      <c r="I47" s="183">
        <v>571.19894681300127</v>
      </c>
      <c r="J47" s="183"/>
      <c r="K47" s="183">
        <v>20.819180735457408</v>
      </c>
      <c r="L47" s="183">
        <v>28.825681722245676</v>
      </c>
      <c r="M47" s="183">
        <v>18.430954342634607</v>
      </c>
      <c r="N47" s="183">
        <v>29.936308215406765</v>
      </c>
      <c r="O47" s="183">
        <v>19.541580835795695</v>
      </c>
      <c r="P47" s="183"/>
      <c r="Q47" s="183">
        <v>10.424453355846348</v>
      </c>
      <c r="R47" s="183"/>
      <c r="S47" s="183"/>
      <c r="T47" s="183">
        <v>6.7225770367243571</v>
      </c>
      <c r="U47" s="183">
        <v>1.7095799915576193</v>
      </c>
      <c r="V47" s="183">
        <v>56.581215702828203</v>
      </c>
      <c r="W47" s="183"/>
      <c r="X47" s="183">
        <v>683.83199662304776</v>
      </c>
      <c r="Y47" s="183">
        <v>685.3499366821444</v>
      </c>
      <c r="Z47" s="183"/>
      <c r="AA47" s="183">
        <v>18.207691008864501</v>
      </c>
      <c r="AB47" s="183">
        <v>28.602418388475563</v>
      </c>
      <c r="AC47" s="318">
        <v>782.26661460531886</v>
      </c>
      <c r="AD47" s="385"/>
      <c r="AE47" s="386">
        <v>52.703003337041153</v>
      </c>
      <c r="AH47" s="215"/>
      <c r="AI47" s="215"/>
      <c r="AJ47" s="215"/>
      <c r="AK47" s="215"/>
      <c r="AN47" s="217"/>
      <c r="AO47" s="217"/>
      <c r="AP47" s="217"/>
      <c r="AQ47" s="218"/>
      <c r="AR47" s="218"/>
      <c r="AS47" s="218"/>
      <c r="AT47" s="218"/>
      <c r="AU47" s="219"/>
    </row>
    <row r="48" spans="2:47">
      <c r="B48" s="203" t="s">
        <v>42</v>
      </c>
      <c r="C48" s="183">
        <v>664.81255935027082</v>
      </c>
      <c r="D48" s="183">
        <v>664.73392961266154</v>
      </c>
      <c r="E48" s="183">
        <v>611.96963140358184</v>
      </c>
      <c r="F48" s="183">
        <v>9.6845626822157449</v>
      </c>
      <c r="G48" s="183">
        <v>43.079735526863807</v>
      </c>
      <c r="H48" s="183">
        <v>52.764298209079563</v>
      </c>
      <c r="I48" s="183">
        <v>601.2666264056644</v>
      </c>
      <c r="J48" s="183"/>
      <c r="K48" s="183">
        <v>3.5366583604633748</v>
      </c>
      <c r="L48" s="183">
        <v>46.938209079550191</v>
      </c>
      <c r="M48" s="183">
        <v>33.638358299261746</v>
      </c>
      <c r="N48" s="183">
        <v>13.221221042679121</v>
      </c>
      <c r="O48" s="183">
        <v>-7.8629737609329467E-2</v>
      </c>
      <c r="P48" s="183"/>
      <c r="Q48" s="183">
        <v>-9.7631924198250744</v>
      </c>
      <c r="R48" s="183"/>
      <c r="S48" s="183"/>
      <c r="T48" s="183">
        <v>-8.5088608912952939</v>
      </c>
      <c r="U48" s="183">
        <v>-14.392986255726784</v>
      </c>
      <c r="V48" s="183">
        <v>55.119446064139957</v>
      </c>
      <c r="W48" s="183"/>
      <c r="X48" s="183">
        <v>679.77280299875065</v>
      </c>
      <c r="Y48" s="183">
        <v>681.45772594752202</v>
      </c>
      <c r="Z48" s="183"/>
      <c r="AA48" s="183">
        <v>-2.2952394835485217</v>
      </c>
      <c r="AB48" s="183">
        <v>11.004611296739927</v>
      </c>
      <c r="AC48" s="318">
        <v>777.16322157434411</v>
      </c>
      <c r="AD48" s="385"/>
      <c r="AE48" s="386">
        <v>53.414905450500548</v>
      </c>
      <c r="AH48" s="215"/>
      <c r="AI48" s="215"/>
      <c r="AJ48" s="215"/>
      <c r="AK48" s="215"/>
      <c r="AN48" s="217"/>
      <c r="AO48" s="217"/>
      <c r="AP48" s="217"/>
      <c r="AQ48" s="218"/>
      <c r="AR48" s="218"/>
      <c r="AS48" s="218"/>
      <c r="AT48" s="218"/>
      <c r="AU48" s="219"/>
    </row>
    <row r="49" spans="1:47">
      <c r="B49" s="203" t="s">
        <v>43</v>
      </c>
      <c r="C49" s="183">
        <v>700.2629880805589</v>
      </c>
      <c r="D49" s="183">
        <v>679.33250924784215</v>
      </c>
      <c r="E49" s="183">
        <v>625.56432799013567</v>
      </c>
      <c r="F49" s="183">
        <v>9.0749856144677352</v>
      </c>
      <c r="G49" s="183">
        <v>44.693195643238795</v>
      </c>
      <c r="H49" s="183">
        <v>53.768181257706537</v>
      </c>
      <c r="I49" s="183">
        <v>636.14134196465261</v>
      </c>
      <c r="J49" s="183"/>
      <c r="K49" s="183">
        <v>-17.852689272323754</v>
      </c>
      <c r="L49" s="183">
        <v>61.777151664611594</v>
      </c>
      <c r="M49" s="183">
        <v>49.624376489750802</v>
      </c>
      <c r="N49" s="183">
        <v>-8.777703657856021</v>
      </c>
      <c r="O49" s="183">
        <v>-20.930478832716812</v>
      </c>
      <c r="P49" s="183"/>
      <c r="Q49" s="183">
        <v>-30.005464447184544</v>
      </c>
      <c r="R49" s="183">
        <v>553.62400534319761</v>
      </c>
      <c r="S49" s="183"/>
      <c r="T49" s="183">
        <v>-16.880729551993422</v>
      </c>
      <c r="U49" s="183">
        <v>-16.184217016029592</v>
      </c>
      <c r="V49" s="183">
        <v>47.848748458692967</v>
      </c>
      <c r="W49" s="183"/>
      <c r="X49" s="183">
        <v>652.72646937936702</v>
      </c>
      <c r="Y49" s="183">
        <v>654.75873407316067</v>
      </c>
      <c r="Z49" s="183">
        <v>660.16455815865186</v>
      </c>
      <c r="AA49" s="183">
        <v>-20.760507603781338</v>
      </c>
      <c r="AB49" s="183">
        <v>-8.6077324289205475</v>
      </c>
      <c r="AC49" s="318">
        <v>754.38958692971642</v>
      </c>
      <c r="AD49" s="385"/>
      <c r="AE49" s="386">
        <v>54.126807563959957</v>
      </c>
      <c r="AH49" s="215"/>
      <c r="AI49" s="215"/>
      <c r="AJ49" s="215"/>
      <c r="AK49" s="215"/>
      <c r="AN49" s="217"/>
      <c r="AO49" s="217"/>
      <c r="AP49" s="217"/>
      <c r="AQ49" s="218"/>
      <c r="AR49" s="218"/>
      <c r="AS49" s="218"/>
      <c r="AT49" s="218"/>
      <c r="AU49" s="219"/>
    </row>
    <row r="50" spans="1:47">
      <c r="B50" s="203" t="s">
        <v>44</v>
      </c>
      <c r="C50" s="183">
        <v>744.55641025641035</v>
      </c>
      <c r="D50" s="183">
        <v>714.88794668294668</v>
      </c>
      <c r="E50" s="183">
        <v>660.55827024827022</v>
      </c>
      <c r="F50" s="183">
        <v>8.2527248677248686</v>
      </c>
      <c r="G50" s="183">
        <v>46.076951566951571</v>
      </c>
      <c r="H50" s="183">
        <v>54.329676434676429</v>
      </c>
      <c r="I50" s="183">
        <v>674.12925518925522</v>
      </c>
      <c r="J50" s="183"/>
      <c r="K50" s="183">
        <v>-21.401073532932255</v>
      </c>
      <c r="L50" s="183">
        <v>68.581223036223037</v>
      </c>
      <c r="M50" s="183">
        <v>52.061108127966847</v>
      </c>
      <c r="N50" s="183">
        <v>-13.148348665207383</v>
      </c>
      <c r="O50" s="183">
        <v>-29.668463573463573</v>
      </c>
      <c r="P50" s="183"/>
      <c r="Q50" s="183">
        <v>-37.921188441188441</v>
      </c>
      <c r="R50" s="183">
        <v>561.09930606430612</v>
      </c>
      <c r="S50" s="183"/>
      <c r="T50" s="183">
        <v>-65.072305657305662</v>
      </c>
      <c r="U50" s="183">
        <v>-69.570964590964593</v>
      </c>
      <c r="V50" s="183">
        <v>49.196192511192507</v>
      </c>
      <c r="W50" s="183"/>
      <c r="X50" s="183">
        <v>589.08831908831905</v>
      </c>
      <c r="Y50" s="183">
        <v>591.28367928367925</v>
      </c>
      <c r="Z50" s="183">
        <v>686.49279202279206</v>
      </c>
      <c r="AA50" s="183">
        <v>-28.265262515262513</v>
      </c>
      <c r="AB50" s="183">
        <v>-11.745147607006329</v>
      </c>
      <c r="AC50" s="318">
        <v>728.79555352055354</v>
      </c>
      <c r="AD50" s="385"/>
      <c r="AE50" s="386">
        <v>54.660734149054505</v>
      </c>
      <c r="AH50" s="215"/>
      <c r="AI50" s="215"/>
      <c r="AJ50" s="215"/>
      <c r="AK50" s="215"/>
      <c r="AN50" s="217"/>
      <c r="AO50" s="217"/>
      <c r="AP50" s="217"/>
      <c r="AQ50" s="218"/>
      <c r="AR50" s="218"/>
      <c r="AS50" s="218"/>
      <c r="AT50" s="218"/>
      <c r="AU50" s="219"/>
    </row>
    <row r="51" spans="1:47">
      <c r="B51" s="203" t="s">
        <v>45</v>
      </c>
      <c r="C51" s="183">
        <v>742.68228291316518</v>
      </c>
      <c r="D51" s="183">
        <v>753.09866746698674</v>
      </c>
      <c r="E51" s="183">
        <v>683.00077030812315</v>
      </c>
      <c r="F51" s="183">
        <v>22.737613045218087</v>
      </c>
      <c r="G51" s="183">
        <v>47.360284113645449</v>
      </c>
      <c r="H51" s="183">
        <v>70.097897158863532</v>
      </c>
      <c r="I51" s="183">
        <v>673.66901360544216</v>
      </c>
      <c r="J51" s="183"/>
      <c r="K51" s="183">
        <v>0.19030775008315662</v>
      </c>
      <c r="L51" s="183">
        <v>24.822328931572628</v>
      </c>
      <c r="M51" s="183">
        <v>12.310792690092914</v>
      </c>
      <c r="N51" s="183">
        <v>22.927920795301237</v>
      </c>
      <c r="O51" s="183">
        <v>10.416384553821528</v>
      </c>
      <c r="P51" s="183"/>
      <c r="Q51" s="183">
        <v>-12.321228491396557</v>
      </c>
      <c r="R51" s="183">
        <v>600.30284313725474</v>
      </c>
      <c r="S51" s="183"/>
      <c r="T51" s="183">
        <v>4.9842517006802716</v>
      </c>
      <c r="U51" s="183">
        <v>7.1858843537414963</v>
      </c>
      <c r="V51" s="183">
        <v>41.397529011604639</v>
      </c>
      <c r="W51" s="183"/>
      <c r="X51" s="183">
        <v>594.65666266506605</v>
      </c>
      <c r="Y51" s="183">
        <v>596.81512605042008</v>
      </c>
      <c r="Z51" s="183">
        <v>733.21382352941157</v>
      </c>
      <c r="AA51" s="183">
        <v>8.9935974389755895</v>
      </c>
      <c r="AB51" s="183">
        <v>21.505133680455309</v>
      </c>
      <c r="AC51" s="318">
        <v>715.26799919967971</v>
      </c>
      <c r="AD51" s="385"/>
      <c r="AE51" s="386">
        <v>55.595105672969972</v>
      </c>
      <c r="AH51" s="215"/>
      <c r="AI51" s="215"/>
      <c r="AJ51" s="215"/>
      <c r="AK51" s="215"/>
      <c r="AN51" s="217"/>
      <c r="AO51" s="217"/>
      <c r="AP51" s="217"/>
      <c r="AQ51" s="218"/>
      <c r="AR51" s="218"/>
      <c r="AS51" s="218"/>
      <c r="AT51" s="218"/>
      <c r="AU51" s="219"/>
    </row>
    <row r="52" spans="1:47">
      <c r="B52" s="203" t="s">
        <v>46</v>
      </c>
      <c r="C52" s="183">
        <v>736.66804500978469</v>
      </c>
      <c r="D52" s="183">
        <v>798.73950880626217</v>
      </c>
      <c r="E52" s="183">
        <v>718.41359491193725</v>
      </c>
      <c r="F52" s="183">
        <v>30.727855185909981</v>
      </c>
      <c r="G52" s="183">
        <v>49.598058708414868</v>
      </c>
      <c r="H52" s="183">
        <v>80.325913894324856</v>
      </c>
      <c r="I52" s="183">
        <v>668.82081409001955</v>
      </c>
      <c r="J52" s="183"/>
      <c r="K52" s="183">
        <v>35.099311679098989</v>
      </c>
      <c r="L52" s="183">
        <v>-26.962962818003909</v>
      </c>
      <c r="M52" s="183">
        <v>-30.718665886535383</v>
      </c>
      <c r="N52" s="183">
        <v>65.827166865008962</v>
      </c>
      <c r="O52" s="183">
        <v>62.071463796477474</v>
      </c>
      <c r="P52" s="183"/>
      <c r="Q52" s="183">
        <v>31.343608610567507</v>
      </c>
      <c r="R52" s="183">
        <v>683.31740900195678</v>
      </c>
      <c r="S52" s="183"/>
      <c r="T52" s="183">
        <v>38.26643639921722</v>
      </c>
      <c r="U52" s="183">
        <v>41.135847358121332</v>
      </c>
      <c r="V52" s="183">
        <v>38.261158512720158</v>
      </c>
      <c r="W52" s="183"/>
      <c r="X52" s="183">
        <v>649.53189823874743</v>
      </c>
      <c r="Y52" s="183">
        <v>651.46712328767114</v>
      </c>
      <c r="Z52" s="183">
        <v>808.52822896281782</v>
      </c>
      <c r="AA52" s="183">
        <v>53.65499412915851</v>
      </c>
      <c r="AB52" s="183">
        <v>57.410697197689998</v>
      </c>
      <c r="AC52" s="318">
        <v>742.43149706457916</v>
      </c>
      <c r="AD52" s="385"/>
      <c r="AE52" s="386">
        <v>56.840934371523922</v>
      </c>
      <c r="AH52" s="215"/>
      <c r="AI52" s="215"/>
      <c r="AJ52" s="215"/>
      <c r="AK52" s="215"/>
      <c r="AN52" s="217"/>
      <c r="AO52" s="217"/>
      <c r="AP52" s="217"/>
      <c r="AQ52" s="218"/>
      <c r="AR52" s="218"/>
      <c r="AS52" s="218"/>
      <c r="AT52" s="218"/>
      <c r="AU52" s="219"/>
    </row>
    <row r="53" spans="1:47">
      <c r="B53" s="203" t="s">
        <v>47</v>
      </c>
      <c r="C53" s="183">
        <v>776.42050707998476</v>
      </c>
      <c r="D53" s="183">
        <v>852.01323000382695</v>
      </c>
      <c r="E53" s="183">
        <v>766.15580558744739</v>
      </c>
      <c r="F53" s="183">
        <v>37.045474550325295</v>
      </c>
      <c r="G53" s="183">
        <v>48.811949866054341</v>
      </c>
      <c r="H53" s="183">
        <v>85.857424416379629</v>
      </c>
      <c r="I53" s="183">
        <v>708.22827784156152</v>
      </c>
      <c r="J53" s="183"/>
      <c r="K53" s="183">
        <v>43.070794891322848</v>
      </c>
      <c r="L53" s="183">
        <v>-37.064397244546498</v>
      </c>
      <c r="M53" s="183">
        <v>-41.587943762352303</v>
      </c>
      <c r="N53" s="183">
        <v>80.116269441648143</v>
      </c>
      <c r="O53" s="183">
        <v>75.592722923842331</v>
      </c>
      <c r="P53" s="183"/>
      <c r="Q53" s="183">
        <v>38.547248373517036</v>
      </c>
      <c r="R53" s="183">
        <v>703.60425947187139</v>
      </c>
      <c r="S53" s="183"/>
      <c r="T53" s="183">
        <v>67.762168006123218</v>
      </c>
      <c r="U53" s="183">
        <v>68.783993494068113</v>
      </c>
      <c r="V53" s="183">
        <v>39.945807500956754</v>
      </c>
      <c r="W53" s="183"/>
      <c r="X53" s="183">
        <v>695.839073861462</v>
      </c>
      <c r="Y53" s="183">
        <v>698.24741676234203</v>
      </c>
      <c r="Z53" s="183">
        <v>850.29642556448528</v>
      </c>
      <c r="AA53" s="183">
        <v>64.770662074244171</v>
      </c>
      <c r="AB53" s="183">
        <v>69.294208592049984</v>
      </c>
      <c r="AC53" s="318">
        <v>804.51554726368158</v>
      </c>
      <c r="AD53" s="385"/>
      <c r="AE53" s="386">
        <v>58.131256952169075</v>
      </c>
      <c r="AH53" s="215"/>
      <c r="AI53" s="215"/>
      <c r="AJ53" s="215"/>
      <c r="AK53" s="215"/>
      <c r="AN53" s="217"/>
      <c r="AO53" s="217"/>
      <c r="AP53" s="217"/>
      <c r="AQ53" s="218"/>
      <c r="AR53" s="218"/>
      <c r="AS53" s="218"/>
      <c r="AT53" s="218"/>
      <c r="AU53" s="219"/>
    </row>
    <row r="54" spans="1:47">
      <c r="B54" s="203" t="s">
        <v>48</v>
      </c>
      <c r="C54" s="183">
        <v>808.07438498699366</v>
      </c>
      <c r="D54" s="183">
        <v>895.20990152359707</v>
      </c>
      <c r="E54" s="183">
        <v>799.49028799702705</v>
      </c>
      <c r="F54" s="183">
        <v>45.868710516536595</v>
      </c>
      <c r="G54" s="183">
        <v>49.850903010033441</v>
      </c>
      <c r="H54" s="183">
        <v>95.719613526570029</v>
      </c>
      <c r="I54" s="183">
        <v>738.58479189892228</v>
      </c>
      <c r="J54" s="183"/>
      <c r="K54" s="183">
        <v>48.400300489774722</v>
      </c>
      <c r="L54" s="183">
        <v>-46.718935340022291</v>
      </c>
      <c r="M54" s="183">
        <v>-53.852429809730118</v>
      </c>
      <c r="N54" s="183">
        <v>94.269011006311331</v>
      </c>
      <c r="O54" s="183">
        <v>87.13551653660349</v>
      </c>
      <c r="P54" s="183"/>
      <c r="Q54" s="183">
        <v>41.26680602006688</v>
      </c>
      <c r="R54" s="183">
        <v>767.86660163507975</v>
      </c>
      <c r="S54" s="183"/>
      <c r="T54" s="183">
        <v>68.671105536975091</v>
      </c>
      <c r="U54" s="183">
        <v>70.764095131921195</v>
      </c>
      <c r="V54" s="183">
        <v>43.237857673727234</v>
      </c>
      <c r="W54" s="183"/>
      <c r="X54" s="183">
        <v>769.87941285767363</v>
      </c>
      <c r="Y54" s="183">
        <v>772.38498699368256</v>
      </c>
      <c r="Z54" s="183">
        <v>865.08454849498321</v>
      </c>
      <c r="AA54" s="183">
        <v>74.637712746190999</v>
      </c>
      <c r="AB54" s="183">
        <v>81.771207215898841</v>
      </c>
      <c r="AC54" s="318">
        <v>877.98324414715717</v>
      </c>
      <c r="AD54" s="385"/>
      <c r="AE54" s="386">
        <v>59.86651835372637</v>
      </c>
      <c r="AH54" s="215"/>
      <c r="AI54" s="215"/>
      <c r="AJ54" s="215"/>
      <c r="AK54" s="215"/>
      <c r="AN54" s="217"/>
      <c r="AO54" s="217"/>
      <c r="AP54" s="217"/>
      <c r="AQ54" s="218"/>
      <c r="AR54" s="218"/>
      <c r="AS54" s="218"/>
      <c r="AT54" s="218"/>
      <c r="AU54" s="219"/>
    </row>
    <row r="55" spans="1:47">
      <c r="B55" s="203" t="s">
        <v>49</v>
      </c>
      <c r="C55" s="183">
        <v>846.22073417721515</v>
      </c>
      <c r="D55" s="183">
        <v>920.91739240506331</v>
      </c>
      <c r="E55" s="183">
        <v>825.85749005424952</v>
      </c>
      <c r="F55" s="183">
        <v>42.708189873417723</v>
      </c>
      <c r="G55" s="183">
        <v>52.351712477396028</v>
      </c>
      <c r="H55" s="183">
        <v>95.059902350813744</v>
      </c>
      <c r="I55" s="183">
        <v>769.22211573236893</v>
      </c>
      <c r="J55" s="183"/>
      <c r="K55" s="183">
        <v>37.88092841770905</v>
      </c>
      <c r="L55" s="183">
        <v>-33.420690777576851</v>
      </c>
      <c r="M55" s="183">
        <v>-39.313150840855521</v>
      </c>
      <c r="N55" s="183">
        <v>80.589118291126766</v>
      </c>
      <c r="O55" s="183">
        <v>74.696658227848104</v>
      </c>
      <c r="P55" s="183"/>
      <c r="Q55" s="183">
        <v>31.988468354430378</v>
      </c>
      <c r="R55" s="183">
        <v>766.37880470162747</v>
      </c>
      <c r="S55" s="183"/>
      <c r="T55" s="183">
        <v>69.969186256781185</v>
      </c>
      <c r="U55" s="183">
        <v>69.969186256781185</v>
      </c>
      <c r="V55" s="183">
        <v>45.188974683544302</v>
      </c>
      <c r="W55" s="183"/>
      <c r="X55" s="183">
        <v>811.86365280289328</v>
      </c>
      <c r="Y55" s="183">
        <v>815.44014466546116</v>
      </c>
      <c r="Z55" s="183">
        <v>835.97571066907767</v>
      </c>
      <c r="AA55" s="183">
        <v>68.428043399638341</v>
      </c>
      <c r="AB55" s="183">
        <v>74.320503462917003</v>
      </c>
      <c r="AC55" s="318">
        <v>934.34874502712478</v>
      </c>
      <c r="AD55" s="385"/>
      <c r="AE55" s="386">
        <v>61.512791991101224</v>
      </c>
      <c r="AH55" s="215"/>
      <c r="AI55" s="215"/>
      <c r="AJ55" s="215"/>
      <c r="AK55" s="215"/>
      <c r="AN55" s="217"/>
      <c r="AO55" s="217"/>
      <c r="AP55" s="217"/>
      <c r="AQ55" s="218"/>
      <c r="AR55" s="218"/>
      <c r="AS55" s="218"/>
      <c r="AT55" s="218"/>
      <c r="AU55" s="219"/>
    </row>
    <row r="56" spans="1:47">
      <c r="B56" s="203" t="s">
        <v>50</v>
      </c>
      <c r="C56" s="183">
        <v>874.6567013032759</v>
      </c>
      <c r="D56" s="183">
        <v>940.52531349066601</v>
      </c>
      <c r="E56" s="183">
        <v>843.61919337795007</v>
      </c>
      <c r="F56" s="183">
        <v>42.742874251497014</v>
      </c>
      <c r="G56" s="183">
        <v>54.163245861218755</v>
      </c>
      <c r="H56" s="183">
        <v>96.906120112715769</v>
      </c>
      <c r="I56" s="183">
        <v>795.33317189151126</v>
      </c>
      <c r="J56" s="183"/>
      <c r="K56" s="183">
        <v>24.714479386197308</v>
      </c>
      <c r="L56" s="183">
        <v>-21.613682634730544</v>
      </c>
      <c r="M56" s="183">
        <v>-23.20242408503492</v>
      </c>
      <c r="N56" s="183">
        <v>67.457353637694311</v>
      </c>
      <c r="O56" s="183">
        <v>65.868612187389928</v>
      </c>
      <c r="P56" s="183"/>
      <c r="Q56" s="183">
        <v>23.125737935892925</v>
      </c>
      <c r="R56" s="183">
        <v>783.18448045086313</v>
      </c>
      <c r="S56" s="183"/>
      <c r="T56" s="183">
        <v>59.282067629446999</v>
      </c>
      <c r="U56" s="183">
        <v>56.611033814723513</v>
      </c>
      <c r="V56" s="183">
        <v>48.707180345191979</v>
      </c>
      <c r="W56" s="183"/>
      <c r="X56" s="183">
        <v>847.38429024304355</v>
      </c>
      <c r="Y56" s="183">
        <v>850.55089820359308</v>
      </c>
      <c r="Z56" s="183">
        <v>853.76658858753092</v>
      </c>
      <c r="AA56" s="183">
        <v>61.265947516731259</v>
      </c>
      <c r="AB56" s="183">
        <v>62.854688967035621</v>
      </c>
      <c r="AC56" s="318">
        <v>978.51510919337807</v>
      </c>
      <c r="AD56" s="385"/>
      <c r="AE56" s="386">
        <v>63.159065628476071</v>
      </c>
      <c r="AH56" s="215"/>
      <c r="AI56" s="215"/>
      <c r="AJ56" s="215"/>
      <c r="AK56" s="215"/>
      <c r="AN56" s="217"/>
      <c r="AO56" s="217"/>
      <c r="AP56" s="217"/>
      <c r="AQ56" s="218"/>
      <c r="AR56" s="218"/>
      <c r="AS56" s="218"/>
      <c r="AT56" s="218"/>
      <c r="AU56" s="219"/>
    </row>
    <row r="57" spans="1:47">
      <c r="B57" s="203" t="s">
        <v>51</v>
      </c>
      <c r="C57" s="183">
        <v>905.1643947730397</v>
      </c>
      <c r="D57" s="183">
        <v>975.79061382393388</v>
      </c>
      <c r="E57" s="183">
        <v>875.97317228335623</v>
      </c>
      <c r="F57" s="183">
        <v>43.38416953232462</v>
      </c>
      <c r="G57" s="183">
        <v>56.433272008253091</v>
      </c>
      <c r="H57" s="183">
        <v>99.817441540577704</v>
      </c>
      <c r="I57" s="183">
        <v>817.45315680880333</v>
      </c>
      <c r="J57" s="183"/>
      <c r="K57" s="183">
        <v>35.556628216797314</v>
      </c>
      <c r="L57" s="183">
        <v>-27.549650962861072</v>
      </c>
      <c r="M57" s="183">
        <v>-35.86422966108892</v>
      </c>
      <c r="N57" s="183">
        <v>78.940797749121927</v>
      </c>
      <c r="O57" s="183">
        <v>70.626219050894093</v>
      </c>
      <c r="P57" s="183"/>
      <c r="Q57" s="183">
        <v>27.242049518569463</v>
      </c>
      <c r="R57" s="183">
        <v>842.18338548830798</v>
      </c>
      <c r="S57" s="183"/>
      <c r="T57" s="183">
        <v>51.415813273727636</v>
      </c>
      <c r="U57" s="183">
        <v>45.016466643741403</v>
      </c>
      <c r="V57" s="183">
        <v>52.089754126547447</v>
      </c>
      <c r="W57" s="183"/>
      <c r="X57" s="183">
        <v>876.74140302613478</v>
      </c>
      <c r="Y57" s="183">
        <v>879.98744841815665</v>
      </c>
      <c r="Z57" s="183">
        <v>933.63375859697373</v>
      </c>
      <c r="AA57" s="183">
        <v>70.159406808803311</v>
      </c>
      <c r="AB57" s="183">
        <v>78.473985507031159</v>
      </c>
      <c r="AC57" s="318">
        <v>1023.1627819807429</v>
      </c>
      <c r="AD57" s="385"/>
      <c r="AE57" s="386">
        <v>64.694104560622918</v>
      </c>
      <c r="AH57" s="215"/>
      <c r="AI57" s="215"/>
      <c r="AJ57" s="215"/>
      <c r="AK57" s="215"/>
      <c r="AN57" s="217"/>
      <c r="AO57" s="217"/>
      <c r="AP57" s="217"/>
      <c r="AQ57" s="218"/>
      <c r="AR57" s="218"/>
      <c r="AS57" s="218"/>
      <c r="AT57" s="218"/>
      <c r="AU57" s="219"/>
    </row>
    <row r="58" spans="1:47">
      <c r="B58" s="203" t="s">
        <v>52</v>
      </c>
      <c r="C58" s="183">
        <v>852.44176568204443</v>
      </c>
      <c r="D58" s="183">
        <v>1026.9486159973449</v>
      </c>
      <c r="E58" s="183">
        <v>896.4026568204448</v>
      </c>
      <c r="F58" s="183">
        <v>70.974155326916687</v>
      </c>
      <c r="G58" s="183">
        <v>59.571803849983397</v>
      </c>
      <c r="H58" s="183">
        <v>130.54595917690008</v>
      </c>
      <c r="I58" s="183">
        <v>761.14686856953199</v>
      </c>
      <c r="J58" s="183"/>
      <c r="K58" s="183">
        <v>95.374662767655877</v>
      </c>
      <c r="L58" s="183">
        <v>-128.83031032193827</v>
      </c>
      <c r="M58" s="183">
        <v>-120.67227810121051</v>
      </c>
      <c r="N58" s="183">
        <v>166.34881809457255</v>
      </c>
      <c r="O58" s="183">
        <v>174.50685031530037</v>
      </c>
      <c r="P58" s="183"/>
      <c r="Q58" s="183">
        <v>103.53269498838367</v>
      </c>
      <c r="R58" s="183">
        <v>1103.4755061400595</v>
      </c>
      <c r="S58" s="183"/>
      <c r="T58" s="183">
        <v>244.4113358778626</v>
      </c>
      <c r="U58" s="183">
        <v>259.45086292731492</v>
      </c>
      <c r="V58" s="183">
        <v>50.004450713574514</v>
      </c>
      <c r="W58" s="183"/>
      <c r="X58" s="183">
        <v>1174.3989379356121</v>
      </c>
      <c r="Y58" s="183">
        <v>1175.1448722203784</v>
      </c>
      <c r="Z58" s="183">
        <v>1133.800718552937</v>
      </c>
      <c r="AA58" s="183">
        <v>159.80000995685364</v>
      </c>
      <c r="AB58" s="183">
        <v>151.64197773612585</v>
      </c>
      <c r="AC58" s="318">
        <v>1264.2198689014272</v>
      </c>
      <c r="AD58" s="385"/>
      <c r="AE58" s="386">
        <v>67.030033370411573</v>
      </c>
      <c r="AH58" s="215"/>
      <c r="AI58" s="215"/>
      <c r="AJ58" s="215"/>
      <c r="AK58" s="215"/>
      <c r="AN58" s="217"/>
      <c r="AO58" s="217"/>
      <c r="AP58" s="217"/>
      <c r="AQ58" s="218"/>
      <c r="AR58" s="218"/>
      <c r="AS58" s="218"/>
      <c r="AT58" s="218"/>
      <c r="AU58" s="219"/>
    </row>
    <row r="59" spans="1:47">
      <c r="B59" s="203" t="s">
        <v>53</v>
      </c>
      <c r="C59" s="183">
        <v>828.17799279633277</v>
      </c>
      <c r="D59" s="183">
        <v>1064.284711853307</v>
      </c>
      <c r="E59" s="183">
        <v>934.00919122462346</v>
      </c>
      <c r="F59" s="183">
        <v>68.817360838244923</v>
      </c>
      <c r="G59" s="183">
        <v>61.458159790438771</v>
      </c>
      <c r="H59" s="183">
        <v>130.27552062868369</v>
      </c>
      <c r="I59" s="183">
        <v>741.59846430910284</v>
      </c>
      <c r="J59" s="183"/>
      <c r="K59" s="183">
        <v>127.20542576295104</v>
      </c>
      <c r="L59" s="183">
        <v>-190.00132449246891</v>
      </c>
      <c r="M59" s="183">
        <v>-149.91739203669036</v>
      </c>
      <c r="N59" s="183">
        <v>196.02278660119597</v>
      </c>
      <c r="O59" s="183">
        <v>236.10671905697447</v>
      </c>
      <c r="P59" s="183"/>
      <c r="Q59" s="183">
        <v>167.28935821872952</v>
      </c>
      <c r="R59" s="183">
        <v>1276.6830288146693</v>
      </c>
      <c r="S59" s="183"/>
      <c r="T59" s="183">
        <v>292.29569089718404</v>
      </c>
      <c r="U59" s="183">
        <v>295.51166175507529</v>
      </c>
      <c r="V59" s="183">
        <v>41.298364440078586</v>
      </c>
      <c r="W59" s="183"/>
      <c r="X59" s="183">
        <v>1512.9045514079896</v>
      </c>
      <c r="Y59" s="183">
        <v>1494.506548788474</v>
      </c>
      <c r="Z59" s="183">
        <v>1300.568051735429</v>
      </c>
      <c r="AA59" s="183">
        <v>230.29295022920761</v>
      </c>
      <c r="AB59" s="183">
        <v>190.20901777342911</v>
      </c>
      <c r="AC59" s="318">
        <v>1622.4388998035363</v>
      </c>
      <c r="AD59" s="385"/>
      <c r="AE59" s="386">
        <v>67.942157953281423</v>
      </c>
      <c r="AH59" s="215"/>
      <c r="AI59" s="215"/>
      <c r="AJ59" s="215"/>
      <c r="AK59" s="215"/>
      <c r="AN59" s="217"/>
      <c r="AO59" s="217"/>
      <c r="AP59" s="217"/>
      <c r="AQ59" s="218"/>
      <c r="AR59" s="218"/>
      <c r="AS59" s="218"/>
      <c r="AT59" s="218"/>
      <c r="AU59" s="219"/>
    </row>
    <row r="60" spans="1:47">
      <c r="B60" s="203" t="s">
        <v>54</v>
      </c>
      <c r="C60" s="183">
        <v>870.84086949533912</v>
      </c>
      <c r="D60" s="183">
        <v>1075.2745098039215</v>
      </c>
      <c r="E60" s="183">
        <v>956.85271616843454</v>
      </c>
      <c r="F60" s="183">
        <v>57.497277402764382</v>
      </c>
      <c r="G60" s="183">
        <v>60.924516232722596</v>
      </c>
      <c r="H60" s="183">
        <v>118.42179363548698</v>
      </c>
      <c r="I60" s="183">
        <v>781.34109932497586</v>
      </c>
      <c r="J60" s="183"/>
      <c r="K60" s="183">
        <v>104.23619826383029</v>
      </c>
      <c r="L60" s="183">
        <v>-143.84</v>
      </c>
      <c r="M60" s="183">
        <v>-101.13983535801216</v>
      </c>
      <c r="N60" s="183">
        <v>161.73347566659473</v>
      </c>
      <c r="O60" s="183">
        <v>204.43364030858245</v>
      </c>
      <c r="P60" s="183"/>
      <c r="Q60" s="183">
        <v>146.93636290581804</v>
      </c>
      <c r="R60" s="183">
        <v>1403.9267743490836</v>
      </c>
      <c r="S60" s="183"/>
      <c r="T60" s="183">
        <v>193.63176952748313</v>
      </c>
      <c r="U60" s="183">
        <v>182.11613146898105</v>
      </c>
      <c r="V60" s="183">
        <v>59.245573770491802</v>
      </c>
      <c r="W60" s="183"/>
      <c r="X60" s="183">
        <v>1688.6231115396977</v>
      </c>
      <c r="Y60" s="183">
        <v>1681.9766955962709</v>
      </c>
      <c r="Z60" s="183">
        <v>1193.0764529090322</v>
      </c>
      <c r="AA60" s="183">
        <v>205.44071681131467</v>
      </c>
      <c r="AB60" s="183">
        <v>162.74055216932689</v>
      </c>
      <c r="AC60" s="318">
        <v>1792.5643876567019</v>
      </c>
      <c r="AD60" s="385"/>
      <c r="AE60" s="386">
        <v>69.210233592880982</v>
      </c>
      <c r="AH60" s="224"/>
      <c r="AI60" s="224"/>
      <c r="AJ60" s="224"/>
      <c r="AK60" s="224"/>
      <c r="AN60" s="217"/>
      <c r="AO60" s="217"/>
      <c r="AP60" s="217"/>
      <c r="AQ60" s="218"/>
      <c r="AR60" s="218"/>
      <c r="AS60" s="218"/>
      <c r="AT60" s="218"/>
      <c r="AU60" s="219"/>
    </row>
    <row r="61" spans="1:47">
      <c r="A61" s="294"/>
      <c r="B61" s="203" t="s">
        <v>55</v>
      </c>
      <c r="C61" s="183">
        <v>886.54794191919177</v>
      </c>
      <c r="D61" s="183">
        <v>1057.7538083964646</v>
      </c>
      <c r="E61" s="183">
        <v>952.29441130050498</v>
      </c>
      <c r="F61" s="183">
        <v>43.734023042929287</v>
      </c>
      <c r="G61" s="183">
        <v>61.725374053030301</v>
      </c>
      <c r="H61" s="183">
        <v>105.45939709595957</v>
      </c>
      <c r="I61" s="183">
        <v>794.36638888888876</v>
      </c>
      <c r="J61" s="183"/>
      <c r="K61" s="183">
        <v>86.46395852257271</v>
      </c>
      <c r="L61" s="183">
        <v>-109.59116477272725</v>
      </c>
      <c r="M61" s="183">
        <v>-68.583279860956566</v>
      </c>
      <c r="N61" s="183">
        <v>130.19798156550198</v>
      </c>
      <c r="O61" s="183">
        <v>171.20586647727271</v>
      </c>
      <c r="P61" s="183"/>
      <c r="Q61" s="183">
        <v>127.47184343434344</v>
      </c>
      <c r="R61" s="183">
        <v>1565.907315340909</v>
      </c>
      <c r="S61" s="183"/>
      <c r="T61" s="183">
        <v>166.96200757575755</v>
      </c>
      <c r="U61" s="183">
        <v>152.96337436868686</v>
      </c>
      <c r="V61" s="183">
        <v>61.674294507575745</v>
      </c>
      <c r="W61" s="183"/>
      <c r="X61" s="183">
        <v>1789.4867424242425</v>
      </c>
      <c r="Y61" s="183">
        <v>1797.148674242424</v>
      </c>
      <c r="Z61" s="183">
        <v>1327.7531912878787</v>
      </c>
      <c r="AA61" s="183">
        <v>174.3160432449495</v>
      </c>
      <c r="AB61" s="183">
        <v>133.30815833317874</v>
      </c>
      <c r="AC61" s="318">
        <v>1949.7090877525252</v>
      </c>
      <c r="AD61" s="385"/>
      <c r="AE61" s="386">
        <v>70.478309232480541</v>
      </c>
      <c r="AH61" s="225"/>
      <c r="AI61" s="225"/>
      <c r="AJ61" s="225"/>
      <c r="AK61" s="225"/>
      <c r="AN61" s="226"/>
      <c r="AO61" s="226"/>
      <c r="AP61" s="226"/>
      <c r="AQ61" s="227"/>
      <c r="AR61" s="227"/>
      <c r="AS61" s="227"/>
      <c r="AT61" s="227"/>
      <c r="AU61" s="219"/>
    </row>
    <row r="62" spans="1:47">
      <c r="B62" s="203" t="s">
        <v>56</v>
      </c>
      <c r="C62" s="183">
        <v>886.65233953488359</v>
      </c>
      <c r="D62" s="183">
        <v>1059.2171317829457</v>
      </c>
      <c r="E62" s="183">
        <v>951.70091317829451</v>
      </c>
      <c r="F62" s="183">
        <v>45.206458914728671</v>
      </c>
      <c r="G62" s="183">
        <v>62.309759689922473</v>
      </c>
      <c r="H62" s="183">
        <v>107.51621860465114</v>
      </c>
      <c r="I62" s="183">
        <v>788.95403720930221</v>
      </c>
      <c r="J62" s="183"/>
      <c r="K62" s="183">
        <v>89.408585897194413</v>
      </c>
      <c r="L62" s="183">
        <v>-118.18713953488371</v>
      </c>
      <c r="M62" s="183">
        <v>-80.237392098744792</v>
      </c>
      <c r="N62" s="183">
        <v>134.61504481192307</v>
      </c>
      <c r="O62" s="183">
        <v>172.56479224806199</v>
      </c>
      <c r="P62" s="183"/>
      <c r="Q62" s="183">
        <v>127.35833333333331</v>
      </c>
      <c r="R62" s="183">
        <v>1713.1567007751933</v>
      </c>
      <c r="S62" s="183"/>
      <c r="T62" s="183">
        <v>133.61230697674415</v>
      </c>
      <c r="U62" s="183">
        <v>121.09878449612401</v>
      </c>
      <c r="V62" s="183">
        <v>53.852190697674409</v>
      </c>
      <c r="W62" s="183"/>
      <c r="X62" s="183">
        <v>1904.207441860465</v>
      </c>
      <c r="Y62" s="183">
        <v>1872.9863565891471</v>
      </c>
      <c r="Z62" s="183">
        <v>1455.7095829457364</v>
      </c>
      <c r="AA62" s="183">
        <v>173.17806356589145</v>
      </c>
      <c r="AB62" s="183">
        <v>135.22831612975256</v>
      </c>
      <c r="AC62" s="318">
        <v>2018.2856635658911</v>
      </c>
      <c r="AD62" s="231"/>
      <c r="AE62" s="386">
        <v>71.7463848720801</v>
      </c>
      <c r="AH62" s="390"/>
      <c r="AI62" s="390"/>
      <c r="AJ62" s="390"/>
      <c r="AK62" s="390"/>
      <c r="AN62" s="234"/>
      <c r="AO62" s="235"/>
      <c r="AP62" s="235"/>
      <c r="AQ62" s="236"/>
      <c r="AR62" s="236"/>
      <c r="AS62" s="236"/>
      <c r="AT62" s="236"/>
      <c r="AU62" s="214"/>
    </row>
    <row r="63" spans="1:47">
      <c r="B63" s="203" t="s">
        <v>57</v>
      </c>
      <c r="C63" s="183">
        <v>906.76060997870388</v>
      </c>
      <c r="D63" s="183">
        <v>1048.2662731974442</v>
      </c>
      <c r="E63" s="183">
        <v>949.62105719501051</v>
      </c>
      <c r="F63" s="183">
        <v>35.834189230301185</v>
      </c>
      <c r="G63" s="183">
        <v>62.811026772132628</v>
      </c>
      <c r="H63" s="183">
        <v>98.645216002433827</v>
      </c>
      <c r="I63" s="183">
        <v>806.75198813507745</v>
      </c>
      <c r="J63" s="183"/>
      <c r="K63" s="183">
        <v>75.675813456100542</v>
      </c>
      <c r="L63" s="183">
        <v>-89.786496805597793</v>
      </c>
      <c r="M63" s="183">
        <v>-59.79083627325906</v>
      </c>
      <c r="N63" s="183">
        <v>111.51000268640176</v>
      </c>
      <c r="O63" s="183">
        <v>141.50566321874047</v>
      </c>
      <c r="P63" s="183"/>
      <c r="Q63" s="183">
        <v>105.67147398843927</v>
      </c>
      <c r="R63" s="183">
        <v>1784.0910724064493</v>
      </c>
      <c r="S63" s="183"/>
      <c r="T63" s="183">
        <v>107.25778369333739</v>
      </c>
      <c r="U63" s="183">
        <v>88.3465104958929</v>
      </c>
      <c r="V63" s="183">
        <v>51.710961362944929</v>
      </c>
      <c r="W63" s="183"/>
      <c r="X63" s="183">
        <v>1998.0664739884389</v>
      </c>
      <c r="Y63" s="183">
        <v>1941.0413751140854</v>
      </c>
      <c r="Z63" s="183">
        <v>1431.6951064800726</v>
      </c>
      <c r="AA63" s="183">
        <v>137.22262701551563</v>
      </c>
      <c r="AB63" s="183">
        <v>107.22696648317689</v>
      </c>
      <c r="AC63" s="318">
        <v>2105.6716048068142</v>
      </c>
      <c r="AD63" s="391"/>
      <c r="AE63" s="386">
        <v>73.125695216907687</v>
      </c>
      <c r="AH63" s="390"/>
      <c r="AI63" s="390"/>
      <c r="AJ63" s="390"/>
      <c r="AK63" s="390"/>
      <c r="AN63" s="234"/>
      <c r="AO63" s="235"/>
      <c r="AP63" s="235"/>
      <c r="AQ63" s="236"/>
      <c r="AR63" s="236"/>
      <c r="AS63" s="236"/>
      <c r="AT63" s="236"/>
      <c r="AU63" s="214"/>
    </row>
    <row r="64" spans="1:47">
      <c r="B64" s="203" t="s">
        <v>58</v>
      </c>
      <c r="C64" s="183">
        <v>932.01602494739984</v>
      </c>
      <c r="D64" s="183">
        <v>1064.9258926961224</v>
      </c>
      <c r="E64" s="183">
        <v>952.45766907123516</v>
      </c>
      <c r="F64" s="183">
        <v>48.88025398256687</v>
      </c>
      <c r="G64" s="183">
        <v>63.587969642320388</v>
      </c>
      <c r="H64" s="183">
        <v>112.46822362488726</v>
      </c>
      <c r="I64" s="183">
        <v>826.86653140967815</v>
      </c>
      <c r="J64" s="183"/>
      <c r="K64" s="183">
        <v>67.900447440228263</v>
      </c>
      <c r="L64" s="183">
        <v>-86.839833183047773</v>
      </c>
      <c r="M64" s="183">
        <v>-70.710666857120358</v>
      </c>
      <c r="N64" s="183">
        <v>116.78070142279513</v>
      </c>
      <c r="O64" s="183">
        <v>132.90986774872252</v>
      </c>
      <c r="P64" s="183"/>
      <c r="Q64" s="183">
        <v>84.029613766155677</v>
      </c>
      <c r="R64" s="183">
        <v>1873.0152945596628</v>
      </c>
      <c r="S64" s="183"/>
      <c r="T64" s="183">
        <v>114.21920649233542</v>
      </c>
      <c r="U64" s="183">
        <v>110.60915539525094</v>
      </c>
      <c r="V64" s="183">
        <v>46.159204989480003</v>
      </c>
      <c r="W64" s="183"/>
      <c r="X64" s="183">
        <v>2096.5858130447846</v>
      </c>
      <c r="Y64" s="183">
        <v>2035.3824767057404</v>
      </c>
      <c r="Z64" s="183">
        <v>1380.1446919146376</v>
      </c>
      <c r="AA64" s="183">
        <v>127.1110880673279</v>
      </c>
      <c r="AB64" s="183">
        <v>110.9819217414005</v>
      </c>
      <c r="AC64" s="318">
        <v>2190.6322377517276</v>
      </c>
      <c r="AD64" s="391"/>
      <c r="AE64" s="392">
        <v>74.015572858731943</v>
      </c>
      <c r="AH64" s="390"/>
      <c r="AI64" s="390"/>
      <c r="AJ64" s="390"/>
      <c r="AK64" s="390"/>
      <c r="AN64" s="234"/>
      <c r="AO64" s="235"/>
      <c r="AP64" s="235"/>
      <c r="AQ64" s="236"/>
      <c r="AR64" s="236"/>
      <c r="AS64" s="236"/>
      <c r="AT64" s="236"/>
      <c r="AU64" s="214"/>
    </row>
    <row r="65" spans="2:47">
      <c r="B65" s="203" t="s">
        <v>59</v>
      </c>
      <c r="C65" s="183">
        <v>958.4654955223881</v>
      </c>
      <c r="D65" s="183">
        <v>1067.982480597015</v>
      </c>
      <c r="E65" s="183">
        <v>960.19908955223877</v>
      </c>
      <c r="F65" s="183">
        <v>43.274102985074627</v>
      </c>
      <c r="G65" s="183">
        <v>64.50928805970149</v>
      </c>
      <c r="H65" s="183">
        <v>107.78339104477612</v>
      </c>
      <c r="I65" s="183">
        <v>850.7921313432837</v>
      </c>
      <c r="J65" s="183"/>
      <c r="K65" s="183">
        <v>61.654052981628936</v>
      </c>
      <c r="L65" s="183">
        <v>-63.924267164179106</v>
      </c>
      <c r="M65" s="183">
        <v>-59.335438056255811</v>
      </c>
      <c r="N65" s="183">
        <v>104.92815596670357</v>
      </c>
      <c r="O65" s="183">
        <v>109.51698507462686</v>
      </c>
      <c r="P65" s="183"/>
      <c r="Q65" s="183">
        <v>66.242882089552239</v>
      </c>
      <c r="R65" s="183">
        <v>1946.5912820895521</v>
      </c>
      <c r="S65" s="183"/>
      <c r="T65" s="183">
        <v>81.511122388059704</v>
      </c>
      <c r="U65" s="183">
        <v>67.300213432835818</v>
      </c>
      <c r="V65" s="183">
        <v>46.252879104477607</v>
      </c>
      <c r="W65" s="183"/>
      <c r="X65" s="183">
        <v>2140.1567164179105</v>
      </c>
      <c r="Y65" s="183">
        <v>2082.3255223880597</v>
      </c>
      <c r="Z65" s="183">
        <v>1368.9945164179103</v>
      </c>
      <c r="AA65" s="183">
        <v>112.73594179104478</v>
      </c>
      <c r="AB65" s="183">
        <v>108.14711268312149</v>
      </c>
      <c r="AC65" s="318">
        <v>2241.1077074626869</v>
      </c>
      <c r="AD65" s="385"/>
      <c r="AE65" s="386">
        <v>74.527252502780868</v>
      </c>
      <c r="AH65" s="390"/>
      <c r="AI65" s="390"/>
      <c r="AJ65" s="390"/>
      <c r="AK65" s="390"/>
      <c r="AN65" s="234"/>
      <c r="AO65" s="235"/>
      <c r="AP65" s="235"/>
      <c r="AQ65" s="236"/>
      <c r="AR65" s="236"/>
      <c r="AS65" s="236"/>
      <c r="AT65" s="236"/>
      <c r="AU65" s="214"/>
    </row>
    <row r="66" spans="2:47">
      <c r="B66" s="203" t="s">
        <v>60</v>
      </c>
      <c r="C66" s="183">
        <v>991.32068739054284</v>
      </c>
      <c r="D66" s="183">
        <v>1066.9734004670167</v>
      </c>
      <c r="E66" s="183">
        <v>954.07490221833041</v>
      </c>
      <c r="F66" s="183">
        <v>47.82202422650321</v>
      </c>
      <c r="G66" s="183">
        <v>65.076474022183305</v>
      </c>
      <c r="H66" s="183">
        <v>112.89849824868652</v>
      </c>
      <c r="I66" s="183">
        <v>887.98292031523636</v>
      </c>
      <c r="J66" s="183"/>
      <c r="K66" s="183">
        <v>24.955317857128801</v>
      </c>
      <c r="L66" s="183">
        <v>-24.292155575014593</v>
      </c>
      <c r="M66" s="183">
        <v>-21.416784582172586</v>
      </c>
      <c r="N66" s="183">
        <v>72.777342083632007</v>
      </c>
      <c r="O66" s="183">
        <v>75.652713076474015</v>
      </c>
      <c r="P66" s="183"/>
      <c r="Q66" s="183">
        <v>27.830688849970809</v>
      </c>
      <c r="R66" s="183">
        <v>1997.0933377116169</v>
      </c>
      <c r="S66" s="183"/>
      <c r="T66" s="183">
        <v>87.854551955633383</v>
      </c>
      <c r="U66" s="183">
        <v>132.8937697022767</v>
      </c>
      <c r="V66" s="183">
        <v>48.215631932282541</v>
      </c>
      <c r="W66" s="183"/>
      <c r="X66" s="183">
        <v>2249.4680385288966</v>
      </c>
      <c r="Y66" s="183">
        <v>2089.925715119673</v>
      </c>
      <c r="Z66" s="183">
        <v>1652.6852831290132</v>
      </c>
      <c r="AA66" s="183">
        <v>71.298099824868643</v>
      </c>
      <c r="AB66" s="183">
        <v>68.422728832026635</v>
      </c>
      <c r="AC66" s="318">
        <v>2279.8545534150612</v>
      </c>
      <c r="AD66" s="308"/>
      <c r="AE66" s="393">
        <v>76.218020022246947</v>
      </c>
      <c r="AH66" s="390"/>
      <c r="AI66" s="390"/>
      <c r="AJ66" s="390"/>
      <c r="AK66" s="390"/>
      <c r="AN66" s="234"/>
      <c r="AO66" s="235"/>
      <c r="AP66" s="235"/>
      <c r="AQ66" s="236"/>
      <c r="AR66" s="236"/>
      <c r="AS66" s="236"/>
      <c r="AT66" s="236"/>
      <c r="AU66" s="214"/>
    </row>
    <row r="67" spans="2:47">
      <c r="B67" s="203" t="s">
        <v>61</v>
      </c>
      <c r="C67" s="183">
        <v>1008.1652083333333</v>
      </c>
      <c r="D67" s="183">
        <v>1085.3474583333334</v>
      </c>
      <c r="E67" s="183">
        <v>960.39679166666667</v>
      </c>
      <c r="F67" s="183">
        <v>59.882958333333328</v>
      </c>
      <c r="G67" s="183">
        <v>65.067708333333329</v>
      </c>
      <c r="H67" s="183">
        <v>124.95066666666668</v>
      </c>
      <c r="I67" s="183">
        <v>905.19741666666653</v>
      </c>
      <c r="J67" s="183"/>
      <c r="K67" s="183">
        <v>17.365313792013936</v>
      </c>
      <c r="L67" s="183">
        <v>-24.139958333333333</v>
      </c>
      <c r="M67" s="183">
        <v>-24.2059804586806</v>
      </c>
      <c r="N67" s="183">
        <v>77.248272125347256</v>
      </c>
      <c r="O67" s="183">
        <v>77.182249999999996</v>
      </c>
      <c r="P67" s="183"/>
      <c r="Q67" s="183">
        <v>17.299291666666665</v>
      </c>
      <c r="R67" s="183">
        <v>1934.682875</v>
      </c>
      <c r="S67" s="183"/>
      <c r="T67" s="183">
        <v>49.877708333333338</v>
      </c>
      <c r="U67" s="183">
        <v>104.65083333333331</v>
      </c>
      <c r="V67" s="183">
        <v>55.34920833333333</v>
      </c>
      <c r="W67" s="183"/>
      <c r="X67" s="183">
        <v>2270.3624999999997</v>
      </c>
      <c r="Y67" s="183">
        <v>2034.2458333333334</v>
      </c>
      <c r="Z67" s="183">
        <v>1729.8322916666664</v>
      </c>
      <c r="AA67" s="183">
        <v>76.35170833333332</v>
      </c>
      <c r="AB67" s="183">
        <v>76.417730458680609</v>
      </c>
      <c r="AC67" s="318">
        <v>2304.4599166666662</v>
      </c>
      <c r="AD67" s="308"/>
      <c r="AE67" s="393">
        <v>77.41935483870968</v>
      </c>
      <c r="AH67" s="390"/>
      <c r="AI67" s="390"/>
      <c r="AJ67" s="390"/>
      <c r="AK67" s="390"/>
      <c r="AN67" s="234"/>
      <c r="AO67" s="235"/>
      <c r="AP67" s="235"/>
      <c r="AQ67" s="236"/>
      <c r="AR67" s="236"/>
      <c r="AS67" s="236"/>
      <c r="AT67" s="236"/>
      <c r="AU67" s="214"/>
    </row>
    <row r="68" spans="2:47">
      <c r="B68" s="203" t="s">
        <v>171</v>
      </c>
      <c r="C68" s="183">
        <v>1028.422600619195</v>
      </c>
      <c r="D68" s="183">
        <v>1085.0016577540107</v>
      </c>
      <c r="E68" s="183">
        <v>962.72703067830003</v>
      </c>
      <c r="F68" s="183">
        <v>57.753095975232192</v>
      </c>
      <c r="G68" s="183">
        <v>64.52153110047847</v>
      </c>
      <c r="H68" s="183">
        <v>122.27462707571068</v>
      </c>
      <c r="I68" s="183">
        <v>930.01208415423594</v>
      </c>
      <c r="J68" s="183"/>
      <c r="K68" s="183">
        <v>4.4584479602212417</v>
      </c>
      <c r="L68" s="183">
        <v>-12.456450886574725</v>
      </c>
      <c r="M68" s="183">
        <v>-18.088937687212514</v>
      </c>
      <c r="N68" s="183">
        <v>62.211543935453442</v>
      </c>
      <c r="O68" s="183">
        <v>56.579057134815649</v>
      </c>
      <c r="P68" s="183"/>
      <c r="Q68" s="183">
        <v>-1.1740388404165494</v>
      </c>
      <c r="R68" s="183">
        <v>1873.8735251899805</v>
      </c>
      <c r="S68" s="183"/>
      <c r="T68" s="183">
        <v>44.044168308471718</v>
      </c>
      <c r="U68" s="183">
        <v>21.485669856459332</v>
      </c>
      <c r="V68" s="183">
        <v>49.417167182662538</v>
      </c>
      <c r="W68" s="183"/>
      <c r="X68" s="183">
        <v>2246.7409231635238</v>
      </c>
      <c r="Y68" s="183">
        <v>2024.8374613003098</v>
      </c>
      <c r="Z68" s="183">
        <v>1638.5331381930762</v>
      </c>
      <c r="AA68" s="183">
        <v>50.994781874472274</v>
      </c>
      <c r="AB68" s="183">
        <v>56.627268675110066</v>
      </c>
      <c r="AC68" s="318">
        <v>2330.6366253869969</v>
      </c>
      <c r="AD68" s="308"/>
      <c r="AE68" s="393">
        <v>79.043381535038932</v>
      </c>
      <c r="AH68" s="390"/>
      <c r="AI68" s="390"/>
      <c r="AJ68" s="390"/>
      <c r="AK68" s="390"/>
      <c r="AN68" s="234"/>
      <c r="AO68" s="235"/>
      <c r="AP68" s="235"/>
      <c r="AQ68" s="236"/>
      <c r="AR68" s="236"/>
      <c r="AS68" s="236"/>
      <c r="AT68" s="236"/>
      <c r="AU68" s="214"/>
    </row>
    <row r="69" spans="2:47">
      <c r="B69" s="203" t="s">
        <v>182</v>
      </c>
      <c r="C69" s="183">
        <v>1022.7385280373833</v>
      </c>
      <c r="D69" s="183">
        <v>1098.0995876855418</v>
      </c>
      <c r="E69" s="183">
        <v>980.56732270478301</v>
      </c>
      <c r="F69" s="183">
        <v>52.57963853765807</v>
      </c>
      <c r="G69" s="183">
        <v>64.952626443100627</v>
      </c>
      <c r="H69" s="183">
        <v>117.53226498075868</v>
      </c>
      <c r="I69" s="183">
        <v>918.78393073117104</v>
      </c>
      <c r="J69" s="183"/>
      <c r="K69" s="183">
        <v>32.531000283701026</v>
      </c>
      <c r="L69" s="183">
        <v>-37.057185266630029</v>
      </c>
      <c r="M69" s="183">
        <v>-46.806764439830779</v>
      </c>
      <c r="N69" s="183">
        <v>85.110638821359103</v>
      </c>
      <c r="O69" s="183">
        <v>75.361059648158346</v>
      </c>
      <c r="P69" s="183"/>
      <c r="Q69" s="183">
        <v>22.781421110500276</v>
      </c>
      <c r="R69" s="183">
        <v>1963.677446399121</v>
      </c>
      <c r="S69" s="183"/>
      <c r="T69" s="183">
        <v>69.28576690489281</v>
      </c>
      <c r="U69" s="183">
        <v>33.383838647608584</v>
      </c>
      <c r="V69" s="183">
        <v>48.415771028037398</v>
      </c>
      <c r="W69" s="183"/>
      <c r="X69" s="183">
        <v>2243.4226223199566</v>
      </c>
      <c r="Y69" s="183">
        <v>2030.4105277625074</v>
      </c>
      <c r="Z69" s="183">
        <v>1756.5516025288623</v>
      </c>
      <c r="AA69" s="183">
        <v>82.211054150632251</v>
      </c>
      <c r="AB69" s="183">
        <v>91.96063332383298</v>
      </c>
      <c r="AC69" s="318">
        <v>2346.1960156679497</v>
      </c>
      <c r="AD69" s="308"/>
      <c r="AE69" s="393">
        <v>80.934371523915445</v>
      </c>
      <c r="AH69" s="390"/>
      <c r="AI69" s="390"/>
      <c r="AJ69" s="390"/>
      <c r="AK69" s="390"/>
      <c r="AN69" s="234"/>
      <c r="AO69" s="235"/>
      <c r="AP69" s="235"/>
      <c r="AQ69" s="236"/>
      <c r="AR69" s="236"/>
      <c r="AS69" s="236"/>
      <c r="AT69" s="236"/>
      <c r="AU69" s="214"/>
    </row>
    <row r="70" spans="2:47">
      <c r="B70" s="203" t="s">
        <v>186</v>
      </c>
      <c r="C70" s="183">
        <v>930.1483681189668</v>
      </c>
      <c r="D70" s="183">
        <v>1298.4252543699452</v>
      </c>
      <c r="E70" s="183">
        <v>1151.1234124706496</v>
      </c>
      <c r="F70" s="183">
        <v>84.394123402034964</v>
      </c>
      <c r="G70" s="183">
        <v>62.907718497260625</v>
      </c>
      <c r="H70" s="183">
        <v>147.3018418992956</v>
      </c>
      <c r="I70" s="183">
        <v>834.35197886772755</v>
      </c>
      <c r="J70" s="183"/>
      <c r="K70" s="183">
        <v>283.06850629492561</v>
      </c>
      <c r="L70" s="183">
        <v>-343.48695538742493</v>
      </c>
      <c r="M70" s="183">
        <v>-342.67269883340714</v>
      </c>
      <c r="N70" s="183">
        <v>367.46262969696045</v>
      </c>
      <c r="O70" s="183">
        <v>368.27688625097829</v>
      </c>
      <c r="P70" s="183"/>
      <c r="Q70" s="183">
        <v>283.88276284894334</v>
      </c>
      <c r="R70" s="183">
        <v>2174.5726415340464</v>
      </c>
      <c r="S70" s="183"/>
      <c r="T70" s="183">
        <v>396.35627054526481</v>
      </c>
      <c r="U70" s="183">
        <v>388.98930211322721</v>
      </c>
      <c r="V70" s="183">
        <v>29.554654317766762</v>
      </c>
      <c r="W70" s="183"/>
      <c r="X70" s="183">
        <v>2527.0742238455514</v>
      </c>
      <c r="Y70" s="183">
        <v>2263.4488651187057</v>
      </c>
      <c r="Z70" s="183">
        <v>1917.0594508218101</v>
      </c>
      <c r="AA70" s="183">
        <v>373.96570571354022</v>
      </c>
      <c r="AB70" s="183">
        <v>373.15144915952249</v>
      </c>
      <c r="AC70" s="318">
        <v>2631.9661570571352</v>
      </c>
      <c r="AD70" s="394"/>
      <c r="AE70" s="395">
        <v>85.272525027808683</v>
      </c>
      <c r="AF70" s="244"/>
      <c r="AH70" s="390"/>
      <c r="AI70" s="390"/>
      <c r="AJ70" s="390"/>
      <c r="AK70" s="390"/>
      <c r="AN70" s="234"/>
      <c r="AO70" s="235"/>
      <c r="AP70" s="235"/>
      <c r="AQ70" s="236"/>
      <c r="AR70" s="236"/>
      <c r="AS70" s="236"/>
      <c r="AT70" s="236"/>
      <c r="AU70" s="214"/>
    </row>
    <row r="71" spans="2:47">
      <c r="B71" s="203" t="s">
        <v>246</v>
      </c>
      <c r="C71" s="183">
        <v>1087.3310616797901</v>
      </c>
      <c r="D71" s="183">
        <v>1231.3728057742783</v>
      </c>
      <c r="E71" s="183">
        <v>1103.2629461942256</v>
      </c>
      <c r="F71" s="183">
        <v>62.856853018372703</v>
      </c>
      <c r="G71" s="183">
        <v>65.253006561679797</v>
      </c>
      <c r="H71" s="183">
        <v>128.1098595800525</v>
      </c>
      <c r="I71" s="183">
        <v>981.98643044619428</v>
      </c>
      <c r="J71" s="183"/>
      <c r="K71" s="183">
        <v>104.35343166776772</v>
      </c>
      <c r="L71" s="183">
        <v>-86.539958005249346</v>
      </c>
      <c r="M71" s="183">
        <v>-109.70849859690158</v>
      </c>
      <c r="N71" s="183">
        <v>167.21028468614043</v>
      </c>
      <c r="O71" s="183">
        <v>144.04174409448817</v>
      </c>
      <c r="P71" s="183"/>
      <c r="Q71" s="183">
        <v>81.184891076115491</v>
      </c>
      <c r="R71" s="183">
        <v>2344.5896404199475</v>
      </c>
      <c r="S71" s="183"/>
      <c r="T71" s="183">
        <v>151.95459580052494</v>
      </c>
      <c r="U71" s="183">
        <v>101.8524527559055</v>
      </c>
      <c r="V71" s="183">
        <v>65.308456692913381</v>
      </c>
      <c r="W71" s="183"/>
      <c r="X71" s="183">
        <v>2808.962073490814</v>
      </c>
      <c r="Y71" s="183">
        <v>2419.0414698162735</v>
      </c>
      <c r="Z71" s="183">
        <v>1947.9064803149604</v>
      </c>
      <c r="AA71" s="183">
        <v>160.83251574803151</v>
      </c>
      <c r="AB71" s="183">
        <v>184.00105633968374</v>
      </c>
      <c r="AC71" s="318">
        <v>2814.1791049868766</v>
      </c>
      <c r="AD71" s="385"/>
      <c r="AE71" s="393">
        <v>84.76084538375973</v>
      </c>
      <c r="AH71" s="390"/>
      <c r="AI71" s="390"/>
      <c r="AJ71" s="390"/>
      <c r="AK71" s="390"/>
      <c r="AN71" s="234"/>
      <c r="AO71" s="235"/>
      <c r="AP71" s="235"/>
      <c r="AQ71" s="236"/>
      <c r="AR71" s="236"/>
      <c r="AS71" s="236"/>
      <c r="AT71" s="236"/>
      <c r="AU71" s="214"/>
    </row>
    <row r="72" spans="2:47">
      <c r="B72" s="396" t="s">
        <v>280</v>
      </c>
      <c r="C72" s="397">
        <v>1139.0186776960784</v>
      </c>
      <c r="D72" s="398">
        <v>1279.0665723039217</v>
      </c>
      <c r="E72" s="398">
        <v>1160.2189926470589</v>
      </c>
      <c r="F72" s="398">
        <v>52.409716911764704</v>
      </c>
      <c r="G72" s="398">
        <v>66.437862745098045</v>
      </c>
      <c r="H72" s="398">
        <v>118.84757965686275</v>
      </c>
      <c r="I72" s="398">
        <v>1021.4237487745098</v>
      </c>
      <c r="J72" s="398"/>
      <c r="K72" s="398">
        <v>112.41097656243994</v>
      </c>
      <c r="L72" s="398">
        <v>-33.866740196078432</v>
      </c>
      <c r="M72" s="398">
        <v>-58.639539062439958</v>
      </c>
      <c r="N72" s="398">
        <v>164.82069347420466</v>
      </c>
      <c r="O72" s="183">
        <v>140.04789460784315</v>
      </c>
      <c r="P72" s="398"/>
      <c r="Q72" s="183">
        <v>87.638177696078429</v>
      </c>
      <c r="R72" s="183">
        <v>2380.1113137254902</v>
      </c>
      <c r="S72" s="398"/>
      <c r="T72" s="398">
        <v>122.68926225490195</v>
      </c>
      <c r="U72" s="398">
        <v>55.192650735294123</v>
      </c>
      <c r="V72" s="398">
        <v>123.32495220588235</v>
      </c>
      <c r="W72" s="398"/>
      <c r="X72" s="398">
        <v>2804.3071078431376</v>
      </c>
      <c r="Y72" s="398">
        <v>2481.8349264705885</v>
      </c>
      <c r="Z72" s="183">
        <v>2043.5206458333337</v>
      </c>
      <c r="AA72" s="398">
        <v>151.64124877450979</v>
      </c>
      <c r="AB72" s="398">
        <v>176.41404764087133</v>
      </c>
      <c r="AC72" s="399">
        <v>2796.6028100490198</v>
      </c>
      <c r="AD72" s="400"/>
      <c r="AE72" s="401">
        <v>90.767519466073409</v>
      </c>
      <c r="AH72" s="390"/>
      <c r="AI72" s="390"/>
      <c r="AJ72" s="390"/>
      <c r="AK72" s="390"/>
      <c r="AN72" s="234"/>
      <c r="AO72" s="235"/>
      <c r="AP72" s="235"/>
      <c r="AQ72" s="236"/>
      <c r="AR72" s="236"/>
      <c r="AS72" s="236"/>
      <c r="AT72" s="236"/>
      <c r="AU72" s="214"/>
    </row>
    <row r="73" spans="2:47">
      <c r="B73" s="222" t="s">
        <v>282</v>
      </c>
      <c r="C73" s="210">
        <v>1141.6373732345448</v>
      </c>
      <c r="D73" s="210">
        <v>1279.0798819171105</v>
      </c>
      <c r="E73" s="210">
        <v>1139.1229208150032</v>
      </c>
      <c r="F73" s="210">
        <v>71.980363510071783</v>
      </c>
      <c r="G73" s="210">
        <v>67.976597592035176</v>
      </c>
      <c r="H73" s="210">
        <v>139.95696110210696</v>
      </c>
      <c r="I73" s="210">
        <v>1014.3577899976846</v>
      </c>
      <c r="J73" s="210"/>
      <c r="K73" s="210">
        <v>71.566281697689192</v>
      </c>
      <c r="L73" s="210">
        <v>-51.420343829590173</v>
      </c>
      <c r="M73" s="210">
        <v>-57.524480354785737</v>
      </c>
      <c r="N73" s="210">
        <v>143.54664520776097</v>
      </c>
      <c r="O73" s="183">
        <v>137.4425086825654</v>
      </c>
      <c r="P73" s="210"/>
      <c r="Q73" s="183">
        <v>65.462145172493621</v>
      </c>
      <c r="R73" s="183">
        <v>2363.6019263718454</v>
      </c>
      <c r="S73" s="210"/>
      <c r="T73" s="210">
        <v>163.95353785598516</v>
      </c>
      <c r="U73" s="210">
        <v>65.141594119009028</v>
      </c>
      <c r="V73" s="210">
        <v>111.25827506367214</v>
      </c>
      <c r="W73" s="210"/>
      <c r="X73" s="183">
        <v>2795.3508914100485</v>
      </c>
      <c r="Y73" s="183">
        <v>2546.0912248205605</v>
      </c>
      <c r="Z73" s="183">
        <v>2063.7607605927296</v>
      </c>
      <c r="AA73" s="210">
        <v>163.87756309330862</v>
      </c>
      <c r="AB73" s="210">
        <v>169.98169961850417</v>
      </c>
      <c r="AC73" s="330">
        <v>2848.0315836999303</v>
      </c>
      <c r="AD73" s="385"/>
      <c r="AE73" s="393">
        <v>96.08453837597331</v>
      </c>
      <c r="AH73" s="390"/>
      <c r="AI73" s="390"/>
      <c r="AJ73" s="390"/>
      <c r="AK73" s="390"/>
      <c r="AN73" s="234"/>
      <c r="AO73" s="235"/>
      <c r="AP73" s="235"/>
      <c r="AQ73" s="236"/>
      <c r="AR73" s="236"/>
      <c r="AS73" s="236"/>
      <c r="AT73" s="236"/>
      <c r="AU73" s="214"/>
    </row>
    <row r="74" spans="2:47">
      <c r="B74" s="332" t="s">
        <v>284</v>
      </c>
      <c r="C74" s="186">
        <v>1136.93</v>
      </c>
      <c r="D74" s="186">
        <v>1285.2159999999999</v>
      </c>
      <c r="E74" s="186">
        <v>1138.345</v>
      </c>
      <c r="F74" s="186">
        <v>77.825999999999993</v>
      </c>
      <c r="G74" s="186">
        <v>69.045000000000002</v>
      </c>
      <c r="H74" s="186">
        <v>146.87100000000001</v>
      </c>
      <c r="I74" s="186">
        <v>1013.0320000000002</v>
      </c>
      <c r="J74" s="211"/>
      <c r="K74" s="211">
        <v>64.905335928608139</v>
      </c>
      <c r="L74" s="229">
        <v>-65.968999999999994</v>
      </c>
      <c r="M74" s="211">
        <v>-60.414335928608139</v>
      </c>
      <c r="N74" s="186">
        <v>142.73133592860816</v>
      </c>
      <c r="O74" s="185">
        <v>148.286</v>
      </c>
      <c r="P74" s="243"/>
      <c r="Q74" s="186">
        <v>70.459999999999994</v>
      </c>
      <c r="R74" s="220">
        <v>2433.0450000000001</v>
      </c>
      <c r="S74" s="211"/>
      <c r="T74" s="186">
        <v>179.12299999999999</v>
      </c>
      <c r="U74" s="247">
        <v>73.025999999999996</v>
      </c>
      <c r="V74" s="229">
        <v>105.01399999999998</v>
      </c>
      <c r="W74" s="210"/>
      <c r="X74" s="206">
        <v>2810.2</v>
      </c>
      <c r="Y74" s="206">
        <v>2644.7</v>
      </c>
      <c r="Z74" s="402">
        <v>2119.971</v>
      </c>
      <c r="AA74" s="333">
        <v>166.172</v>
      </c>
      <c r="AB74" s="334">
        <v>160.61733592860813</v>
      </c>
      <c r="AC74" s="335">
        <v>2925.1779999999999</v>
      </c>
      <c r="AD74" s="385"/>
      <c r="AE74" s="403">
        <v>100</v>
      </c>
    </row>
    <row r="75" spans="2:47">
      <c r="B75" s="264" t="s">
        <v>310</v>
      </c>
      <c r="C75" s="265">
        <v>1197.8112811174149</v>
      </c>
      <c r="D75" s="266">
        <v>1312.4656856524653</v>
      </c>
      <c r="E75" s="266">
        <v>1160.8182036436226</v>
      </c>
      <c r="F75" s="266">
        <v>79.44500472725889</v>
      </c>
      <c r="G75" s="266">
        <v>72.202477281583739</v>
      </c>
      <c r="H75" s="266">
        <v>151.64748200884264</v>
      </c>
      <c r="I75" s="266">
        <v>1073.1668135526097</v>
      </c>
      <c r="J75" s="267"/>
      <c r="K75" s="266">
        <v>25.576474686769679</v>
      </c>
      <c r="L75" s="266">
        <v>-26.381568097739322</v>
      </c>
      <c r="M75" s="266">
        <v>-16.748642976717473</v>
      </c>
      <c r="N75" s="266">
        <v>105.02147941402862</v>
      </c>
      <c r="O75" s="266">
        <v>114.65440453505047</v>
      </c>
      <c r="P75" s="267"/>
      <c r="Q75" s="267">
        <v>35.209399807791534</v>
      </c>
      <c r="R75" s="267">
        <v>2460.457563262999</v>
      </c>
      <c r="S75" s="266"/>
      <c r="T75" s="268">
        <v>139.3115944901289</v>
      </c>
      <c r="U75" s="268">
        <v>69.720908928827754</v>
      </c>
      <c r="V75" s="268">
        <v>108.34770915086298</v>
      </c>
      <c r="W75" s="269"/>
      <c r="X75" s="268">
        <v>2822.5287722137732</v>
      </c>
      <c r="Y75" s="268">
        <v>2728.8520152472179</v>
      </c>
      <c r="Z75" s="278">
        <v>2068.1559074776396</v>
      </c>
      <c r="AA75" s="268">
        <v>125.55822357260745</v>
      </c>
      <c r="AB75" s="270">
        <v>115.92529845158559</v>
      </c>
      <c r="AC75" s="271">
        <v>3023.8853928293688</v>
      </c>
      <c r="AD75" s="385"/>
      <c r="AE75" s="404">
        <v>102.64542714263447</v>
      </c>
    </row>
    <row r="76" spans="2:47">
      <c r="B76" s="405" t="s">
        <v>318</v>
      </c>
      <c r="C76" s="406">
        <v>1238.4868255174863</v>
      </c>
      <c r="D76" s="407">
        <v>1331.6016752772907</v>
      </c>
      <c r="E76" s="407">
        <v>1178.1322559603127</v>
      </c>
      <c r="F76" s="407">
        <v>80.254664446258801</v>
      </c>
      <c r="G76" s="407">
        <v>73.214754870718991</v>
      </c>
      <c r="H76" s="407">
        <v>153.46941931697779</v>
      </c>
      <c r="I76" s="407">
        <v>1112.7094972975922</v>
      </c>
      <c r="J76" s="407"/>
      <c r="K76" s="407">
        <v>8.0660087320387799</v>
      </c>
      <c r="L76" s="407">
        <v>-6.1449252212546295</v>
      </c>
      <c r="M76" s="407">
        <v>-1.3507486397480293</v>
      </c>
      <c r="N76" s="407">
        <v>88.320673178297582</v>
      </c>
      <c r="O76" s="407">
        <v>93.114849759804187</v>
      </c>
      <c r="P76" s="407"/>
      <c r="Q76" s="407">
        <v>12.860185313545379</v>
      </c>
      <c r="R76" s="407">
        <v>2528.617720037169</v>
      </c>
      <c r="S76" s="407"/>
      <c r="T76" s="407">
        <v>124.45088695487495</v>
      </c>
      <c r="U76" s="407">
        <v>112.26795004186474</v>
      </c>
      <c r="V76" s="407">
        <v>106.735674357969</v>
      </c>
      <c r="W76" s="407"/>
      <c r="X76" s="407">
        <v>2900.2586282187176</v>
      </c>
      <c r="Y76" s="407">
        <v>2828.8027038175828</v>
      </c>
      <c r="Z76" s="407">
        <v>2120.7920868812867</v>
      </c>
      <c r="AA76" s="407">
        <v>111.22532765326652</v>
      </c>
      <c r="AB76" s="407">
        <v>106.43115107175993</v>
      </c>
      <c r="AC76" s="408">
        <v>3121.2222362018638</v>
      </c>
      <c r="AD76" s="385"/>
      <c r="AE76" s="409">
        <v>104.34558691517316</v>
      </c>
    </row>
    <row r="77" spans="2:47">
      <c r="B77" s="410" t="s">
        <v>326</v>
      </c>
      <c r="C77" s="406">
        <v>1268.5663298234635</v>
      </c>
      <c r="D77" s="407">
        <v>1343.8586815997735</v>
      </c>
      <c r="E77" s="407">
        <v>1188.6176855763415</v>
      </c>
      <c r="F77" s="407">
        <v>80.929886183306493</v>
      </c>
      <c r="G77" s="407">
        <v>74.311109840125425</v>
      </c>
      <c r="H77" s="407">
        <v>155.2409960234319</v>
      </c>
      <c r="I77" s="407">
        <v>1141.0408990935118</v>
      </c>
      <c r="J77" s="407"/>
      <c r="K77" s="407">
        <v>-6.370652571613074</v>
      </c>
      <c r="L77" s="407">
        <v>15.730058431594857</v>
      </c>
      <c r="M77" s="407">
        <v>16.46317659621138</v>
      </c>
      <c r="N77" s="407">
        <v>74.559233611693415</v>
      </c>
      <c r="O77" s="407">
        <v>75.292351776309928</v>
      </c>
      <c r="P77" s="407"/>
      <c r="Q77" s="407">
        <v>-5.6375344069965552</v>
      </c>
      <c r="R77" s="407">
        <v>2567.7618807473668</v>
      </c>
      <c r="S77" s="407"/>
      <c r="T77" s="407">
        <v>123.70345164450522</v>
      </c>
      <c r="U77" s="407">
        <v>123.09623951067555</v>
      </c>
      <c r="V77" s="407">
        <v>110.69856523688324</v>
      </c>
      <c r="W77" s="407"/>
      <c r="X77" s="407">
        <v>2960.5593597341085</v>
      </c>
      <c r="Y77" s="407">
        <v>2900.3367898434612</v>
      </c>
      <c r="Z77" s="407">
        <v>2147.7721036150156</v>
      </c>
      <c r="AA77" s="407">
        <v>94.354064925055908</v>
      </c>
      <c r="AB77" s="407">
        <v>93.620946760439381</v>
      </c>
      <c r="AC77" s="408">
        <v>3190.005405314273</v>
      </c>
      <c r="AD77" s="385"/>
      <c r="AE77" s="409">
        <v>106.47099728831095</v>
      </c>
    </row>
    <row r="78" spans="2:47">
      <c r="B78" s="410" t="s">
        <v>330</v>
      </c>
      <c r="C78" s="406">
        <v>1284.2875421527037</v>
      </c>
      <c r="D78" s="407">
        <v>1355.6176199742001</v>
      </c>
      <c r="E78" s="407">
        <v>1202.5165661569472</v>
      </c>
      <c r="F78" s="407">
        <v>77.889087913990934</v>
      </c>
      <c r="G78" s="407">
        <v>75.211965903261913</v>
      </c>
      <c r="H78" s="407">
        <v>153.10105381725285</v>
      </c>
      <c r="I78" s="407">
        <v>1155.1795077016375</v>
      </c>
      <c r="J78" s="407"/>
      <c r="K78" s="407">
        <v>-6.5591900391939522</v>
      </c>
      <c r="L78" s="407">
        <v>23.537120391709507</v>
      </c>
      <c r="M78" s="407">
        <v>23.537300338408613</v>
      </c>
      <c r="N78" s="407">
        <v>71.329897874796984</v>
      </c>
      <c r="O78" s="407">
        <v>71.330077821496076</v>
      </c>
      <c r="P78" s="407"/>
      <c r="Q78" s="407">
        <v>-6.5590100924948453</v>
      </c>
      <c r="R78" s="407">
        <v>2605.2175577825483</v>
      </c>
      <c r="S78" s="407"/>
      <c r="T78" s="407">
        <v>127.48834401743163</v>
      </c>
      <c r="U78" s="407">
        <v>126.06597577826415</v>
      </c>
      <c r="V78" s="407">
        <v>114.46101285137178</v>
      </c>
      <c r="W78" s="407"/>
      <c r="X78" s="407">
        <v>3015.9691569478005</v>
      </c>
      <c r="Y78" s="407">
        <v>2969.2801587240624</v>
      </c>
      <c r="Z78" s="407">
        <v>2181.1396234752765</v>
      </c>
      <c r="AA78" s="407">
        <v>93.286303857943579</v>
      </c>
      <c r="AB78" s="407">
        <v>93.286123911244488</v>
      </c>
      <c r="AC78" s="408">
        <v>3256.9681783512992</v>
      </c>
      <c r="AD78" s="385"/>
      <c r="AE78" s="409">
        <v>108.54422650416065</v>
      </c>
    </row>
    <row r="79" spans="2:47">
      <c r="B79" s="411" t="s">
        <v>333</v>
      </c>
      <c r="C79" s="412">
        <v>1306.6805365045905</v>
      </c>
      <c r="D79" s="413">
        <v>1373.6350790287429</v>
      </c>
      <c r="E79" s="413">
        <v>1221.8218968732049</v>
      </c>
      <c r="F79" s="413">
        <v>75.935441777794807</v>
      </c>
      <c r="G79" s="413">
        <v>75.877740377743336</v>
      </c>
      <c r="H79" s="413">
        <v>151.81318215553813</v>
      </c>
      <c r="I79" s="413">
        <v>1175.8812760905539</v>
      </c>
      <c r="J79" s="413"/>
      <c r="K79" s="413">
        <v>-8.9810824634682938</v>
      </c>
      <c r="L79" s="413">
        <v>32.1126069872439</v>
      </c>
      <c r="M79" s="413">
        <v>32.112790197069742</v>
      </c>
      <c r="N79" s="413">
        <v>66.954359314326524</v>
      </c>
      <c r="O79" s="413">
        <v>66.954542524152387</v>
      </c>
      <c r="P79" s="413"/>
      <c r="Q79" s="413">
        <v>-8.9808992536424554</v>
      </c>
      <c r="R79" s="413">
        <v>2639.4279724253311</v>
      </c>
      <c r="S79" s="413"/>
      <c r="T79" s="413">
        <v>99.584170360386921</v>
      </c>
      <c r="U79" s="413">
        <v>97.152186784299914</v>
      </c>
      <c r="V79" s="413">
        <v>118.98157610856866</v>
      </c>
      <c r="W79" s="413"/>
      <c r="X79" s="414">
        <v>3066.6676484599839</v>
      </c>
      <c r="Y79" s="414">
        <v>3030.4308980394317</v>
      </c>
      <c r="Z79" s="414">
        <v>2206.2969840759552</v>
      </c>
      <c r="AA79" s="413">
        <v>86.677478684596508</v>
      </c>
      <c r="AB79" s="413">
        <v>86.677295474770673</v>
      </c>
      <c r="AC79" s="415">
        <v>3316.9495962717847</v>
      </c>
      <c r="AD79" s="385"/>
      <c r="AE79" s="416">
        <v>110.586058653392</v>
      </c>
    </row>
    <row r="80" spans="2:47">
      <c r="B80" s="417" t="s">
        <v>128</v>
      </c>
      <c r="C80" s="524" t="s">
        <v>344</v>
      </c>
      <c r="D80" s="524"/>
      <c r="E80" s="524"/>
      <c r="F80" s="524"/>
      <c r="G80" s="524"/>
      <c r="H80" s="524"/>
      <c r="I80" s="524"/>
      <c r="J80" s="524"/>
      <c r="K80" s="524"/>
      <c r="L80" s="524"/>
      <c r="M80" s="524"/>
      <c r="N80" s="524"/>
      <c r="O80" s="524"/>
      <c r="P80" s="524"/>
      <c r="Q80" s="524"/>
      <c r="R80" s="524"/>
      <c r="S80" s="524"/>
      <c r="T80" s="524"/>
      <c r="U80" s="524"/>
      <c r="V80" s="524"/>
      <c r="W80" s="524"/>
      <c r="X80" s="524"/>
      <c r="Y80" s="524"/>
      <c r="Z80" s="524"/>
      <c r="AA80" s="524"/>
      <c r="AB80" s="524"/>
      <c r="AC80" s="362"/>
      <c r="AD80" s="367"/>
      <c r="AE80" s="418"/>
      <c r="AG80" s="287"/>
      <c r="AH80" s="287"/>
      <c r="AI80" s="287"/>
      <c r="AJ80" s="287"/>
      <c r="AK80" s="287"/>
      <c r="AN80" s="289"/>
      <c r="AO80" s="289"/>
      <c r="AP80" s="289"/>
      <c r="AQ80" s="289"/>
      <c r="AR80" s="289"/>
      <c r="AS80" s="289"/>
      <c r="AT80" s="289"/>
      <c r="AU80" s="214"/>
    </row>
    <row r="81" spans="2:31">
      <c r="B81" s="419"/>
      <c r="C81" s="515" t="s">
        <v>348</v>
      </c>
      <c r="D81" s="515"/>
      <c r="E81" s="515"/>
      <c r="F81" s="515"/>
      <c r="G81" s="515"/>
      <c r="H81" s="515"/>
      <c r="I81" s="515"/>
      <c r="J81" s="515"/>
      <c r="K81" s="515"/>
      <c r="L81" s="515"/>
      <c r="M81" s="515"/>
      <c r="N81" s="515"/>
      <c r="O81" s="515"/>
      <c r="P81" s="515"/>
      <c r="Q81" s="515"/>
      <c r="R81" s="515"/>
      <c r="S81" s="515"/>
      <c r="T81" s="515"/>
      <c r="U81" s="515"/>
      <c r="V81" s="515"/>
      <c r="W81" s="515"/>
      <c r="X81" s="515"/>
      <c r="Y81" s="515"/>
      <c r="Z81" s="515"/>
      <c r="AA81" s="515"/>
      <c r="AB81" s="515"/>
      <c r="AC81" s="363"/>
      <c r="AD81" s="367"/>
      <c r="AE81" s="294"/>
    </row>
    <row r="82" spans="2:31">
      <c r="B82" s="420"/>
      <c r="C82" s="293" t="s">
        <v>172</v>
      </c>
      <c r="AC82" s="294"/>
      <c r="AD82" s="367"/>
      <c r="AE82" s="294"/>
    </row>
    <row r="83" spans="2:31" ht="16.5" thickBot="1">
      <c r="B83" s="421"/>
      <c r="C83" s="296" t="s">
        <v>316</v>
      </c>
      <c r="D83" s="297"/>
      <c r="E83" s="297"/>
      <c r="F83" s="297"/>
      <c r="G83" s="297"/>
      <c r="H83" s="297"/>
      <c r="I83" s="297"/>
      <c r="J83" s="297"/>
      <c r="K83" s="297"/>
      <c r="L83" s="297"/>
      <c r="M83" s="297"/>
      <c r="N83" s="297"/>
      <c r="O83" s="297"/>
      <c r="P83" s="297"/>
      <c r="Q83" s="297"/>
      <c r="R83" s="297"/>
      <c r="S83" s="297"/>
      <c r="T83" s="297"/>
      <c r="U83" s="297"/>
      <c r="V83" s="297"/>
      <c r="W83" s="297"/>
      <c r="X83" s="297"/>
      <c r="Y83" s="297"/>
      <c r="Z83" s="297"/>
      <c r="AA83" s="297"/>
      <c r="AB83" s="297"/>
      <c r="AC83" s="298"/>
      <c r="AD83" s="367"/>
      <c r="AE83" s="298"/>
    </row>
    <row r="87" spans="2:31">
      <c r="B87" s="299"/>
    </row>
    <row r="88" spans="2:31">
      <c r="B88" s="299"/>
    </row>
    <row r="89" spans="2:31">
      <c r="B89" s="299"/>
    </row>
    <row r="90" spans="2:31">
      <c r="B90" s="299"/>
    </row>
    <row r="91" spans="2:31">
      <c r="B91" s="299"/>
    </row>
    <row r="92" spans="2:31">
      <c r="B92" s="299"/>
    </row>
    <row r="93" spans="2:31">
      <c r="B93" s="299"/>
    </row>
    <row r="94" spans="2:31">
      <c r="B94" s="299"/>
    </row>
  </sheetData>
  <mergeCells count="9">
    <mergeCell ref="AQ2:AT2"/>
    <mergeCell ref="C1:AC1"/>
    <mergeCell ref="C81:AB81"/>
    <mergeCell ref="C80:AB80"/>
    <mergeCell ref="T3:V3"/>
    <mergeCell ref="C3:I3"/>
    <mergeCell ref="X3:AC3"/>
    <mergeCell ref="Q3:R3"/>
    <mergeCell ref="K3:O3"/>
  </mergeCells>
  <phoneticPr fontId="147" type="noConversion"/>
  <pageMargins left="0.74803149606299213" right="0.74803149606299213" top="0.98425196850393704" bottom="0.98425196850393704" header="0.51181102362204722" footer="0.51181102362204722"/>
  <pageSetup paperSize="8" scale="3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8"/>
    <pageSetUpPr fitToPage="1"/>
  </sheetPr>
  <dimension ref="A1:AO47"/>
  <sheetViews>
    <sheetView zoomScale="106" zoomScaleNormal="160" workbookViewId="0">
      <pane xSplit="2" ySplit="6" topLeftCell="C7" activePane="bottomRight" state="frozen"/>
      <selection pane="topRight" activeCell="C1" sqref="C1"/>
      <selection pane="bottomLeft" activeCell="A7" sqref="A7"/>
      <selection pane="bottomRight"/>
    </sheetView>
  </sheetViews>
  <sheetFormatPr defaultColWidth="9.140625" defaultRowHeight="15.75"/>
  <cols>
    <col min="1" max="1" width="9.140625" style="137"/>
    <col min="2" max="2" width="10.42578125" style="137" bestFit="1" customWidth="1"/>
    <col min="3" max="5" width="13" style="137" customWidth="1"/>
    <col min="6" max="6" width="17.42578125" style="137" customWidth="1"/>
    <col min="7" max="12" width="13" style="137" customWidth="1"/>
    <col min="13" max="13" width="14.140625" style="137" bestFit="1" customWidth="1"/>
    <col min="14" max="14" width="27.5703125" style="137" bestFit="1" customWidth="1"/>
    <col min="15" max="20" width="13" style="137" customWidth="1"/>
    <col min="21" max="21" width="18.42578125" style="137" bestFit="1" customWidth="1"/>
    <col min="22" max="27" width="13" style="137" customWidth="1"/>
    <col min="28" max="28" width="16.5703125" style="137" bestFit="1" customWidth="1"/>
    <col min="29" max="29" width="13" style="137" customWidth="1"/>
    <col min="30" max="30" width="15" style="137" bestFit="1" customWidth="1"/>
    <col min="31" max="31" width="13.5703125" style="137" bestFit="1" customWidth="1"/>
    <col min="32" max="34" width="13" style="137" customWidth="1"/>
    <col min="35" max="16384" width="9.140625" style="137"/>
  </cols>
  <sheetData>
    <row r="1" spans="2:34" ht="29.25" customHeight="1" thickBot="1">
      <c r="B1" s="422"/>
      <c r="C1" s="530" t="s">
        <v>3</v>
      </c>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1"/>
    </row>
    <row r="2" spans="2:34" s="146" customFormat="1" ht="15.75" customHeight="1">
      <c r="B2" s="423"/>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424"/>
    </row>
    <row r="3" spans="2:34" s="159" customFormat="1">
      <c r="B3" s="425"/>
      <c r="C3" s="153"/>
      <c r="D3" s="153"/>
      <c r="E3" s="153"/>
      <c r="F3" s="153"/>
      <c r="G3" s="153"/>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426"/>
    </row>
    <row r="4" spans="2:34" s="159" customFormat="1" ht="57" customHeight="1">
      <c r="B4" s="427"/>
      <c r="C4" s="153" t="s">
        <v>274</v>
      </c>
      <c r="D4" s="153" t="s">
        <v>247</v>
      </c>
      <c r="E4" s="153" t="s">
        <v>231</v>
      </c>
      <c r="F4" s="164" t="s">
        <v>249</v>
      </c>
      <c r="G4" s="153" t="s">
        <v>250</v>
      </c>
      <c r="H4" s="153" t="s">
        <v>230</v>
      </c>
      <c r="I4" s="153" t="s">
        <v>229</v>
      </c>
      <c r="J4" s="153" t="s">
        <v>354</v>
      </c>
      <c r="K4" s="153" t="s">
        <v>252</v>
      </c>
      <c r="L4" s="153" t="s">
        <v>254</v>
      </c>
      <c r="M4" s="153" t="s">
        <v>256</v>
      </c>
      <c r="N4" s="153" t="s">
        <v>355</v>
      </c>
      <c r="O4" s="153" t="s">
        <v>319</v>
      </c>
      <c r="P4" s="153" t="s">
        <v>260</v>
      </c>
      <c r="Q4" s="153" t="s">
        <v>262</v>
      </c>
      <c r="R4" s="153" t="s">
        <v>263</v>
      </c>
      <c r="S4" s="153" t="s">
        <v>239</v>
      </c>
      <c r="T4" s="153" t="s">
        <v>275</v>
      </c>
      <c r="U4" s="153" t="s">
        <v>356</v>
      </c>
      <c r="V4" s="153" t="s">
        <v>264</v>
      </c>
      <c r="W4" s="153" t="s">
        <v>225</v>
      </c>
      <c r="X4" s="153" t="s">
        <v>328</v>
      </c>
      <c r="Y4" s="153" t="s">
        <v>226</v>
      </c>
      <c r="Z4" s="153" t="s">
        <v>243</v>
      </c>
      <c r="AA4" s="153" t="s">
        <v>265</v>
      </c>
      <c r="AB4" s="153" t="s">
        <v>268</v>
      </c>
      <c r="AC4" s="153" t="s">
        <v>228</v>
      </c>
      <c r="AD4" s="153" t="s">
        <v>269</v>
      </c>
      <c r="AE4" s="153" t="s">
        <v>270</v>
      </c>
      <c r="AF4" s="153" t="s">
        <v>271</v>
      </c>
      <c r="AG4" s="153" t="s">
        <v>3</v>
      </c>
      <c r="AH4" s="428" t="s">
        <v>272</v>
      </c>
    </row>
    <row r="5" spans="2:34" s="173" customFormat="1" ht="24" customHeight="1">
      <c r="B5" s="429"/>
      <c r="C5" s="168" t="s">
        <v>281</v>
      </c>
      <c r="D5" s="168" t="s">
        <v>248</v>
      </c>
      <c r="E5" s="168" t="s">
        <v>235</v>
      </c>
      <c r="F5" s="168" t="s">
        <v>232</v>
      </c>
      <c r="G5" s="168" t="s">
        <v>236</v>
      </c>
      <c r="H5" s="168" t="s">
        <v>234</v>
      </c>
      <c r="I5" s="168" t="s">
        <v>233</v>
      </c>
      <c r="J5" s="168" t="s">
        <v>251</v>
      </c>
      <c r="K5" s="168" t="s">
        <v>253</v>
      </c>
      <c r="L5" s="168" t="s">
        <v>255</v>
      </c>
      <c r="M5" s="168" t="s">
        <v>257</v>
      </c>
      <c r="N5" s="168" t="s">
        <v>258</v>
      </c>
      <c r="O5" s="168" t="s">
        <v>259</v>
      </c>
      <c r="P5" s="168" t="s">
        <v>261</v>
      </c>
      <c r="Q5" s="168" t="s">
        <v>237</v>
      </c>
      <c r="R5" s="168" t="s">
        <v>238</v>
      </c>
      <c r="S5" s="168" t="s">
        <v>240</v>
      </c>
      <c r="T5" s="168" t="s">
        <v>227</v>
      </c>
      <c r="U5" s="168" t="s">
        <v>276</v>
      </c>
      <c r="V5" s="168" t="s">
        <v>277</v>
      </c>
      <c r="W5" s="168" t="s">
        <v>241</v>
      </c>
      <c r="X5" s="168" t="s">
        <v>327</v>
      </c>
      <c r="Y5" s="168" t="s">
        <v>242</v>
      </c>
      <c r="Z5" s="168" t="s">
        <v>244</v>
      </c>
      <c r="AA5" s="168" t="s">
        <v>266</v>
      </c>
      <c r="AB5" s="168" t="s">
        <v>168</v>
      </c>
      <c r="AC5" s="168" t="s">
        <v>245</v>
      </c>
      <c r="AD5" s="168" t="s">
        <v>278</v>
      </c>
      <c r="AE5" s="168" t="s">
        <v>273</v>
      </c>
      <c r="AF5" s="430" t="s">
        <v>267</v>
      </c>
      <c r="AG5" s="168" t="s">
        <v>78</v>
      </c>
      <c r="AH5" s="431" t="s">
        <v>91</v>
      </c>
    </row>
    <row r="6" spans="2:34" s="173" customFormat="1">
      <c r="B6" s="429"/>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432"/>
    </row>
    <row r="7" spans="2:34" s="216" customFormat="1">
      <c r="B7" s="433" t="s">
        <v>43</v>
      </c>
      <c r="C7" s="183">
        <v>56.923000000000002</v>
      </c>
      <c r="D7" s="183">
        <v>5.8840000000000003</v>
      </c>
      <c r="E7" s="183">
        <v>22.515000000000001</v>
      </c>
      <c r="F7" s="183">
        <v>3.1859999999999999</v>
      </c>
      <c r="G7" s="183">
        <v>3.7120000000000002</v>
      </c>
      <c r="H7" s="183">
        <v>7.7960000000000003</v>
      </c>
      <c r="I7" s="183">
        <v>6.5</v>
      </c>
      <c r="J7" s="183">
        <v>4.8550000000000004</v>
      </c>
      <c r="K7" s="183">
        <v>0.88200000000000001</v>
      </c>
      <c r="L7" s="183">
        <v>1.5109999999999999</v>
      </c>
      <c r="M7" s="183">
        <v>0</v>
      </c>
      <c r="N7" s="183">
        <v>0</v>
      </c>
      <c r="O7" s="183">
        <v>0</v>
      </c>
      <c r="P7" s="183">
        <v>0</v>
      </c>
      <c r="Q7" s="183">
        <v>80.319999999999993</v>
      </c>
      <c r="R7" s="183">
        <v>14.432</v>
      </c>
      <c r="S7" s="183">
        <v>1.944</v>
      </c>
      <c r="T7" s="183">
        <v>2.1219999999999999</v>
      </c>
      <c r="U7" s="183">
        <v>33.142000000000003</v>
      </c>
      <c r="V7" s="183">
        <v>1.18</v>
      </c>
      <c r="W7" s="183">
        <v>0.85299999999999998</v>
      </c>
      <c r="X7" s="183">
        <v>0</v>
      </c>
      <c r="Y7" s="183">
        <v>0</v>
      </c>
      <c r="Z7" s="183">
        <v>2.286</v>
      </c>
      <c r="AA7" s="183">
        <v>2.0470000000000002</v>
      </c>
      <c r="AB7" s="183">
        <v>56.935000000000002</v>
      </c>
      <c r="AC7" s="183">
        <v>13.031000000000001</v>
      </c>
      <c r="AD7" s="183">
        <v>11.021000000000001</v>
      </c>
      <c r="AE7" s="183">
        <v>25.791</v>
      </c>
      <c r="AF7" s="183">
        <v>20.161999999999978</v>
      </c>
      <c r="AG7" s="183">
        <v>379.03</v>
      </c>
      <c r="AH7" s="239">
        <v>344.32299999999998</v>
      </c>
    </row>
    <row r="8" spans="2:34" s="216" customFormat="1">
      <c r="B8" s="433" t="s">
        <v>44</v>
      </c>
      <c r="C8" s="183">
        <v>59.04</v>
      </c>
      <c r="D8" s="183">
        <v>6.4390000000000001</v>
      </c>
      <c r="E8" s="183">
        <v>22.63</v>
      </c>
      <c r="F8" s="183">
        <v>3.6859999999999999</v>
      </c>
      <c r="G8" s="183">
        <v>4.4790000000000001</v>
      </c>
      <c r="H8" s="183">
        <v>7.6379999999999999</v>
      </c>
      <c r="I8" s="183">
        <v>6.6120000000000001</v>
      </c>
      <c r="J8" s="183">
        <v>4.2690000000000001</v>
      </c>
      <c r="K8" s="183">
        <v>0.95599999999999996</v>
      </c>
      <c r="L8" s="183">
        <v>1.7509999999999999</v>
      </c>
      <c r="M8" s="183">
        <v>0</v>
      </c>
      <c r="N8" s="183">
        <v>0</v>
      </c>
      <c r="O8" s="183">
        <v>0</v>
      </c>
      <c r="P8" s="434">
        <v>0</v>
      </c>
      <c r="Q8" s="183">
        <v>89.778000000000006</v>
      </c>
      <c r="R8" s="183">
        <v>15.273</v>
      </c>
      <c r="S8" s="183">
        <v>2.0369999999999999</v>
      </c>
      <c r="T8" s="183">
        <v>3.2360000000000002</v>
      </c>
      <c r="U8" s="183">
        <v>32.228000000000002</v>
      </c>
      <c r="V8" s="183">
        <v>2.64</v>
      </c>
      <c r="W8" s="183">
        <v>1.518</v>
      </c>
      <c r="X8" s="183">
        <v>0</v>
      </c>
      <c r="Y8" s="183">
        <v>0</v>
      </c>
      <c r="Z8" s="183">
        <v>2.0640000000000001</v>
      </c>
      <c r="AA8" s="183">
        <v>2.2229999999999999</v>
      </c>
      <c r="AB8" s="183">
        <v>62.067999999999998</v>
      </c>
      <c r="AC8" s="183">
        <v>14.314</v>
      </c>
      <c r="AD8" s="183">
        <v>13.385999999999999</v>
      </c>
      <c r="AE8" s="183">
        <v>26.175999999999998</v>
      </c>
      <c r="AF8" s="183">
        <v>22.538999999999987</v>
      </c>
      <c r="AG8" s="183">
        <v>406.98</v>
      </c>
      <c r="AH8" s="239">
        <v>368.48399999999998</v>
      </c>
    </row>
    <row r="9" spans="2:34" s="216" customFormat="1">
      <c r="B9" s="433" t="s">
        <v>45</v>
      </c>
      <c r="C9" s="183">
        <v>61.738</v>
      </c>
      <c r="D9" s="183">
        <v>7.6109999999999998</v>
      </c>
      <c r="E9" s="183">
        <v>21.916</v>
      </c>
      <c r="F9" s="183">
        <v>4.1310000000000002</v>
      </c>
      <c r="G9" s="183">
        <v>2.8519999999999999</v>
      </c>
      <c r="H9" s="183">
        <v>7.6390000000000002</v>
      </c>
      <c r="I9" s="183">
        <v>6.9749999999999996</v>
      </c>
      <c r="J9" s="183">
        <v>4.2910000000000004</v>
      </c>
      <c r="K9" s="183">
        <v>0.80200000000000005</v>
      </c>
      <c r="L9" s="183">
        <v>1.921</v>
      </c>
      <c r="M9" s="183">
        <v>0.82199999999999995</v>
      </c>
      <c r="N9" s="183">
        <v>0</v>
      </c>
      <c r="O9" s="183">
        <v>0</v>
      </c>
      <c r="P9" s="434">
        <v>0</v>
      </c>
      <c r="Q9" s="183">
        <v>92.128</v>
      </c>
      <c r="R9" s="183">
        <v>15.281000000000001</v>
      </c>
      <c r="S9" s="183">
        <v>1.2450000000000001</v>
      </c>
      <c r="T9" s="183">
        <v>3.0339999999999998</v>
      </c>
      <c r="U9" s="183">
        <v>29.152000000000001</v>
      </c>
      <c r="V9" s="183">
        <v>3.456</v>
      </c>
      <c r="W9" s="183">
        <v>1.31</v>
      </c>
      <c r="X9" s="183">
        <v>0</v>
      </c>
      <c r="Y9" s="183">
        <v>0</v>
      </c>
      <c r="Z9" s="183">
        <v>2.1829999999999998</v>
      </c>
      <c r="AA9" s="183">
        <v>2.3570000000000002</v>
      </c>
      <c r="AB9" s="183">
        <v>63.161999999999999</v>
      </c>
      <c r="AC9" s="183">
        <v>15.391</v>
      </c>
      <c r="AD9" s="183">
        <v>11.706</v>
      </c>
      <c r="AE9" s="183">
        <v>27.44</v>
      </c>
      <c r="AF9" s="183">
        <v>24.351999999999919</v>
      </c>
      <c r="AG9" s="183">
        <v>412.89499999999998</v>
      </c>
      <c r="AH9" s="239">
        <v>374.52699999999999</v>
      </c>
    </row>
    <row r="10" spans="2:34" s="216" customFormat="1">
      <c r="B10" s="433" t="s">
        <v>46</v>
      </c>
      <c r="C10" s="183">
        <v>63.988</v>
      </c>
      <c r="D10" s="183">
        <v>8.6159999999999997</v>
      </c>
      <c r="E10" s="183">
        <v>22.146999999999998</v>
      </c>
      <c r="F10" s="183">
        <v>5.01</v>
      </c>
      <c r="G10" s="183">
        <v>2.5390000000000001</v>
      </c>
      <c r="H10" s="183">
        <v>8.02</v>
      </c>
      <c r="I10" s="183">
        <v>7.3819999999999997</v>
      </c>
      <c r="J10" s="183">
        <v>4.3360000000000003</v>
      </c>
      <c r="K10" s="183">
        <v>0.80400000000000005</v>
      </c>
      <c r="L10" s="183">
        <v>2.1890000000000001</v>
      </c>
      <c r="M10" s="183">
        <v>0.81299999999999994</v>
      </c>
      <c r="N10" s="183">
        <v>0.27800000000000002</v>
      </c>
      <c r="O10" s="183">
        <v>0</v>
      </c>
      <c r="P10" s="434">
        <v>0</v>
      </c>
      <c r="Q10" s="183">
        <v>94.680999999999997</v>
      </c>
      <c r="R10" s="183">
        <v>16.059999999999999</v>
      </c>
      <c r="S10" s="183">
        <v>3.5999999999999997E-2</v>
      </c>
      <c r="T10" s="183">
        <v>1.5960000000000001</v>
      </c>
      <c r="U10" s="183">
        <v>26.39</v>
      </c>
      <c r="V10" s="183">
        <v>3.7320000000000002</v>
      </c>
      <c r="W10" s="183">
        <v>0.95799999999999996</v>
      </c>
      <c r="X10" s="183">
        <v>0</v>
      </c>
      <c r="Y10" s="183">
        <v>0</v>
      </c>
      <c r="Z10" s="183">
        <v>2.2869999999999999</v>
      </c>
      <c r="AA10" s="183">
        <v>2.3559999999999999</v>
      </c>
      <c r="AB10" s="183">
        <v>63.529000000000003</v>
      </c>
      <c r="AC10" s="183">
        <v>16.797000000000001</v>
      </c>
      <c r="AD10" s="183">
        <v>10.741</v>
      </c>
      <c r="AE10" s="183">
        <v>28.43</v>
      </c>
      <c r="AF10" s="183">
        <v>25.013999999999953</v>
      </c>
      <c r="AG10" s="183">
        <v>418.72899999999998</v>
      </c>
      <c r="AH10" s="239">
        <v>380.16399999999999</v>
      </c>
    </row>
    <row r="11" spans="2:34" s="216" customFormat="1">
      <c r="B11" s="433" t="s">
        <v>47</v>
      </c>
      <c r="C11" s="183">
        <v>70.459999999999994</v>
      </c>
      <c r="D11" s="183">
        <v>9.83</v>
      </c>
      <c r="E11" s="183">
        <v>22.786000000000001</v>
      </c>
      <c r="F11" s="183">
        <v>4.9859999999999998</v>
      </c>
      <c r="G11" s="183">
        <v>2.5579999999999998</v>
      </c>
      <c r="H11" s="183">
        <v>8.5950000000000006</v>
      </c>
      <c r="I11" s="183">
        <v>7.61</v>
      </c>
      <c r="J11" s="183">
        <v>4.6890000000000001</v>
      </c>
      <c r="K11" s="183">
        <v>0.79900000000000004</v>
      </c>
      <c r="L11" s="183">
        <v>2.3130000000000002</v>
      </c>
      <c r="M11" s="183">
        <v>0.81599999999999995</v>
      </c>
      <c r="N11" s="183">
        <v>0.41599999999999998</v>
      </c>
      <c r="O11" s="183">
        <v>0</v>
      </c>
      <c r="P11" s="434">
        <v>0</v>
      </c>
      <c r="Q11" s="183">
        <v>100.32299999999999</v>
      </c>
      <c r="R11" s="183">
        <v>15.773</v>
      </c>
      <c r="S11" s="183">
        <v>0.82499999999999996</v>
      </c>
      <c r="T11" s="183">
        <v>2.2250000000000001</v>
      </c>
      <c r="U11" s="183">
        <v>27.629000000000001</v>
      </c>
      <c r="V11" s="183">
        <v>3.1080000000000001</v>
      </c>
      <c r="W11" s="183">
        <v>1.179</v>
      </c>
      <c r="X11" s="183">
        <v>0</v>
      </c>
      <c r="Y11" s="183">
        <v>0</v>
      </c>
      <c r="Z11" s="183">
        <v>2.391</v>
      </c>
      <c r="AA11" s="183">
        <v>2.504</v>
      </c>
      <c r="AB11" s="183">
        <v>75.147999999999996</v>
      </c>
      <c r="AC11" s="183">
        <v>18.898</v>
      </c>
      <c r="AD11" s="183">
        <v>10.269</v>
      </c>
      <c r="AE11" s="183">
        <v>30.407</v>
      </c>
      <c r="AF11" s="183">
        <v>24.80600000000004</v>
      </c>
      <c r="AG11" s="183">
        <v>451.34300000000002</v>
      </c>
      <c r="AH11" s="239">
        <v>411.702</v>
      </c>
    </row>
    <row r="12" spans="2:34" s="216" customFormat="1">
      <c r="B12" s="433" t="s">
        <v>48</v>
      </c>
      <c r="C12" s="183">
        <v>72.311000000000007</v>
      </c>
      <c r="D12" s="183">
        <v>10.48</v>
      </c>
      <c r="E12" s="183">
        <v>23.312999999999999</v>
      </c>
      <c r="F12" s="183">
        <v>6.25</v>
      </c>
      <c r="G12" s="183">
        <v>2.7160000000000002</v>
      </c>
      <c r="H12" s="183">
        <v>8.0709999999999997</v>
      </c>
      <c r="I12" s="183">
        <v>7.8890000000000002</v>
      </c>
      <c r="J12" s="183">
        <v>4.7370000000000001</v>
      </c>
      <c r="K12" s="183">
        <v>0.872</v>
      </c>
      <c r="L12" s="183">
        <v>2.3530000000000002</v>
      </c>
      <c r="M12" s="183">
        <v>0.75</v>
      </c>
      <c r="N12" s="183">
        <v>0.498</v>
      </c>
      <c r="O12" s="183">
        <v>0</v>
      </c>
      <c r="P12" s="434">
        <v>0</v>
      </c>
      <c r="Q12" s="183">
        <v>107.54600000000001</v>
      </c>
      <c r="R12" s="183">
        <v>17.140999999999998</v>
      </c>
      <c r="S12" s="183">
        <v>1.7450000000000001</v>
      </c>
      <c r="T12" s="183">
        <v>2.282</v>
      </c>
      <c r="U12" s="183">
        <v>33.722999999999999</v>
      </c>
      <c r="V12" s="183">
        <v>4.7430000000000003</v>
      </c>
      <c r="W12" s="183">
        <v>1.284</v>
      </c>
      <c r="X12" s="183">
        <v>0</v>
      </c>
      <c r="Y12" s="183">
        <v>0</v>
      </c>
      <c r="Z12" s="183">
        <v>2.508</v>
      </c>
      <c r="AA12" s="183">
        <v>2.9239999999999999</v>
      </c>
      <c r="AB12" s="183">
        <v>80.923000000000002</v>
      </c>
      <c r="AC12" s="183">
        <v>20.048999999999999</v>
      </c>
      <c r="AD12" s="183">
        <v>12.215999999999999</v>
      </c>
      <c r="AE12" s="183">
        <v>30.891999999999999</v>
      </c>
      <c r="AF12" s="183">
        <v>25.550000000000068</v>
      </c>
      <c r="AG12" s="183">
        <v>483.76600000000002</v>
      </c>
      <c r="AH12" s="239">
        <v>442.16500000000002</v>
      </c>
    </row>
    <row r="13" spans="2:34" s="216" customFormat="1">
      <c r="B13" s="433" t="s">
        <v>49</v>
      </c>
      <c r="C13" s="183">
        <v>73.302999999999997</v>
      </c>
      <c r="D13" s="183">
        <v>11.6</v>
      </c>
      <c r="E13" s="183">
        <v>23.437999999999999</v>
      </c>
      <c r="F13" s="183">
        <v>7.4539999999999997</v>
      </c>
      <c r="G13" s="183">
        <v>3.464</v>
      </c>
      <c r="H13" s="183">
        <v>8.4380000000000006</v>
      </c>
      <c r="I13" s="183">
        <v>7.8760000000000003</v>
      </c>
      <c r="J13" s="183">
        <v>4.95</v>
      </c>
      <c r="K13" s="183">
        <v>0.90600000000000003</v>
      </c>
      <c r="L13" s="183">
        <v>2.347</v>
      </c>
      <c r="M13" s="183">
        <v>0.74099999999999999</v>
      </c>
      <c r="N13" s="183">
        <v>0.58299999999999996</v>
      </c>
      <c r="O13" s="183">
        <v>0</v>
      </c>
      <c r="P13" s="434">
        <v>0</v>
      </c>
      <c r="Q13" s="183">
        <v>114.908</v>
      </c>
      <c r="R13" s="183">
        <v>18.077000000000002</v>
      </c>
      <c r="S13" s="183">
        <v>3.089</v>
      </c>
      <c r="T13" s="183">
        <v>3.0419999999999998</v>
      </c>
      <c r="U13" s="183">
        <v>37.997999999999998</v>
      </c>
      <c r="V13" s="183">
        <v>8.0220000000000002</v>
      </c>
      <c r="W13" s="183">
        <v>2.016</v>
      </c>
      <c r="X13" s="183">
        <v>0</v>
      </c>
      <c r="Y13" s="183">
        <v>0</v>
      </c>
      <c r="Z13" s="183">
        <v>2.6230000000000002</v>
      </c>
      <c r="AA13" s="183">
        <v>3.258</v>
      </c>
      <c r="AB13" s="183">
        <v>85.558999999999997</v>
      </c>
      <c r="AC13" s="183">
        <v>21.219000000000001</v>
      </c>
      <c r="AD13" s="183">
        <v>13.615</v>
      </c>
      <c r="AE13" s="183">
        <v>35.491999999999997</v>
      </c>
      <c r="AF13" s="183">
        <v>26.516000000000076</v>
      </c>
      <c r="AG13" s="183">
        <v>520.53399999999999</v>
      </c>
      <c r="AH13" s="239">
        <v>473.17</v>
      </c>
    </row>
    <row r="14" spans="2:34" s="216" customFormat="1">
      <c r="B14" s="433" t="s">
        <v>50</v>
      </c>
      <c r="C14" s="183">
        <v>78.903000000000006</v>
      </c>
      <c r="D14" s="183">
        <v>12.426</v>
      </c>
      <c r="E14" s="183">
        <v>23.585000000000001</v>
      </c>
      <c r="F14" s="183">
        <v>9.6370000000000005</v>
      </c>
      <c r="G14" s="183">
        <v>3.7559999999999998</v>
      </c>
      <c r="H14" s="183">
        <v>7.641</v>
      </c>
      <c r="I14" s="183">
        <v>7.9139999999999997</v>
      </c>
      <c r="J14" s="183">
        <v>5.1390000000000002</v>
      </c>
      <c r="K14" s="183">
        <v>1.1120000000000001</v>
      </c>
      <c r="L14" s="183">
        <v>2.3039999999999998</v>
      </c>
      <c r="M14" s="183">
        <v>0.69599999999999995</v>
      </c>
      <c r="N14" s="183">
        <v>0.74</v>
      </c>
      <c r="O14" s="183">
        <v>0</v>
      </c>
      <c r="P14" s="434">
        <v>0</v>
      </c>
      <c r="Q14" s="183">
        <v>123.42400000000001</v>
      </c>
      <c r="R14" s="183">
        <v>20.306000000000001</v>
      </c>
      <c r="S14" s="183">
        <v>2.7650000000000001</v>
      </c>
      <c r="T14" s="183">
        <v>3.83</v>
      </c>
      <c r="U14" s="183">
        <v>40.667999999999999</v>
      </c>
      <c r="V14" s="183">
        <v>5.67</v>
      </c>
      <c r="W14" s="183">
        <v>2.1549999999999998</v>
      </c>
      <c r="X14" s="183">
        <v>0</v>
      </c>
      <c r="Y14" s="183">
        <v>0</v>
      </c>
      <c r="Z14" s="183">
        <v>2.7450000000000001</v>
      </c>
      <c r="AA14" s="183">
        <v>3.5449999999999999</v>
      </c>
      <c r="AB14" s="183">
        <v>90.915999999999997</v>
      </c>
      <c r="AC14" s="183">
        <v>22.332999999999998</v>
      </c>
      <c r="AD14" s="183">
        <v>14.663</v>
      </c>
      <c r="AE14" s="183">
        <v>37.456000000000003</v>
      </c>
      <c r="AF14" s="183">
        <v>28.09599999999989</v>
      </c>
      <c r="AG14" s="183">
        <v>552.42499999999995</v>
      </c>
      <c r="AH14" s="239">
        <v>502.32499999999999</v>
      </c>
    </row>
    <row r="15" spans="2:34" s="216" customFormat="1">
      <c r="B15" s="433" t="s">
        <v>51</v>
      </c>
      <c r="C15" s="183">
        <v>80.852999999999994</v>
      </c>
      <c r="D15" s="183">
        <v>12.946999999999999</v>
      </c>
      <c r="E15" s="183">
        <v>24.905000000000001</v>
      </c>
      <c r="F15" s="183">
        <v>9.9580000000000002</v>
      </c>
      <c r="G15" s="183">
        <v>4.165</v>
      </c>
      <c r="H15" s="183">
        <v>7.9820000000000002</v>
      </c>
      <c r="I15" s="183">
        <v>8.2149999999999999</v>
      </c>
      <c r="J15" s="183">
        <v>5.3929999999999998</v>
      </c>
      <c r="K15" s="183">
        <v>1.9490000000000001</v>
      </c>
      <c r="L15" s="183">
        <v>2.302</v>
      </c>
      <c r="M15" s="183">
        <v>0.70499999999999996</v>
      </c>
      <c r="N15" s="183">
        <v>0.86299999999999999</v>
      </c>
      <c r="O15" s="183">
        <v>0</v>
      </c>
      <c r="P15" s="434">
        <v>0</v>
      </c>
      <c r="Q15" s="183">
        <v>131.86600000000001</v>
      </c>
      <c r="R15" s="183">
        <v>22.443000000000001</v>
      </c>
      <c r="S15" s="183">
        <v>2.7829999999999999</v>
      </c>
      <c r="T15" s="183">
        <v>5.2679999999999998</v>
      </c>
      <c r="U15" s="183">
        <v>39.725000000000001</v>
      </c>
      <c r="V15" s="183">
        <v>7.3780000000000001</v>
      </c>
      <c r="W15" s="183">
        <v>1.68</v>
      </c>
      <c r="X15" s="183">
        <v>0</v>
      </c>
      <c r="Y15" s="183">
        <v>0</v>
      </c>
      <c r="Z15" s="183">
        <v>2.8580000000000001</v>
      </c>
      <c r="AA15" s="183">
        <v>3.8239999999999998</v>
      </c>
      <c r="AB15" s="183">
        <v>95.436999999999998</v>
      </c>
      <c r="AC15" s="183">
        <v>23.513999999999999</v>
      </c>
      <c r="AD15" s="183">
        <v>18.504999999999999</v>
      </c>
      <c r="AE15" s="183">
        <v>40.264000000000003</v>
      </c>
      <c r="AF15" s="183">
        <v>29.805999999999813</v>
      </c>
      <c r="AG15" s="183">
        <v>585.58799999999997</v>
      </c>
      <c r="AH15" s="239">
        <v>528.84400000000005</v>
      </c>
    </row>
    <row r="16" spans="2:34" s="216" customFormat="1">
      <c r="B16" s="433" t="s">
        <v>52</v>
      </c>
      <c r="C16" s="183">
        <v>75.816999999999993</v>
      </c>
      <c r="D16" s="183">
        <v>13.41</v>
      </c>
      <c r="E16" s="183">
        <v>24.614999999999998</v>
      </c>
      <c r="F16" s="183">
        <v>4.798</v>
      </c>
      <c r="G16" s="183">
        <v>3.2040000000000002</v>
      </c>
      <c r="H16" s="183">
        <v>7.8959999999999999</v>
      </c>
      <c r="I16" s="183">
        <v>8.5980000000000008</v>
      </c>
      <c r="J16" s="183">
        <v>5.5819999999999999</v>
      </c>
      <c r="K16" s="183">
        <v>1.835</v>
      </c>
      <c r="L16" s="183">
        <v>2.2709999999999999</v>
      </c>
      <c r="M16" s="183">
        <v>0.71099999999999997</v>
      </c>
      <c r="N16" s="183">
        <v>1.0409999999999999</v>
      </c>
      <c r="O16" s="183">
        <v>0</v>
      </c>
      <c r="P16" s="434">
        <v>0</v>
      </c>
      <c r="Q16" s="183">
        <v>126.41800000000001</v>
      </c>
      <c r="R16" s="183">
        <v>22.532</v>
      </c>
      <c r="S16" s="183">
        <v>1.889</v>
      </c>
      <c r="T16" s="183">
        <v>7.8520000000000003</v>
      </c>
      <c r="U16" s="183">
        <v>30.15</v>
      </c>
      <c r="V16" s="183">
        <v>7.9909999999999997</v>
      </c>
      <c r="W16" s="183">
        <v>2.5670000000000002</v>
      </c>
      <c r="X16" s="183">
        <v>0</v>
      </c>
      <c r="Y16" s="183">
        <v>0</v>
      </c>
      <c r="Z16" s="183">
        <v>2.9769999999999999</v>
      </c>
      <c r="AA16" s="183">
        <v>2.8370000000000002</v>
      </c>
      <c r="AB16" s="183">
        <v>96.613</v>
      </c>
      <c r="AC16" s="183">
        <v>24.515999999999998</v>
      </c>
      <c r="AD16" s="183">
        <v>18.390999999999998</v>
      </c>
      <c r="AE16" s="183">
        <v>45.218000000000004</v>
      </c>
      <c r="AF16" s="183">
        <v>31.663000000000125</v>
      </c>
      <c r="AG16" s="183">
        <v>571.39200000000005</v>
      </c>
      <c r="AH16" s="239">
        <v>510.197</v>
      </c>
    </row>
    <row r="17" spans="1:35" s="216" customFormat="1">
      <c r="B17" s="433" t="s">
        <v>53</v>
      </c>
      <c r="C17" s="183">
        <v>73.543999999999997</v>
      </c>
      <c r="D17" s="183">
        <v>12.7</v>
      </c>
      <c r="E17" s="183">
        <v>26.196999999999999</v>
      </c>
      <c r="F17" s="183">
        <v>4.8879999999999999</v>
      </c>
      <c r="G17" s="183">
        <v>3.016</v>
      </c>
      <c r="H17" s="183">
        <v>9.4619999999999997</v>
      </c>
      <c r="I17" s="183">
        <v>9.2460000000000004</v>
      </c>
      <c r="J17" s="183">
        <v>5.6749999999999998</v>
      </c>
      <c r="K17" s="183">
        <v>1.87</v>
      </c>
      <c r="L17" s="183">
        <v>2.262</v>
      </c>
      <c r="M17" s="183">
        <v>0.68700000000000006</v>
      </c>
      <c r="N17" s="183">
        <v>1.119</v>
      </c>
      <c r="O17" s="183">
        <v>5.7000000000000002E-2</v>
      </c>
      <c r="P17" s="434">
        <v>0</v>
      </c>
      <c r="Q17" s="183">
        <v>125.349</v>
      </c>
      <c r="R17" s="183">
        <v>21.707000000000001</v>
      </c>
      <c r="S17" s="183">
        <v>9.1999999999999998E-2</v>
      </c>
      <c r="T17" s="183">
        <v>2.4910000000000001</v>
      </c>
      <c r="U17" s="183">
        <v>34.435000000000002</v>
      </c>
      <c r="V17" s="183">
        <v>5.6</v>
      </c>
      <c r="W17" s="183">
        <v>0.92300000000000004</v>
      </c>
      <c r="X17" s="183">
        <v>0</v>
      </c>
      <c r="Y17" s="183">
        <v>0</v>
      </c>
      <c r="Z17" s="183">
        <v>3.028</v>
      </c>
      <c r="AA17" s="183">
        <v>2.3860000000000001</v>
      </c>
      <c r="AB17" s="183">
        <v>96.638000000000005</v>
      </c>
      <c r="AC17" s="183">
        <v>25.061</v>
      </c>
      <c r="AD17" s="183">
        <v>12.965</v>
      </c>
      <c r="AE17" s="183">
        <v>48.133000000000003</v>
      </c>
      <c r="AF17" s="183">
        <v>33.150999999999954</v>
      </c>
      <c r="AG17" s="183">
        <v>562.68200000000002</v>
      </c>
      <c r="AH17" s="239">
        <v>503.858</v>
      </c>
    </row>
    <row r="18" spans="1:35" s="216" customFormat="1">
      <c r="B18" s="433" t="s">
        <v>54</v>
      </c>
      <c r="C18" s="183">
        <v>86.290999999999997</v>
      </c>
      <c r="D18" s="183">
        <v>14.994999999999999</v>
      </c>
      <c r="E18" s="183">
        <v>27.256</v>
      </c>
      <c r="F18" s="183">
        <v>5.9610000000000003</v>
      </c>
      <c r="G18" s="183">
        <v>2.97</v>
      </c>
      <c r="H18" s="183">
        <v>9.3049999999999997</v>
      </c>
      <c r="I18" s="183">
        <v>9.4339999999999993</v>
      </c>
      <c r="J18" s="183">
        <v>5.7729999999999997</v>
      </c>
      <c r="K18" s="183">
        <v>2.1829999999999998</v>
      </c>
      <c r="L18" s="183">
        <v>2.5089999999999999</v>
      </c>
      <c r="M18" s="183">
        <v>0.66</v>
      </c>
      <c r="N18" s="183">
        <v>1.2829999999999999</v>
      </c>
      <c r="O18" s="183">
        <v>0.24299999999999999</v>
      </c>
      <c r="P18" s="434">
        <v>0</v>
      </c>
      <c r="Q18" s="183">
        <v>132.006</v>
      </c>
      <c r="R18" s="183">
        <v>22.106999999999999</v>
      </c>
      <c r="S18" s="183">
        <v>-0.86699999999999999</v>
      </c>
      <c r="T18" s="183">
        <v>3.601</v>
      </c>
      <c r="U18" s="183">
        <v>36.323</v>
      </c>
      <c r="V18" s="183">
        <v>7.6079999999999997</v>
      </c>
      <c r="W18" s="183">
        <v>1.458</v>
      </c>
      <c r="X18" s="183">
        <v>0</v>
      </c>
      <c r="Y18" s="183">
        <v>4.2000000000000003E-2</v>
      </c>
      <c r="Z18" s="183">
        <v>3.0640000000000001</v>
      </c>
      <c r="AA18" s="183">
        <v>2.7160000000000002</v>
      </c>
      <c r="AB18" s="183">
        <v>97.747</v>
      </c>
      <c r="AC18" s="183">
        <v>25.562999999999999</v>
      </c>
      <c r="AD18" s="183">
        <v>15.414999999999999</v>
      </c>
      <c r="AE18" s="183">
        <v>48.615000000000002</v>
      </c>
      <c r="AF18" s="183">
        <v>38.450000000000045</v>
      </c>
      <c r="AG18" s="183">
        <v>602.71100000000001</v>
      </c>
      <c r="AH18" s="239">
        <v>540.76800000000003</v>
      </c>
    </row>
    <row r="19" spans="1:35" s="216" customFormat="1">
      <c r="B19" s="433" t="s">
        <v>55</v>
      </c>
      <c r="C19" s="183">
        <v>98.097999999999999</v>
      </c>
      <c r="D19" s="183">
        <v>16.106000000000002</v>
      </c>
      <c r="E19" s="183">
        <v>26.797999999999998</v>
      </c>
      <c r="F19" s="183">
        <v>6.125</v>
      </c>
      <c r="G19" s="183">
        <v>2.794</v>
      </c>
      <c r="H19" s="183">
        <v>9.8780000000000001</v>
      </c>
      <c r="I19" s="183">
        <v>10.18</v>
      </c>
      <c r="J19" s="183">
        <v>5.9210000000000003</v>
      </c>
      <c r="K19" s="183">
        <v>2.637</v>
      </c>
      <c r="L19" s="183">
        <v>3.0019999999999998</v>
      </c>
      <c r="M19" s="183">
        <v>0.67800000000000005</v>
      </c>
      <c r="N19" s="183">
        <v>1.7090000000000001</v>
      </c>
      <c r="O19" s="183">
        <v>0.34100000000000003</v>
      </c>
      <c r="P19" s="434">
        <v>0</v>
      </c>
      <c r="Q19" s="183">
        <v>133.91499999999999</v>
      </c>
      <c r="R19" s="183">
        <v>20.332999999999998</v>
      </c>
      <c r="S19" s="183">
        <v>-1.546</v>
      </c>
      <c r="T19" s="183">
        <v>4.3369999999999997</v>
      </c>
      <c r="U19" s="183">
        <v>34.216999999999999</v>
      </c>
      <c r="V19" s="183">
        <v>7.52</v>
      </c>
      <c r="W19" s="183">
        <v>2.032</v>
      </c>
      <c r="X19" s="183">
        <v>0</v>
      </c>
      <c r="Y19" s="183">
        <v>2.3820000000000001</v>
      </c>
      <c r="Z19" s="183">
        <v>3.113</v>
      </c>
      <c r="AA19" s="183">
        <v>2.9049999999999998</v>
      </c>
      <c r="AB19" s="183">
        <v>101.59699999999999</v>
      </c>
      <c r="AC19" s="183">
        <v>25.777000000000001</v>
      </c>
      <c r="AD19" s="183">
        <v>16.690000000000001</v>
      </c>
      <c r="AE19" s="183">
        <v>50.415999999999997</v>
      </c>
      <c r="AF19" s="183">
        <v>36.869000000000028</v>
      </c>
      <c r="AG19" s="183">
        <v>624.82399999999996</v>
      </c>
      <c r="AH19" s="239">
        <v>559.85599999999999</v>
      </c>
    </row>
    <row r="20" spans="1:35" s="216" customFormat="1">
      <c r="A20" s="228"/>
      <c r="B20" s="433" t="s">
        <v>56</v>
      </c>
      <c r="C20" s="183">
        <v>100.694</v>
      </c>
      <c r="D20" s="183">
        <v>16.617999999999999</v>
      </c>
      <c r="E20" s="183">
        <v>26.571000000000002</v>
      </c>
      <c r="F20" s="183">
        <v>6.907</v>
      </c>
      <c r="G20" s="183">
        <v>2.2330000000000001</v>
      </c>
      <c r="H20" s="183">
        <v>9.59</v>
      </c>
      <c r="I20" s="183">
        <v>10.138999999999999</v>
      </c>
      <c r="J20" s="183">
        <v>5.9870000000000001</v>
      </c>
      <c r="K20" s="183">
        <v>2.8180000000000001</v>
      </c>
      <c r="L20" s="183">
        <v>3.0329999999999999</v>
      </c>
      <c r="M20" s="183">
        <v>0.65400000000000003</v>
      </c>
      <c r="N20" s="183">
        <v>2.746</v>
      </c>
      <c r="O20" s="183">
        <v>0.25800000000000001</v>
      </c>
      <c r="P20" s="434">
        <v>0</v>
      </c>
      <c r="Q20" s="183">
        <v>132.559</v>
      </c>
      <c r="R20" s="183">
        <v>20.550999999999998</v>
      </c>
      <c r="S20" s="183">
        <v>-0.81899999999999995</v>
      </c>
      <c r="T20" s="183">
        <v>3.927</v>
      </c>
      <c r="U20" s="183">
        <v>36.533999999999999</v>
      </c>
      <c r="V20" s="183">
        <v>4.2140000000000004</v>
      </c>
      <c r="W20" s="183">
        <v>1.7370000000000001</v>
      </c>
      <c r="X20" s="183">
        <v>0</v>
      </c>
      <c r="Y20" s="183">
        <v>1.7729999999999999</v>
      </c>
      <c r="Z20" s="183">
        <v>3.085</v>
      </c>
      <c r="AA20" s="183">
        <v>3.1059999999999999</v>
      </c>
      <c r="AB20" s="183">
        <v>104.483</v>
      </c>
      <c r="AC20" s="183">
        <v>26.146000000000001</v>
      </c>
      <c r="AD20" s="183">
        <v>16.923999999999999</v>
      </c>
      <c r="AE20" s="183">
        <v>52.832999999999998</v>
      </c>
      <c r="AF20" s="183">
        <v>40.840000000000032</v>
      </c>
      <c r="AG20" s="183">
        <v>636.14099999999996</v>
      </c>
      <c r="AH20" s="239">
        <v>566.04600000000005</v>
      </c>
    </row>
    <row r="21" spans="1:35" s="216" customFormat="1">
      <c r="B21" s="433" t="s">
        <v>57</v>
      </c>
      <c r="C21" s="183">
        <v>106.455</v>
      </c>
      <c r="D21" s="183">
        <v>17.137</v>
      </c>
      <c r="E21" s="183">
        <v>26.882000000000001</v>
      </c>
      <c r="F21" s="183">
        <v>9.3729999999999993</v>
      </c>
      <c r="G21" s="183">
        <v>3.1080000000000001</v>
      </c>
      <c r="H21" s="183">
        <v>9.5559999999999992</v>
      </c>
      <c r="I21" s="183">
        <v>10.308</v>
      </c>
      <c r="J21" s="183">
        <v>6.1050000000000004</v>
      </c>
      <c r="K21" s="183">
        <v>3.0030000000000001</v>
      </c>
      <c r="L21" s="183">
        <v>3.0179999999999998</v>
      </c>
      <c r="M21" s="183">
        <v>1.1879999999999999</v>
      </c>
      <c r="N21" s="183">
        <v>3.419</v>
      </c>
      <c r="O21" s="183">
        <v>0.35499999999999998</v>
      </c>
      <c r="P21" s="434">
        <v>0</v>
      </c>
      <c r="Q21" s="183">
        <v>135.48099999999999</v>
      </c>
      <c r="R21" s="183">
        <v>20.853999999999999</v>
      </c>
      <c r="S21" s="183">
        <v>1.2829999999999999</v>
      </c>
      <c r="T21" s="183">
        <v>3.9079999999999999</v>
      </c>
      <c r="U21" s="183">
        <v>37.360999999999997</v>
      </c>
      <c r="V21" s="183">
        <v>3.31</v>
      </c>
      <c r="W21" s="183">
        <v>1.1180000000000001</v>
      </c>
      <c r="X21" s="183">
        <v>0</v>
      </c>
      <c r="Y21" s="183">
        <v>2.4300000000000002</v>
      </c>
      <c r="Z21" s="183">
        <v>3.12</v>
      </c>
      <c r="AA21" s="183">
        <v>3.4009999999999998</v>
      </c>
      <c r="AB21" s="183">
        <v>107.306</v>
      </c>
      <c r="AC21" s="183">
        <v>27.364000000000001</v>
      </c>
      <c r="AD21" s="183">
        <v>18.119</v>
      </c>
      <c r="AE21" s="183">
        <v>55.231000000000002</v>
      </c>
      <c r="AF21" s="183">
        <v>42.882000000000062</v>
      </c>
      <c r="AG21" s="183">
        <v>663.07500000000005</v>
      </c>
      <c r="AH21" s="239">
        <v>589.94299999999998</v>
      </c>
    </row>
    <row r="22" spans="1:35" s="216" customFormat="1">
      <c r="B22" s="246" t="s">
        <v>58</v>
      </c>
      <c r="C22" s="183">
        <v>111.176</v>
      </c>
      <c r="D22" s="183">
        <v>17.14</v>
      </c>
      <c r="E22" s="183">
        <v>27.155999999999999</v>
      </c>
      <c r="F22" s="183">
        <v>10.853999999999999</v>
      </c>
      <c r="G22" s="183">
        <v>2.9249999999999998</v>
      </c>
      <c r="H22" s="183">
        <v>9.2509999999999994</v>
      </c>
      <c r="I22" s="183">
        <v>10.449</v>
      </c>
      <c r="J22" s="183">
        <v>5.8940000000000001</v>
      </c>
      <c r="K22" s="183">
        <v>3.2050000000000001</v>
      </c>
      <c r="L22" s="183">
        <v>2.9729999999999999</v>
      </c>
      <c r="M22" s="183">
        <v>1.647</v>
      </c>
      <c r="N22" s="183">
        <v>3.9820000000000002</v>
      </c>
      <c r="O22" s="183">
        <v>0.44800000000000001</v>
      </c>
      <c r="P22" s="434">
        <v>0</v>
      </c>
      <c r="Q22" s="183">
        <v>140.001</v>
      </c>
      <c r="R22" s="183">
        <v>23.643999999999998</v>
      </c>
      <c r="S22" s="183">
        <v>-2.5999999999999999E-2</v>
      </c>
      <c r="T22" s="183">
        <v>5.5590000000000002</v>
      </c>
      <c r="U22" s="183">
        <v>42.726999999999997</v>
      </c>
      <c r="V22" s="183">
        <v>1.544</v>
      </c>
      <c r="W22" s="183">
        <v>7.6999999999999999E-2</v>
      </c>
      <c r="X22" s="183">
        <v>0</v>
      </c>
      <c r="Y22" s="183">
        <v>3.117</v>
      </c>
      <c r="Z22" s="183">
        <v>3.137</v>
      </c>
      <c r="AA22" s="183">
        <v>3.802</v>
      </c>
      <c r="AB22" s="183">
        <v>110.26</v>
      </c>
      <c r="AC22" s="183">
        <v>28.143999999999998</v>
      </c>
      <c r="AD22" s="183">
        <v>19.622</v>
      </c>
      <c r="AE22" s="183">
        <v>57.145000000000003</v>
      </c>
      <c r="AF22" s="183">
        <v>43.983999999999924</v>
      </c>
      <c r="AG22" s="183">
        <v>689.83699999999999</v>
      </c>
      <c r="AH22" s="239">
        <v>612.01</v>
      </c>
    </row>
    <row r="23" spans="1:35" s="216" customFormat="1">
      <c r="B23" s="246" t="s">
        <v>59</v>
      </c>
      <c r="C23" s="229">
        <v>116.152</v>
      </c>
      <c r="D23" s="229">
        <v>17.800999999999998</v>
      </c>
      <c r="E23" s="229">
        <v>27.622</v>
      </c>
      <c r="F23" s="229">
        <v>11.273999999999999</v>
      </c>
      <c r="G23" s="229">
        <v>3.323</v>
      </c>
      <c r="H23" s="229">
        <v>9.1059999999999999</v>
      </c>
      <c r="I23" s="229">
        <v>10.696999999999999</v>
      </c>
      <c r="J23" s="229">
        <v>5.9059999999999997</v>
      </c>
      <c r="K23" s="229">
        <v>3.04</v>
      </c>
      <c r="L23" s="229">
        <v>3.7170000000000001</v>
      </c>
      <c r="M23" s="229">
        <v>1.7729999999999999</v>
      </c>
      <c r="N23" s="183">
        <v>4.8469999999999995</v>
      </c>
      <c r="O23" s="229">
        <v>0.503</v>
      </c>
      <c r="P23" s="211">
        <v>0</v>
      </c>
      <c r="Q23" s="183">
        <v>146.15899999999999</v>
      </c>
      <c r="R23" s="183">
        <v>24.327999999999999</v>
      </c>
      <c r="S23" s="183">
        <v>-1.613</v>
      </c>
      <c r="T23" s="229">
        <v>7.06</v>
      </c>
      <c r="U23" s="229">
        <v>44.390999999999998</v>
      </c>
      <c r="V23" s="229">
        <v>0.41</v>
      </c>
      <c r="W23" s="229">
        <v>-0.56200000000000006</v>
      </c>
      <c r="X23" s="183">
        <v>0</v>
      </c>
      <c r="Y23" s="229">
        <v>3.198</v>
      </c>
      <c r="Z23" s="229">
        <v>3.1150000000000002</v>
      </c>
      <c r="AA23" s="229">
        <v>4.6500000000000004</v>
      </c>
      <c r="AB23" s="183">
        <v>114.06099999999999</v>
      </c>
      <c r="AC23" s="229">
        <v>28.986000000000001</v>
      </c>
      <c r="AD23" s="229">
        <v>20.873999999999999</v>
      </c>
      <c r="AE23" s="229">
        <v>58.85</v>
      </c>
      <c r="AF23" s="183">
        <v>44.649999999999977</v>
      </c>
      <c r="AG23" s="229">
        <v>714.31799999999998</v>
      </c>
      <c r="AH23" s="435">
        <v>634.072</v>
      </c>
    </row>
    <row r="24" spans="1:35" s="216" customFormat="1">
      <c r="B24" s="246" t="s">
        <v>60</v>
      </c>
      <c r="C24" s="229">
        <v>121.973</v>
      </c>
      <c r="D24" s="229">
        <v>17.510000000000002</v>
      </c>
      <c r="E24" s="229">
        <v>27.937000000000001</v>
      </c>
      <c r="F24" s="229">
        <v>12.407999999999999</v>
      </c>
      <c r="G24" s="229">
        <v>3.7149999999999999</v>
      </c>
      <c r="H24" s="229">
        <v>8.6809999999999992</v>
      </c>
      <c r="I24" s="229">
        <v>11.117000000000001</v>
      </c>
      <c r="J24" s="229">
        <v>5.9809999999999999</v>
      </c>
      <c r="K24" s="229">
        <v>3.2109999999999999</v>
      </c>
      <c r="L24" s="229">
        <v>4.907</v>
      </c>
      <c r="M24" s="229">
        <v>1.911</v>
      </c>
      <c r="N24" s="183">
        <v>5.4950000000000001</v>
      </c>
      <c r="O24" s="229">
        <v>0.35299999999999998</v>
      </c>
      <c r="P24" s="211">
        <v>0.13800000000000001</v>
      </c>
      <c r="Q24" s="183">
        <v>149.73500000000001</v>
      </c>
      <c r="R24" s="183">
        <v>29.292000000000002</v>
      </c>
      <c r="S24" s="183">
        <v>-2.0760000000000001</v>
      </c>
      <c r="T24" s="229">
        <v>8.5609999999999999</v>
      </c>
      <c r="U24" s="229">
        <v>53.042000000000002</v>
      </c>
      <c r="V24" s="229">
        <v>0.622</v>
      </c>
      <c r="W24" s="229">
        <v>-0.65300000000000002</v>
      </c>
      <c r="X24" s="183">
        <v>0</v>
      </c>
      <c r="Y24" s="229">
        <v>3</v>
      </c>
      <c r="Z24" s="229">
        <v>3.1629999999999998</v>
      </c>
      <c r="AA24" s="229">
        <v>4.8230000000000004</v>
      </c>
      <c r="AB24" s="183">
        <v>125.78399999999999</v>
      </c>
      <c r="AC24" s="229">
        <v>30.361000000000001</v>
      </c>
      <c r="AD24" s="229">
        <v>17.716999999999999</v>
      </c>
      <c r="AE24" s="229">
        <v>60.601999999999997</v>
      </c>
      <c r="AF24" s="229">
        <v>46.255000000000223</v>
      </c>
      <c r="AG24" s="229">
        <v>755.56500000000005</v>
      </c>
      <c r="AH24" s="435">
        <v>676.803</v>
      </c>
    </row>
    <row r="25" spans="1:35" s="228" customFormat="1">
      <c r="B25" s="246" t="s">
        <v>61</v>
      </c>
      <c r="C25" s="229">
        <v>126.291</v>
      </c>
      <c r="D25" s="229">
        <v>17.355</v>
      </c>
      <c r="E25" s="229">
        <v>27.878</v>
      </c>
      <c r="F25" s="229">
        <v>13.595000000000001</v>
      </c>
      <c r="G25" s="229">
        <v>3.5190000000000001</v>
      </c>
      <c r="H25" s="229">
        <v>8.766</v>
      </c>
      <c r="I25" s="229">
        <v>11.585000000000001</v>
      </c>
      <c r="J25" s="229">
        <v>6.3620000000000001</v>
      </c>
      <c r="K25" s="229">
        <v>3.36</v>
      </c>
      <c r="L25" s="229">
        <v>5.8979999999999997</v>
      </c>
      <c r="M25" s="229">
        <v>1.869</v>
      </c>
      <c r="N25" s="183">
        <v>6.8220000000000001</v>
      </c>
      <c r="O25" s="229">
        <v>0.32900000000000001</v>
      </c>
      <c r="P25" s="211">
        <v>0.219</v>
      </c>
      <c r="Q25" s="183">
        <v>154.92599999999999</v>
      </c>
      <c r="R25" s="183">
        <v>28.295000000000002</v>
      </c>
      <c r="S25" s="183">
        <v>-2.6120000000000001</v>
      </c>
      <c r="T25" s="229">
        <v>7.7930000000000001</v>
      </c>
      <c r="U25" s="229">
        <v>53.747</v>
      </c>
      <c r="V25" s="229">
        <v>1.7929999999999999</v>
      </c>
      <c r="W25" s="229">
        <v>-0.56799999999999995</v>
      </c>
      <c r="X25" s="183">
        <v>0</v>
      </c>
      <c r="Y25" s="229">
        <v>2.6040000000000001</v>
      </c>
      <c r="Z25" s="229">
        <v>3.181</v>
      </c>
      <c r="AA25" s="229">
        <v>5.2039999999999997</v>
      </c>
      <c r="AB25" s="183">
        <v>131.547</v>
      </c>
      <c r="AC25" s="229">
        <v>32.134</v>
      </c>
      <c r="AD25" s="229">
        <v>20.501000000000001</v>
      </c>
      <c r="AE25" s="229">
        <v>59.365000000000002</v>
      </c>
      <c r="AF25" s="229">
        <v>48.756999999999948</v>
      </c>
      <c r="AG25" s="229">
        <v>780.51499999999999</v>
      </c>
      <c r="AH25" s="435">
        <v>700.798</v>
      </c>
    </row>
    <row r="26" spans="1:35" s="216" customFormat="1">
      <c r="B26" s="246" t="s">
        <v>171</v>
      </c>
      <c r="C26" s="229">
        <v>133.49700000000001</v>
      </c>
      <c r="D26" s="229">
        <v>18.306000000000001</v>
      </c>
      <c r="E26" s="229">
        <v>28.146000000000001</v>
      </c>
      <c r="F26" s="229">
        <v>12.888</v>
      </c>
      <c r="G26" s="229">
        <v>3.6190000000000002</v>
      </c>
      <c r="H26" s="229">
        <v>9.1519999999999992</v>
      </c>
      <c r="I26" s="229">
        <v>12.097</v>
      </c>
      <c r="J26" s="229">
        <v>6.6509999999999998</v>
      </c>
      <c r="K26" s="229">
        <v>3.645</v>
      </c>
      <c r="L26" s="229">
        <v>6.306</v>
      </c>
      <c r="M26" s="229">
        <v>1.9079999999999999</v>
      </c>
      <c r="N26" s="183">
        <v>7.8280000000000003</v>
      </c>
      <c r="O26" s="229">
        <v>0.27400000000000002</v>
      </c>
      <c r="P26" s="211">
        <v>1.2E-2</v>
      </c>
      <c r="Q26" s="183">
        <v>163.47</v>
      </c>
      <c r="R26" s="183">
        <v>31.355</v>
      </c>
      <c r="S26" s="183">
        <v>-2.3199999999999998</v>
      </c>
      <c r="T26" s="229">
        <v>9.1910000000000007</v>
      </c>
      <c r="U26" s="229">
        <v>54.97</v>
      </c>
      <c r="V26" s="229">
        <v>1.867</v>
      </c>
      <c r="W26" s="229">
        <v>-0.74399999999999999</v>
      </c>
      <c r="X26" s="183">
        <v>0</v>
      </c>
      <c r="Y26" s="229">
        <v>2.5230000000000001</v>
      </c>
      <c r="Z26" s="229">
        <v>3.2269999999999999</v>
      </c>
      <c r="AA26" s="229">
        <v>5.36</v>
      </c>
      <c r="AB26" s="183">
        <v>137.46100000000001</v>
      </c>
      <c r="AC26" s="229">
        <v>34.200000000000003</v>
      </c>
      <c r="AD26" s="229">
        <v>21.454000000000001</v>
      </c>
      <c r="AE26" s="229">
        <v>56.633000000000003</v>
      </c>
      <c r="AF26" s="229">
        <v>49.923999999999978</v>
      </c>
      <c r="AG26" s="229">
        <v>812.9</v>
      </c>
      <c r="AH26" s="435">
        <v>735.11300000000006</v>
      </c>
    </row>
    <row r="27" spans="1:35" s="216" customFormat="1">
      <c r="B27" s="246" t="s">
        <v>182</v>
      </c>
      <c r="C27" s="229">
        <v>134.74299999999999</v>
      </c>
      <c r="D27" s="229">
        <v>19.228000000000002</v>
      </c>
      <c r="E27" s="229">
        <v>27.501999999999999</v>
      </c>
      <c r="F27" s="229">
        <v>12.548999999999999</v>
      </c>
      <c r="G27" s="229">
        <v>3.617</v>
      </c>
      <c r="H27" s="229">
        <v>9.6929999999999996</v>
      </c>
      <c r="I27" s="229">
        <v>12.023999999999999</v>
      </c>
      <c r="J27" s="229">
        <v>6.984</v>
      </c>
      <c r="K27" s="229">
        <v>3.5459999999999998</v>
      </c>
      <c r="L27" s="229">
        <v>6.48</v>
      </c>
      <c r="M27" s="229">
        <v>2.0009999999999999</v>
      </c>
      <c r="N27" s="183">
        <v>8.3740000000000006</v>
      </c>
      <c r="O27" s="229">
        <v>1.581</v>
      </c>
      <c r="P27" s="211">
        <v>5.0000000000000001E-3</v>
      </c>
      <c r="Q27" s="183">
        <v>164.20400000000001</v>
      </c>
      <c r="R27" s="183">
        <v>32.009</v>
      </c>
      <c r="S27" s="183">
        <v>-3.6760000000000002</v>
      </c>
      <c r="T27" s="229">
        <v>9.827</v>
      </c>
      <c r="U27" s="229">
        <v>50.147999999999996</v>
      </c>
      <c r="V27" s="229">
        <v>0.98399999999999999</v>
      </c>
      <c r="W27" s="229">
        <v>-0.40899999999999997</v>
      </c>
      <c r="X27" s="183">
        <v>0</v>
      </c>
      <c r="Y27" s="229">
        <v>2.5230000000000001</v>
      </c>
      <c r="Z27" s="229">
        <v>3.2589999999999999</v>
      </c>
      <c r="AA27" s="229">
        <v>5.1219999999999999</v>
      </c>
      <c r="AB27" s="183">
        <v>143.67400000000001</v>
      </c>
      <c r="AC27" s="229">
        <v>36.338999999999999</v>
      </c>
      <c r="AD27" s="229">
        <v>24.196000000000002</v>
      </c>
      <c r="AE27" s="229">
        <v>59.279000000000003</v>
      </c>
      <c r="AF27" s="229">
        <v>51.940999999999804</v>
      </c>
      <c r="AG27" s="229">
        <v>827.74699999999996</v>
      </c>
      <c r="AH27" s="435">
        <v>743.61199999999997</v>
      </c>
    </row>
    <row r="28" spans="1:35" s="216" customFormat="1">
      <c r="B28" s="250" t="s">
        <v>186</v>
      </c>
      <c r="C28" s="229">
        <v>117.411</v>
      </c>
      <c r="D28" s="229">
        <v>20.757000000000001</v>
      </c>
      <c r="E28" s="229">
        <v>21.175000000000001</v>
      </c>
      <c r="F28" s="229">
        <v>9.5250000000000004</v>
      </c>
      <c r="G28" s="229">
        <v>3.6789999999999998</v>
      </c>
      <c r="H28" s="229">
        <v>9.7880000000000003</v>
      </c>
      <c r="I28" s="229">
        <v>12.156000000000001</v>
      </c>
      <c r="J28" s="229">
        <v>6.8979999999999997</v>
      </c>
      <c r="K28" s="229">
        <v>0.59</v>
      </c>
      <c r="L28" s="229">
        <v>6.306</v>
      </c>
      <c r="M28" s="229">
        <v>1.7909999999999999</v>
      </c>
      <c r="N28" s="183">
        <v>8.8270000000000017</v>
      </c>
      <c r="O28" s="229">
        <v>1.284</v>
      </c>
      <c r="P28" s="211">
        <v>0.14000000000000001</v>
      </c>
      <c r="Q28" s="183">
        <v>168.23500000000001</v>
      </c>
      <c r="R28" s="183">
        <v>31.187999999999999</v>
      </c>
      <c r="S28" s="183">
        <v>-4.16</v>
      </c>
      <c r="T28" s="229">
        <v>11.131</v>
      </c>
      <c r="U28" s="229">
        <v>54.36</v>
      </c>
      <c r="V28" s="229">
        <v>0.69099999999999995</v>
      </c>
      <c r="W28" s="229">
        <v>-0.24099999999999999</v>
      </c>
      <c r="X28" s="183">
        <v>0</v>
      </c>
      <c r="Y28" s="229">
        <v>1.9019999999999999</v>
      </c>
      <c r="Z28" s="229">
        <v>3.6669999999999998</v>
      </c>
      <c r="AA28" s="229">
        <v>5.327</v>
      </c>
      <c r="AB28" s="183">
        <v>144.21299999999999</v>
      </c>
      <c r="AC28" s="229">
        <v>37.579000000000001</v>
      </c>
      <c r="AD28" s="229">
        <v>21.14</v>
      </c>
      <c r="AE28" s="229">
        <v>60.331000000000003</v>
      </c>
      <c r="AF28" s="229">
        <v>37.471000000000004</v>
      </c>
      <c r="AG28" s="229">
        <v>793.16099999999994</v>
      </c>
      <c r="AH28" s="435">
        <v>711.47299999999996</v>
      </c>
      <c r="AI28" s="244"/>
    </row>
    <row r="29" spans="1:35" s="216" customFormat="1">
      <c r="A29" s="245"/>
      <c r="B29" s="246" t="s">
        <v>246</v>
      </c>
      <c r="C29" s="229">
        <v>143.39400000000001</v>
      </c>
      <c r="D29" s="229">
        <v>23.242999999999999</v>
      </c>
      <c r="E29" s="229">
        <v>25.972000000000001</v>
      </c>
      <c r="F29" s="229">
        <v>15.417</v>
      </c>
      <c r="G29" s="229">
        <v>4.3710000000000004</v>
      </c>
      <c r="H29" s="229">
        <v>10.191000000000001</v>
      </c>
      <c r="I29" s="229">
        <v>13.179</v>
      </c>
      <c r="J29" s="229">
        <v>7.133</v>
      </c>
      <c r="K29" s="229">
        <v>1.1990000000000001</v>
      </c>
      <c r="L29" s="229">
        <v>6.7919999999999998</v>
      </c>
      <c r="M29" s="229">
        <v>1.9470000000000001</v>
      </c>
      <c r="N29" s="183">
        <v>6.9429999999999996</v>
      </c>
      <c r="O29" s="229">
        <v>1.036</v>
      </c>
      <c r="P29" s="211">
        <v>0.22</v>
      </c>
      <c r="Q29" s="183">
        <v>192.554</v>
      </c>
      <c r="R29" s="183">
        <v>37.027999999999999</v>
      </c>
      <c r="S29" s="183">
        <v>-4.8029999999999999</v>
      </c>
      <c r="T29" s="229">
        <v>15.266999999999999</v>
      </c>
      <c r="U29" s="229">
        <v>68.695000000000007</v>
      </c>
      <c r="V29" s="229">
        <v>3.1419999999999999</v>
      </c>
      <c r="W29" s="229">
        <v>-0.55200000000000005</v>
      </c>
      <c r="X29" s="229">
        <v>0</v>
      </c>
      <c r="Y29" s="229">
        <v>1.29</v>
      </c>
      <c r="Z29" s="229">
        <v>3.8319999999999999</v>
      </c>
      <c r="AA29" s="229">
        <v>6.056</v>
      </c>
      <c r="AB29" s="229">
        <v>160.84599999999998</v>
      </c>
      <c r="AC29" s="229">
        <v>39.969000000000001</v>
      </c>
      <c r="AD29" s="229">
        <v>23.948</v>
      </c>
      <c r="AE29" s="229">
        <v>61.962000000000003</v>
      </c>
      <c r="AF29" s="229">
        <v>51.359999999999786</v>
      </c>
      <c r="AG29" s="229">
        <v>921.63099999999997</v>
      </c>
      <c r="AH29" s="435">
        <v>832.34</v>
      </c>
      <c r="AI29" s="244"/>
    </row>
    <row r="30" spans="1:35" s="216" customFormat="1">
      <c r="B30" s="250" t="s">
        <v>280</v>
      </c>
      <c r="C30" s="229">
        <v>160.126</v>
      </c>
      <c r="D30" s="229">
        <v>25.196000000000002</v>
      </c>
      <c r="E30" s="229">
        <v>25.105</v>
      </c>
      <c r="F30" s="229">
        <v>16.695</v>
      </c>
      <c r="G30" s="229">
        <v>3.782</v>
      </c>
      <c r="H30" s="229">
        <v>9.375</v>
      </c>
      <c r="I30" s="229">
        <v>12.384</v>
      </c>
      <c r="J30" s="229">
        <v>7.3250000000000002</v>
      </c>
      <c r="K30" s="229">
        <v>3.2690000000000001</v>
      </c>
      <c r="L30" s="229">
        <v>7.4550000000000001</v>
      </c>
      <c r="M30" s="229">
        <v>2.0640000000000001</v>
      </c>
      <c r="N30" s="183">
        <v>7.0679999999999996</v>
      </c>
      <c r="O30" s="229">
        <v>5.7549999999999999</v>
      </c>
      <c r="P30" s="211">
        <v>4.2000000000000003E-2</v>
      </c>
      <c r="Q30" s="183">
        <v>214.81399999999999</v>
      </c>
      <c r="R30" s="183">
        <v>42.939</v>
      </c>
      <c r="S30" s="183">
        <v>-5.766</v>
      </c>
      <c r="T30" s="229">
        <v>16.928000000000001</v>
      </c>
      <c r="U30" s="229">
        <v>74.828000000000003</v>
      </c>
      <c r="V30" s="229">
        <v>5.8339999999999996</v>
      </c>
      <c r="W30" s="229">
        <v>-0.23400000000000001</v>
      </c>
      <c r="X30" s="229">
        <v>4.2560000000000002</v>
      </c>
      <c r="Y30" s="229">
        <v>1.284</v>
      </c>
      <c r="Z30" s="229">
        <v>3.7490000000000001</v>
      </c>
      <c r="AA30" s="229">
        <v>7.0860000000000003</v>
      </c>
      <c r="AB30" s="229">
        <v>179.36799999999999</v>
      </c>
      <c r="AC30" s="229">
        <v>41.966999999999999</v>
      </c>
      <c r="AD30" s="229">
        <v>33.825000000000003</v>
      </c>
      <c r="AE30" s="229">
        <v>70.388000000000005</v>
      </c>
      <c r="AF30" s="229">
        <v>56.951999999999998</v>
      </c>
      <c r="AG30" s="229">
        <v>1033.8589999999999</v>
      </c>
      <c r="AH30" s="435">
        <v>927.12099999999998</v>
      </c>
    </row>
    <row r="31" spans="1:35" s="216" customFormat="1">
      <c r="B31" s="250" t="s">
        <v>282</v>
      </c>
      <c r="C31" s="229">
        <v>168.30500000000001</v>
      </c>
      <c r="D31" s="229">
        <v>28.082999999999998</v>
      </c>
      <c r="E31" s="229">
        <v>24.922000000000001</v>
      </c>
      <c r="F31" s="229">
        <v>12.798999999999999</v>
      </c>
      <c r="G31" s="229">
        <v>3.1970000000000001</v>
      </c>
      <c r="H31" s="229">
        <v>8.9689999999999994</v>
      </c>
      <c r="I31" s="229">
        <v>12.515000000000001</v>
      </c>
      <c r="J31" s="229">
        <v>7.8369999999999997</v>
      </c>
      <c r="K31" s="229">
        <v>3.8460000000000001</v>
      </c>
      <c r="L31" s="229">
        <v>8.3819999999999997</v>
      </c>
      <c r="M31" s="229">
        <v>1.857</v>
      </c>
      <c r="N31" s="183">
        <v>9.9290000000000003</v>
      </c>
      <c r="O31" s="229">
        <v>6.0490000000000004</v>
      </c>
      <c r="P31" s="211">
        <v>0.108</v>
      </c>
      <c r="Q31" s="183">
        <v>238.96799999999999</v>
      </c>
      <c r="R31" s="183">
        <v>42.256999999999998</v>
      </c>
      <c r="S31" s="183">
        <v>-4.2279999999999998</v>
      </c>
      <c r="T31" s="229">
        <v>14.493</v>
      </c>
      <c r="U31" s="229">
        <v>89.99199999999999</v>
      </c>
      <c r="V31" s="229">
        <v>2.6850000000000001</v>
      </c>
      <c r="W31" s="229">
        <v>-0.42699999999999999</v>
      </c>
      <c r="X31" s="229">
        <v>3.238</v>
      </c>
      <c r="Y31" s="229">
        <v>1.5089999999999999</v>
      </c>
      <c r="Z31" s="229">
        <v>3.6659999999999999</v>
      </c>
      <c r="AA31" s="229">
        <v>7.4989999999999997</v>
      </c>
      <c r="AB31" s="229">
        <v>179.08099999999999</v>
      </c>
      <c r="AC31" s="229">
        <v>44.488999999999997</v>
      </c>
      <c r="AD31" s="229">
        <v>43.901000000000003</v>
      </c>
      <c r="AE31" s="229">
        <v>75.81</v>
      </c>
      <c r="AF31" s="229">
        <v>57.205999999999904</v>
      </c>
      <c r="AG31" s="229">
        <v>1096.9369999999999</v>
      </c>
      <c r="AH31" s="435">
        <v>974.64099999999996</v>
      </c>
    </row>
    <row r="32" spans="1:35">
      <c r="B32" s="436" t="s">
        <v>284</v>
      </c>
      <c r="C32" s="229">
        <v>172.31</v>
      </c>
      <c r="D32" s="229">
        <v>29.434999999999999</v>
      </c>
      <c r="E32" s="229">
        <v>24.359000000000002</v>
      </c>
      <c r="F32" s="229">
        <v>15.227</v>
      </c>
      <c r="G32" s="229">
        <v>4.3220000000000001</v>
      </c>
      <c r="H32" s="229">
        <v>7.9089999999999998</v>
      </c>
      <c r="I32" s="229">
        <v>12.544</v>
      </c>
      <c r="J32" s="229">
        <v>8.3620000000000001</v>
      </c>
      <c r="K32" s="229">
        <v>4.1310000000000002</v>
      </c>
      <c r="L32" s="229">
        <v>8.94</v>
      </c>
      <c r="M32" s="229">
        <v>1.8240000000000001</v>
      </c>
      <c r="N32" s="183">
        <v>10.479000000000001</v>
      </c>
      <c r="O32" s="229">
        <v>3.4060000000000001</v>
      </c>
      <c r="P32" s="211">
        <v>0.1</v>
      </c>
      <c r="Q32" s="183">
        <v>262.13099999999997</v>
      </c>
      <c r="R32" s="183">
        <v>48.164999999999999</v>
      </c>
      <c r="S32" s="183">
        <v>-4.3929999999999998</v>
      </c>
      <c r="T32" s="229">
        <v>13.686</v>
      </c>
      <c r="U32" s="229">
        <v>94.39800000000001</v>
      </c>
      <c r="V32" s="229">
        <v>2.2330000000000001</v>
      </c>
      <c r="W32" s="229">
        <v>-0.35</v>
      </c>
      <c r="X32" s="229">
        <v>2.714</v>
      </c>
      <c r="Y32" s="229">
        <v>1.329</v>
      </c>
      <c r="Z32" s="229">
        <v>3.819</v>
      </c>
      <c r="AA32" s="229">
        <v>8.25</v>
      </c>
      <c r="AB32" s="229">
        <v>171.40200000000002</v>
      </c>
      <c r="AC32" s="229">
        <v>47.445999999999998</v>
      </c>
      <c r="AD32" s="229">
        <v>42.398000000000003</v>
      </c>
      <c r="AE32" s="229">
        <v>79.241</v>
      </c>
      <c r="AF32" s="229">
        <v>61.113000000000056</v>
      </c>
      <c r="AG32" s="229">
        <v>1136.93</v>
      </c>
      <c r="AH32" s="435">
        <v>1013.032</v>
      </c>
    </row>
    <row r="33" spans="2:41">
      <c r="B33" s="437" t="s">
        <v>310</v>
      </c>
      <c r="C33" s="265">
        <v>180.39316644261066</v>
      </c>
      <c r="D33" s="266">
        <v>31.635999999999999</v>
      </c>
      <c r="E33" s="266">
        <v>24.443999999999999</v>
      </c>
      <c r="F33" s="266">
        <v>15.651</v>
      </c>
      <c r="G33" s="266">
        <v>4.3739999999999997</v>
      </c>
      <c r="H33" s="266">
        <v>8.1150461616142824</v>
      </c>
      <c r="I33" s="266">
        <v>13.027014582628709</v>
      </c>
      <c r="J33" s="266">
        <v>9.3049999999999997</v>
      </c>
      <c r="K33" s="266">
        <v>4.6879999999999997</v>
      </c>
      <c r="L33" s="266">
        <v>9.1530000000000005</v>
      </c>
      <c r="M33" s="266">
        <v>1.883</v>
      </c>
      <c r="N33" s="266">
        <v>12.073</v>
      </c>
      <c r="O33" s="266">
        <v>2.6379999999999999</v>
      </c>
      <c r="P33" s="267">
        <v>0.1</v>
      </c>
      <c r="Q33" s="266">
        <v>283.58923220410622</v>
      </c>
      <c r="R33" s="266">
        <v>53.260219774559516</v>
      </c>
      <c r="S33" s="266">
        <v>-6.133</v>
      </c>
      <c r="T33" s="266">
        <v>19.736999999999998</v>
      </c>
      <c r="U33" s="266">
        <v>98.812041344149435</v>
      </c>
      <c r="V33" s="266">
        <v>2.2989999999999999</v>
      </c>
      <c r="W33" s="266">
        <v>-0.29699999999999999</v>
      </c>
      <c r="X33" s="266">
        <v>3.2040000000000002</v>
      </c>
      <c r="Y33" s="266">
        <v>1.2949999999999999</v>
      </c>
      <c r="Z33" s="266">
        <v>3.91</v>
      </c>
      <c r="AA33" s="266">
        <v>9.0990000000000002</v>
      </c>
      <c r="AB33" s="266">
        <v>200.63918881301299</v>
      </c>
      <c r="AC33" s="266">
        <v>50.196003314716677</v>
      </c>
      <c r="AD33" s="266">
        <v>41.299478268700341</v>
      </c>
      <c r="AE33" s="266">
        <v>83.516217341876455</v>
      </c>
      <c r="AF33" s="266">
        <v>68.180897617657436</v>
      </c>
      <c r="AG33" s="266">
        <v>1229.4985058656325</v>
      </c>
      <c r="AH33" s="438">
        <v>1101.5566597240761</v>
      </c>
    </row>
    <row r="34" spans="2:41">
      <c r="B34" s="437" t="s">
        <v>318</v>
      </c>
      <c r="C34" s="276">
        <v>187.45715810074674</v>
      </c>
      <c r="D34" s="277">
        <v>32.207999999999998</v>
      </c>
      <c r="E34" s="277">
        <v>27.047000000000001</v>
      </c>
      <c r="F34" s="277">
        <v>18.809999999999999</v>
      </c>
      <c r="G34" s="277">
        <v>4.54</v>
      </c>
      <c r="H34" s="277">
        <v>8.0744066808429267</v>
      </c>
      <c r="I34" s="277">
        <v>13.652156853275319</v>
      </c>
      <c r="J34" s="277">
        <v>9.7289999999999992</v>
      </c>
      <c r="K34" s="277">
        <v>5.4180000000000001</v>
      </c>
      <c r="L34" s="277">
        <v>9.3209999999999997</v>
      </c>
      <c r="M34" s="277">
        <v>1.8520000000000001</v>
      </c>
      <c r="N34" s="277">
        <v>14.661</v>
      </c>
      <c r="O34" s="277">
        <v>2.4849999999999999</v>
      </c>
      <c r="P34" s="243">
        <v>-0.13</v>
      </c>
      <c r="Q34" s="277">
        <v>295.8458000483007</v>
      </c>
      <c r="R34" s="277">
        <v>61.949979617548415</v>
      </c>
      <c r="S34" s="277">
        <v>-1.81</v>
      </c>
      <c r="T34" s="277">
        <v>19.402999999999999</v>
      </c>
      <c r="U34" s="277">
        <v>103.13619365209281</v>
      </c>
      <c r="V34" s="277">
        <v>1.516</v>
      </c>
      <c r="W34" s="277">
        <v>-0.21099999999999999</v>
      </c>
      <c r="X34" s="277">
        <v>2.3239999999999998</v>
      </c>
      <c r="Y34" s="277">
        <v>1.2869999999999999</v>
      </c>
      <c r="Z34" s="277">
        <v>3.9929999999999999</v>
      </c>
      <c r="AA34" s="277">
        <v>10.036</v>
      </c>
      <c r="AB34" s="277">
        <v>206.85962052871736</v>
      </c>
      <c r="AC34" s="277">
        <v>52.781656858944856</v>
      </c>
      <c r="AD34" s="277">
        <v>42.211928138215157</v>
      </c>
      <c r="AE34" s="277">
        <v>85.779361728744334</v>
      </c>
      <c r="AF34" s="277">
        <v>72.681084745889294</v>
      </c>
      <c r="AG34" s="277">
        <v>1292.3063469533176</v>
      </c>
      <c r="AH34" s="439">
        <v>1161.0632556160454</v>
      </c>
    </row>
    <row r="35" spans="2:41">
      <c r="B35" s="437" t="s">
        <v>326</v>
      </c>
      <c r="C35" s="276">
        <v>195.84513305759521</v>
      </c>
      <c r="D35" s="277">
        <v>33.292999999999999</v>
      </c>
      <c r="E35" s="277">
        <v>27.335999999999999</v>
      </c>
      <c r="F35" s="277">
        <v>21.626000000000001</v>
      </c>
      <c r="G35" s="277">
        <v>4.71</v>
      </c>
      <c r="H35" s="277">
        <v>8.0852795341684729</v>
      </c>
      <c r="I35" s="277">
        <v>14.29651277011962</v>
      </c>
      <c r="J35" s="277">
        <v>10.212999999999999</v>
      </c>
      <c r="K35" s="277">
        <v>5.7709999999999999</v>
      </c>
      <c r="L35" s="277">
        <v>9.4969999999999999</v>
      </c>
      <c r="M35" s="277">
        <v>1.8009999999999999</v>
      </c>
      <c r="N35" s="277">
        <v>14.610000000000001</v>
      </c>
      <c r="O35" s="277">
        <v>2.4580000000000002</v>
      </c>
      <c r="P35" s="243">
        <v>0.01</v>
      </c>
      <c r="Q35" s="277">
        <v>307.24276977590938</v>
      </c>
      <c r="R35" s="277">
        <v>68.444933953303703</v>
      </c>
      <c r="S35" s="277">
        <v>2.794</v>
      </c>
      <c r="T35" s="277">
        <v>20.166</v>
      </c>
      <c r="U35" s="277">
        <v>108.22840291216789</v>
      </c>
      <c r="V35" s="277">
        <v>0.90100000000000002</v>
      </c>
      <c r="W35" s="277">
        <v>-0.13700000000000001</v>
      </c>
      <c r="X35" s="277">
        <v>1.867</v>
      </c>
      <c r="Y35" s="277">
        <v>1.2789999999999999</v>
      </c>
      <c r="Z35" s="277">
        <v>4.0510000000000002</v>
      </c>
      <c r="AA35" s="277">
        <v>11.714</v>
      </c>
      <c r="AB35" s="277">
        <v>212.93178279906846</v>
      </c>
      <c r="AC35" s="277">
        <v>55.569317717618148</v>
      </c>
      <c r="AD35" s="277">
        <v>43.472405136772281</v>
      </c>
      <c r="AE35" s="277">
        <v>88.865355929123268</v>
      </c>
      <c r="AF35" s="277">
        <v>74.327329040919437</v>
      </c>
      <c r="AG35" s="277">
        <v>1350.6552226267656</v>
      </c>
      <c r="AH35" s="439">
        <v>1214.8776247323719</v>
      </c>
    </row>
    <row r="36" spans="2:41" s="216" customFormat="1">
      <c r="B36" s="437" t="s">
        <v>330</v>
      </c>
      <c r="C36" s="276">
        <v>202.68502421664618</v>
      </c>
      <c r="D36" s="277">
        <v>33.97</v>
      </c>
      <c r="E36" s="277">
        <v>27.326000000000001</v>
      </c>
      <c r="F36" s="277">
        <v>24.433</v>
      </c>
      <c r="G36" s="277">
        <v>4.8819999999999997</v>
      </c>
      <c r="H36" s="277">
        <v>8.0431757557897292</v>
      </c>
      <c r="I36" s="277">
        <v>14.97188571943899</v>
      </c>
      <c r="J36" s="277">
        <v>10.696</v>
      </c>
      <c r="K36" s="277">
        <v>6.0990000000000002</v>
      </c>
      <c r="L36" s="277">
        <v>9.6769999999999996</v>
      </c>
      <c r="M36" s="277">
        <v>1.754</v>
      </c>
      <c r="N36" s="277">
        <v>14.494999999999999</v>
      </c>
      <c r="O36" s="277">
        <v>2.08</v>
      </c>
      <c r="P36" s="243">
        <v>0.01</v>
      </c>
      <c r="Q36" s="277">
        <v>317.23473889601775</v>
      </c>
      <c r="R36" s="277">
        <v>72.030249104199882</v>
      </c>
      <c r="S36" s="277">
        <v>-3.9940000000000002</v>
      </c>
      <c r="T36" s="277">
        <v>23.077000000000002</v>
      </c>
      <c r="U36" s="277">
        <v>113.38631307245009</v>
      </c>
      <c r="V36" s="277">
        <v>0.67600000000000005</v>
      </c>
      <c r="W36" s="277">
        <v>-0.123</v>
      </c>
      <c r="X36" s="277">
        <v>1.7390000000000001</v>
      </c>
      <c r="Y36" s="277">
        <v>1.2709999999999999</v>
      </c>
      <c r="Z36" s="277">
        <v>4.1310000000000002</v>
      </c>
      <c r="AA36" s="277">
        <v>13.303000000000001</v>
      </c>
      <c r="AB36" s="277">
        <v>219.47715697391962</v>
      </c>
      <c r="AC36" s="277">
        <v>58.474183559564281</v>
      </c>
      <c r="AD36" s="277">
        <v>44.770094135303175</v>
      </c>
      <c r="AE36" s="277">
        <v>91.818234233489434</v>
      </c>
      <c r="AF36" s="277">
        <v>76.252923052129105</v>
      </c>
      <c r="AG36" s="277">
        <v>1394.0199787189486</v>
      </c>
      <c r="AH36" s="439">
        <v>1253.8806613693134</v>
      </c>
    </row>
    <row r="37" spans="2:41" s="216" customFormat="1">
      <c r="B37" s="440" t="s">
        <v>333</v>
      </c>
      <c r="C37" s="441">
        <v>211.07796163323925</v>
      </c>
      <c r="D37" s="442">
        <v>34.911999999999999</v>
      </c>
      <c r="E37" s="442">
        <v>26.954000000000001</v>
      </c>
      <c r="F37" s="442">
        <v>26.536000000000001</v>
      </c>
      <c r="G37" s="442">
        <v>5.0609999999999999</v>
      </c>
      <c r="H37" s="442">
        <v>7.9555397218237864</v>
      </c>
      <c r="I37" s="442">
        <v>15.704970165651021</v>
      </c>
      <c r="J37" s="442">
        <v>11.237</v>
      </c>
      <c r="K37" s="442">
        <v>6.4530000000000003</v>
      </c>
      <c r="L37" s="442">
        <v>9.859</v>
      </c>
      <c r="M37" s="442">
        <v>1.8220000000000001</v>
      </c>
      <c r="N37" s="443">
        <v>14.75</v>
      </c>
      <c r="O37" s="442">
        <v>1.7490000000000001</v>
      </c>
      <c r="P37" s="444">
        <v>0.01</v>
      </c>
      <c r="Q37" s="442">
        <v>328.76106765091464</v>
      </c>
      <c r="R37" s="442">
        <v>76.178607395867516</v>
      </c>
      <c r="S37" s="442">
        <v>-6.7910000000000004</v>
      </c>
      <c r="T37" s="442">
        <v>25.527000000000001</v>
      </c>
      <c r="U37" s="442">
        <v>118.62284394226943</v>
      </c>
      <c r="V37" s="442">
        <v>0.75700000000000001</v>
      </c>
      <c r="W37" s="442">
        <v>-9.4E-2</v>
      </c>
      <c r="X37" s="442">
        <v>1.679</v>
      </c>
      <c r="Y37" s="442">
        <v>1.2629999999999999</v>
      </c>
      <c r="Z37" s="442">
        <v>4.2130000000000001</v>
      </c>
      <c r="AA37" s="442">
        <v>14.327</v>
      </c>
      <c r="AB37" s="442">
        <v>226.20001441822978</v>
      </c>
      <c r="AC37" s="442">
        <v>61.515998630328845</v>
      </c>
      <c r="AD37" s="442">
        <v>46.548853906375172</v>
      </c>
      <c r="AE37" s="442">
        <v>94.447173390430606</v>
      </c>
      <c r="AF37" s="442">
        <v>78.40947365629394</v>
      </c>
      <c r="AG37" s="442">
        <v>1445.0065045114238</v>
      </c>
      <c r="AH37" s="445">
        <v>1300.3607576717543</v>
      </c>
    </row>
    <row r="38" spans="2:41">
      <c r="B38" s="446" t="s">
        <v>128</v>
      </c>
      <c r="C38" s="524" t="s">
        <v>343</v>
      </c>
      <c r="D38" s="524"/>
      <c r="E38" s="524"/>
      <c r="F38" s="524"/>
      <c r="G38" s="524"/>
      <c r="H38" s="524"/>
      <c r="I38" s="524"/>
      <c r="J38" s="524"/>
      <c r="K38" s="524"/>
      <c r="L38" s="524"/>
      <c r="M38" s="524"/>
      <c r="N38" s="524"/>
      <c r="O38" s="524"/>
      <c r="P38" s="524"/>
      <c r="Q38" s="524"/>
      <c r="R38" s="524"/>
      <c r="S38" s="524"/>
      <c r="T38" s="524"/>
      <c r="U38" s="524"/>
      <c r="V38" s="524"/>
      <c r="W38" s="524"/>
      <c r="X38" s="524"/>
      <c r="Y38" s="524"/>
      <c r="Z38" s="524"/>
      <c r="AA38" s="524"/>
      <c r="AB38" s="524"/>
      <c r="AC38" s="524"/>
      <c r="AD38" s="524"/>
      <c r="AE38" s="524"/>
      <c r="AF38" s="287"/>
      <c r="AG38" s="287"/>
      <c r="AH38" s="288"/>
    </row>
    <row r="39" spans="2:41">
      <c r="B39" s="447"/>
      <c r="C39" s="524" t="s">
        <v>357</v>
      </c>
      <c r="D39" s="524"/>
      <c r="E39" s="524"/>
      <c r="F39" s="524"/>
      <c r="G39" s="524"/>
      <c r="H39" s="524"/>
      <c r="I39" s="524"/>
      <c r="J39" s="524"/>
      <c r="K39" s="524"/>
      <c r="L39" s="532"/>
      <c r="M39" s="532"/>
      <c r="N39" s="532"/>
      <c r="O39" s="532"/>
      <c r="P39" s="532"/>
      <c r="Q39" s="532"/>
      <c r="R39" s="532"/>
      <c r="S39" s="532"/>
      <c r="T39" s="532"/>
      <c r="U39" s="532"/>
      <c r="V39" s="532"/>
      <c r="W39" s="448"/>
      <c r="X39" s="448"/>
      <c r="AB39" s="448"/>
      <c r="AH39" s="291"/>
    </row>
    <row r="40" spans="2:41">
      <c r="B40" s="447"/>
      <c r="C40" s="361" t="s">
        <v>358</v>
      </c>
      <c r="D40" s="361"/>
      <c r="E40" s="361"/>
      <c r="F40" s="361"/>
      <c r="G40" s="361"/>
      <c r="H40" s="361"/>
      <c r="I40" s="361"/>
      <c r="J40" s="361"/>
      <c r="K40" s="361"/>
      <c r="L40" s="449"/>
      <c r="M40" s="449"/>
      <c r="N40" s="449"/>
      <c r="O40" s="449"/>
      <c r="P40" s="449"/>
      <c r="Q40" s="449"/>
      <c r="R40" s="449"/>
      <c r="S40" s="449"/>
      <c r="T40" s="449"/>
      <c r="U40" s="449"/>
      <c r="V40" s="449"/>
      <c r="W40" s="449"/>
      <c r="X40" s="449"/>
      <c r="Y40" s="216"/>
      <c r="Z40" s="216"/>
      <c r="AA40" s="216"/>
      <c r="AB40" s="449"/>
      <c r="AC40" s="216"/>
      <c r="AD40" s="216"/>
      <c r="AE40" s="216"/>
      <c r="AF40" s="216"/>
      <c r="AG40" s="216"/>
      <c r="AH40" s="245"/>
    </row>
    <row r="41" spans="2:41" ht="16.5" thickBot="1">
      <c r="B41" s="450"/>
      <c r="C41" s="451" t="s">
        <v>172</v>
      </c>
      <c r="D41" s="452"/>
      <c r="E41" s="452"/>
      <c r="F41" s="452"/>
      <c r="G41" s="452"/>
      <c r="H41" s="452"/>
      <c r="I41" s="452"/>
      <c r="J41" s="452"/>
      <c r="K41" s="452"/>
      <c r="L41" s="452"/>
      <c r="M41" s="452"/>
      <c r="N41" s="452"/>
      <c r="O41" s="452"/>
      <c r="P41" s="452"/>
      <c r="Q41" s="452"/>
      <c r="R41" s="452"/>
      <c r="S41" s="452"/>
      <c r="T41" s="452"/>
      <c r="U41" s="452"/>
      <c r="V41" s="452"/>
      <c r="W41" s="452"/>
      <c r="X41" s="452"/>
      <c r="Y41" s="452"/>
      <c r="Z41" s="452"/>
      <c r="AA41" s="452"/>
      <c r="AB41" s="452"/>
      <c r="AC41" s="452"/>
      <c r="AD41" s="452"/>
      <c r="AE41" s="452"/>
      <c r="AF41" s="452"/>
      <c r="AG41" s="452"/>
      <c r="AH41" s="453"/>
    </row>
    <row r="42" spans="2:41">
      <c r="B42" s="299"/>
      <c r="AI42" s="299"/>
    </row>
    <row r="43" spans="2:41">
      <c r="B43" s="299"/>
      <c r="C43" s="299"/>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299"/>
      <c r="AK43" s="299"/>
    </row>
    <row r="44" spans="2:41">
      <c r="B44" s="299"/>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c r="AN44" s="299"/>
      <c r="AO44" s="299"/>
    </row>
    <row r="45" spans="2:41">
      <c r="B45" s="299"/>
      <c r="C45" s="299"/>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299"/>
      <c r="AE45" s="299"/>
      <c r="AF45" s="299"/>
      <c r="AG45" s="299"/>
      <c r="AH45" s="299"/>
    </row>
    <row r="46" spans="2:41">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row>
    <row r="47" spans="2:41">
      <c r="B47" s="299"/>
      <c r="P47" s="137" t="s">
        <v>223</v>
      </c>
    </row>
  </sheetData>
  <mergeCells count="3">
    <mergeCell ref="C1:AH1"/>
    <mergeCell ref="C38:AE38"/>
    <mergeCell ref="C39:V39"/>
  </mergeCells>
  <phoneticPr fontId="147" type="noConversion"/>
  <pageMargins left="0.74803149606299213" right="0.74803149606299213" top="0.98425196850393704" bottom="0.98425196850393704" header="0.51181102362204722" footer="0.51181102362204722"/>
  <pageSetup paperSize="8" scale="3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8"/>
    <pageSetUpPr fitToPage="1"/>
  </sheetPr>
  <dimension ref="A1:K146"/>
  <sheetViews>
    <sheetView workbookViewId="0">
      <pane ySplit="6" topLeftCell="A7" activePane="bottomLeft" state="frozen"/>
      <selection pane="bottomLeft"/>
    </sheetView>
  </sheetViews>
  <sheetFormatPr defaultRowHeight="15"/>
  <cols>
    <col min="1" max="1" width="1.5703125" style="454" customWidth="1"/>
    <col min="2" max="2" width="7.5703125" style="454" bestFit="1" customWidth="1"/>
    <col min="3" max="6" width="20.140625" style="454" customWidth="1"/>
    <col min="7" max="245" width="9.140625" style="454"/>
    <col min="246" max="246" width="1.5703125" style="454" customWidth="1"/>
    <col min="247" max="247" width="7.5703125" style="454" bestFit="1" customWidth="1"/>
    <col min="248" max="251" width="20.140625" style="454" customWidth="1"/>
    <col min="252" max="501" width="9.140625" style="454"/>
    <col min="502" max="502" width="1.5703125" style="454" customWidth="1"/>
    <col min="503" max="503" width="7.5703125" style="454" bestFit="1" customWidth="1"/>
    <col min="504" max="507" width="20.140625" style="454" customWidth="1"/>
    <col min="508" max="757" width="9.140625" style="454"/>
    <col min="758" max="758" width="1.5703125" style="454" customWidth="1"/>
    <col min="759" max="759" width="7.5703125" style="454" bestFit="1" customWidth="1"/>
    <col min="760" max="763" width="20.140625" style="454" customWidth="1"/>
    <col min="764" max="1013" width="9.140625" style="454"/>
    <col min="1014" max="1014" width="1.5703125" style="454" customWidth="1"/>
    <col min="1015" max="1015" width="7.5703125" style="454" bestFit="1" customWidth="1"/>
    <col min="1016" max="1019" width="20.140625" style="454" customWidth="1"/>
    <col min="1020" max="1269" width="9.140625" style="454"/>
    <col min="1270" max="1270" width="1.5703125" style="454" customWidth="1"/>
    <col min="1271" max="1271" width="7.5703125" style="454" bestFit="1" customWidth="1"/>
    <col min="1272" max="1275" width="20.140625" style="454" customWidth="1"/>
    <col min="1276" max="1525" width="9.140625" style="454"/>
    <col min="1526" max="1526" width="1.5703125" style="454" customWidth="1"/>
    <col min="1527" max="1527" width="7.5703125" style="454" bestFit="1" customWidth="1"/>
    <col min="1528" max="1531" width="20.140625" style="454" customWidth="1"/>
    <col min="1532" max="1781" width="9.140625" style="454"/>
    <col min="1782" max="1782" width="1.5703125" style="454" customWidth="1"/>
    <col min="1783" max="1783" width="7.5703125" style="454" bestFit="1" customWidth="1"/>
    <col min="1784" max="1787" width="20.140625" style="454" customWidth="1"/>
    <col min="1788" max="2037" width="9.140625" style="454"/>
    <col min="2038" max="2038" width="1.5703125" style="454" customWidth="1"/>
    <col min="2039" max="2039" width="7.5703125" style="454" bestFit="1" customWidth="1"/>
    <col min="2040" max="2043" width="20.140625" style="454" customWidth="1"/>
    <col min="2044" max="2293" width="9.140625" style="454"/>
    <col min="2294" max="2294" width="1.5703125" style="454" customWidth="1"/>
    <col min="2295" max="2295" width="7.5703125" style="454" bestFit="1" customWidth="1"/>
    <col min="2296" max="2299" width="20.140625" style="454" customWidth="1"/>
    <col min="2300" max="2549" width="9.140625" style="454"/>
    <col min="2550" max="2550" width="1.5703125" style="454" customWidth="1"/>
    <col min="2551" max="2551" width="7.5703125" style="454" bestFit="1" customWidth="1"/>
    <col min="2552" max="2555" width="20.140625" style="454" customWidth="1"/>
    <col min="2556" max="2805" width="9.140625" style="454"/>
    <col min="2806" max="2806" width="1.5703125" style="454" customWidth="1"/>
    <col min="2807" max="2807" width="7.5703125" style="454" bestFit="1" customWidth="1"/>
    <col min="2808" max="2811" width="20.140625" style="454" customWidth="1"/>
    <col min="2812" max="3061" width="9.140625" style="454"/>
    <col min="3062" max="3062" width="1.5703125" style="454" customWidth="1"/>
    <col min="3063" max="3063" width="7.5703125" style="454" bestFit="1" customWidth="1"/>
    <col min="3064" max="3067" width="20.140625" style="454" customWidth="1"/>
    <col min="3068" max="3317" width="9.140625" style="454"/>
    <col min="3318" max="3318" width="1.5703125" style="454" customWidth="1"/>
    <col min="3319" max="3319" width="7.5703125" style="454" bestFit="1" customWidth="1"/>
    <col min="3320" max="3323" width="20.140625" style="454" customWidth="1"/>
    <col min="3324" max="3573" width="9.140625" style="454"/>
    <col min="3574" max="3574" width="1.5703125" style="454" customWidth="1"/>
    <col min="3575" max="3575" width="7.5703125" style="454" bestFit="1" customWidth="1"/>
    <col min="3576" max="3579" width="20.140625" style="454" customWidth="1"/>
    <col min="3580" max="3829" width="9.140625" style="454"/>
    <col min="3830" max="3830" width="1.5703125" style="454" customWidth="1"/>
    <col min="3831" max="3831" width="7.5703125" style="454" bestFit="1" customWidth="1"/>
    <col min="3832" max="3835" width="20.140625" style="454" customWidth="1"/>
    <col min="3836" max="4085" width="9.140625" style="454"/>
    <col min="4086" max="4086" width="1.5703125" style="454" customWidth="1"/>
    <col min="4087" max="4087" width="7.5703125" style="454" bestFit="1" customWidth="1"/>
    <col min="4088" max="4091" width="20.140625" style="454" customWidth="1"/>
    <col min="4092" max="4341" width="9.140625" style="454"/>
    <col min="4342" max="4342" width="1.5703125" style="454" customWidth="1"/>
    <col min="4343" max="4343" width="7.5703125" style="454" bestFit="1" customWidth="1"/>
    <col min="4344" max="4347" width="20.140625" style="454" customWidth="1"/>
    <col min="4348" max="4597" width="9.140625" style="454"/>
    <col min="4598" max="4598" width="1.5703125" style="454" customWidth="1"/>
    <col min="4599" max="4599" width="7.5703125" style="454" bestFit="1" customWidth="1"/>
    <col min="4600" max="4603" width="20.140625" style="454" customWidth="1"/>
    <col min="4604" max="4853" width="9.140625" style="454"/>
    <col min="4854" max="4854" width="1.5703125" style="454" customWidth="1"/>
    <col min="4855" max="4855" width="7.5703125" style="454" bestFit="1" customWidth="1"/>
    <col min="4856" max="4859" width="20.140625" style="454" customWidth="1"/>
    <col min="4860" max="5109" width="9.140625" style="454"/>
    <col min="5110" max="5110" width="1.5703125" style="454" customWidth="1"/>
    <col min="5111" max="5111" width="7.5703125" style="454" bestFit="1" customWidth="1"/>
    <col min="5112" max="5115" width="20.140625" style="454" customWidth="1"/>
    <col min="5116" max="5365" width="9.140625" style="454"/>
    <col min="5366" max="5366" width="1.5703125" style="454" customWidth="1"/>
    <col min="5367" max="5367" width="7.5703125" style="454" bestFit="1" customWidth="1"/>
    <col min="5368" max="5371" width="20.140625" style="454" customWidth="1"/>
    <col min="5372" max="5621" width="9.140625" style="454"/>
    <col min="5622" max="5622" width="1.5703125" style="454" customWidth="1"/>
    <col min="5623" max="5623" width="7.5703125" style="454" bestFit="1" customWidth="1"/>
    <col min="5624" max="5627" width="20.140625" style="454" customWidth="1"/>
    <col min="5628" max="5877" width="9.140625" style="454"/>
    <col min="5878" max="5878" width="1.5703125" style="454" customWidth="1"/>
    <col min="5879" max="5879" width="7.5703125" style="454" bestFit="1" customWidth="1"/>
    <col min="5880" max="5883" width="20.140625" style="454" customWidth="1"/>
    <col min="5884" max="6133" width="9.140625" style="454"/>
    <col min="6134" max="6134" width="1.5703125" style="454" customWidth="1"/>
    <col min="6135" max="6135" width="7.5703125" style="454" bestFit="1" customWidth="1"/>
    <col min="6136" max="6139" width="20.140625" style="454" customWidth="1"/>
    <col min="6140" max="6389" width="9.140625" style="454"/>
    <col min="6390" max="6390" width="1.5703125" style="454" customWidth="1"/>
    <col min="6391" max="6391" width="7.5703125" style="454" bestFit="1" customWidth="1"/>
    <col min="6392" max="6395" width="20.140625" style="454" customWidth="1"/>
    <col min="6396" max="6645" width="9.140625" style="454"/>
    <col min="6646" max="6646" width="1.5703125" style="454" customWidth="1"/>
    <col min="6647" max="6647" width="7.5703125" style="454" bestFit="1" customWidth="1"/>
    <col min="6648" max="6651" width="20.140625" style="454" customWidth="1"/>
    <col min="6652" max="6901" width="9.140625" style="454"/>
    <col min="6902" max="6902" width="1.5703125" style="454" customWidth="1"/>
    <col min="6903" max="6903" width="7.5703125" style="454" bestFit="1" customWidth="1"/>
    <col min="6904" max="6907" width="20.140625" style="454" customWidth="1"/>
    <col min="6908" max="7157" width="9.140625" style="454"/>
    <col min="7158" max="7158" width="1.5703125" style="454" customWidth="1"/>
    <col min="7159" max="7159" width="7.5703125" style="454" bestFit="1" customWidth="1"/>
    <col min="7160" max="7163" width="20.140625" style="454" customWidth="1"/>
    <col min="7164" max="7413" width="9.140625" style="454"/>
    <col min="7414" max="7414" width="1.5703125" style="454" customWidth="1"/>
    <col min="7415" max="7415" width="7.5703125" style="454" bestFit="1" customWidth="1"/>
    <col min="7416" max="7419" width="20.140625" style="454" customWidth="1"/>
    <col min="7420" max="7669" width="9.140625" style="454"/>
    <col min="7670" max="7670" width="1.5703125" style="454" customWidth="1"/>
    <col min="7671" max="7671" width="7.5703125" style="454" bestFit="1" customWidth="1"/>
    <col min="7672" max="7675" width="20.140625" style="454" customWidth="1"/>
    <col min="7676" max="7925" width="9.140625" style="454"/>
    <col min="7926" max="7926" width="1.5703125" style="454" customWidth="1"/>
    <col min="7927" max="7927" width="7.5703125" style="454" bestFit="1" customWidth="1"/>
    <col min="7928" max="7931" width="20.140625" style="454" customWidth="1"/>
    <col min="7932" max="8181" width="9.140625" style="454"/>
    <col min="8182" max="8182" width="1.5703125" style="454" customWidth="1"/>
    <col min="8183" max="8183" width="7.5703125" style="454" bestFit="1" customWidth="1"/>
    <col min="8184" max="8187" width="20.140625" style="454" customWidth="1"/>
    <col min="8188" max="8437" width="9.140625" style="454"/>
    <col min="8438" max="8438" width="1.5703125" style="454" customWidth="1"/>
    <col min="8439" max="8439" width="7.5703125" style="454" bestFit="1" customWidth="1"/>
    <col min="8440" max="8443" width="20.140625" style="454" customWidth="1"/>
    <col min="8444" max="8693" width="9.140625" style="454"/>
    <col min="8694" max="8694" width="1.5703125" style="454" customWidth="1"/>
    <col min="8695" max="8695" width="7.5703125" style="454" bestFit="1" customWidth="1"/>
    <col min="8696" max="8699" width="20.140625" style="454" customWidth="1"/>
    <col min="8700" max="8949" width="9.140625" style="454"/>
    <col min="8950" max="8950" width="1.5703125" style="454" customWidth="1"/>
    <col min="8951" max="8951" width="7.5703125" style="454" bestFit="1" customWidth="1"/>
    <col min="8952" max="8955" width="20.140625" style="454" customWidth="1"/>
    <col min="8956" max="9205" width="9.140625" style="454"/>
    <col min="9206" max="9206" width="1.5703125" style="454" customWidth="1"/>
    <col min="9207" max="9207" width="7.5703125" style="454" bestFit="1" customWidth="1"/>
    <col min="9208" max="9211" width="20.140625" style="454" customWidth="1"/>
    <col min="9212" max="9461" width="9.140625" style="454"/>
    <col min="9462" max="9462" width="1.5703125" style="454" customWidth="1"/>
    <col min="9463" max="9463" width="7.5703125" style="454" bestFit="1" customWidth="1"/>
    <col min="9464" max="9467" width="20.140625" style="454" customWidth="1"/>
    <col min="9468" max="9717" width="9.140625" style="454"/>
    <col min="9718" max="9718" width="1.5703125" style="454" customWidth="1"/>
    <col min="9719" max="9719" width="7.5703125" style="454" bestFit="1" customWidth="1"/>
    <col min="9720" max="9723" width="20.140625" style="454" customWidth="1"/>
    <col min="9724" max="9973" width="9.140625" style="454"/>
    <col min="9974" max="9974" width="1.5703125" style="454" customWidth="1"/>
    <col min="9975" max="9975" width="7.5703125" style="454" bestFit="1" customWidth="1"/>
    <col min="9976" max="9979" width="20.140625" style="454" customWidth="1"/>
    <col min="9980" max="10229" width="9.140625" style="454"/>
    <col min="10230" max="10230" width="1.5703125" style="454" customWidth="1"/>
    <col min="10231" max="10231" width="7.5703125" style="454" bestFit="1" customWidth="1"/>
    <col min="10232" max="10235" width="20.140625" style="454" customWidth="1"/>
    <col min="10236" max="10485" width="9.140625" style="454"/>
    <col min="10486" max="10486" width="1.5703125" style="454" customWidth="1"/>
    <col min="10487" max="10487" width="7.5703125" style="454" bestFit="1" customWidth="1"/>
    <col min="10488" max="10491" width="20.140625" style="454" customWidth="1"/>
    <col min="10492" max="10741" width="9.140625" style="454"/>
    <col min="10742" max="10742" width="1.5703125" style="454" customWidth="1"/>
    <col min="10743" max="10743" width="7.5703125" style="454" bestFit="1" customWidth="1"/>
    <col min="10744" max="10747" width="20.140625" style="454" customWidth="1"/>
    <col min="10748" max="10997" width="9.140625" style="454"/>
    <col min="10998" max="10998" width="1.5703125" style="454" customWidth="1"/>
    <col min="10999" max="10999" width="7.5703125" style="454" bestFit="1" customWidth="1"/>
    <col min="11000" max="11003" width="20.140625" style="454" customWidth="1"/>
    <col min="11004" max="11253" width="9.140625" style="454"/>
    <col min="11254" max="11254" width="1.5703125" style="454" customWidth="1"/>
    <col min="11255" max="11255" width="7.5703125" style="454" bestFit="1" customWidth="1"/>
    <col min="11256" max="11259" width="20.140625" style="454" customWidth="1"/>
    <col min="11260" max="11509" width="9.140625" style="454"/>
    <col min="11510" max="11510" width="1.5703125" style="454" customWidth="1"/>
    <col min="11511" max="11511" width="7.5703125" style="454" bestFit="1" customWidth="1"/>
    <col min="11512" max="11515" width="20.140625" style="454" customWidth="1"/>
    <col min="11516" max="11765" width="9.140625" style="454"/>
    <col min="11766" max="11766" width="1.5703125" style="454" customWidth="1"/>
    <col min="11767" max="11767" width="7.5703125" style="454" bestFit="1" customWidth="1"/>
    <col min="11768" max="11771" width="20.140625" style="454" customWidth="1"/>
    <col min="11772" max="12021" width="9.140625" style="454"/>
    <col min="12022" max="12022" width="1.5703125" style="454" customWidth="1"/>
    <col min="12023" max="12023" width="7.5703125" style="454" bestFit="1" customWidth="1"/>
    <col min="12024" max="12027" width="20.140625" style="454" customWidth="1"/>
    <col min="12028" max="12277" width="9.140625" style="454"/>
    <col min="12278" max="12278" width="1.5703125" style="454" customWidth="1"/>
    <col min="12279" max="12279" width="7.5703125" style="454" bestFit="1" customWidth="1"/>
    <col min="12280" max="12283" width="20.140625" style="454" customWidth="1"/>
    <col min="12284" max="12533" width="9.140625" style="454"/>
    <col min="12534" max="12534" width="1.5703125" style="454" customWidth="1"/>
    <col min="12535" max="12535" width="7.5703125" style="454" bestFit="1" customWidth="1"/>
    <col min="12536" max="12539" width="20.140625" style="454" customWidth="1"/>
    <col min="12540" max="12789" width="9.140625" style="454"/>
    <col min="12790" max="12790" width="1.5703125" style="454" customWidth="1"/>
    <col min="12791" max="12791" width="7.5703125" style="454" bestFit="1" customWidth="1"/>
    <col min="12792" max="12795" width="20.140625" style="454" customWidth="1"/>
    <col min="12796" max="13045" width="9.140625" style="454"/>
    <col min="13046" max="13046" width="1.5703125" style="454" customWidth="1"/>
    <col min="13047" max="13047" width="7.5703125" style="454" bestFit="1" customWidth="1"/>
    <col min="13048" max="13051" width="20.140625" style="454" customWidth="1"/>
    <col min="13052" max="13301" width="9.140625" style="454"/>
    <col min="13302" max="13302" width="1.5703125" style="454" customWidth="1"/>
    <col min="13303" max="13303" width="7.5703125" style="454" bestFit="1" customWidth="1"/>
    <col min="13304" max="13307" width="20.140625" style="454" customWidth="1"/>
    <col min="13308" max="13557" width="9.140625" style="454"/>
    <col min="13558" max="13558" width="1.5703125" style="454" customWidth="1"/>
    <col min="13559" max="13559" width="7.5703125" style="454" bestFit="1" customWidth="1"/>
    <col min="13560" max="13563" width="20.140625" style="454" customWidth="1"/>
    <col min="13564" max="13813" width="9.140625" style="454"/>
    <col min="13814" max="13814" width="1.5703125" style="454" customWidth="1"/>
    <col min="13815" max="13815" width="7.5703125" style="454" bestFit="1" customWidth="1"/>
    <col min="13816" max="13819" width="20.140625" style="454" customWidth="1"/>
    <col min="13820" max="14069" width="9.140625" style="454"/>
    <col min="14070" max="14070" width="1.5703125" style="454" customWidth="1"/>
    <col min="14071" max="14071" width="7.5703125" style="454" bestFit="1" customWidth="1"/>
    <col min="14072" max="14075" width="20.140625" style="454" customWidth="1"/>
    <col min="14076" max="14325" width="9.140625" style="454"/>
    <col min="14326" max="14326" width="1.5703125" style="454" customWidth="1"/>
    <col min="14327" max="14327" width="7.5703125" style="454" bestFit="1" customWidth="1"/>
    <col min="14328" max="14331" width="20.140625" style="454" customWidth="1"/>
    <col min="14332" max="14581" width="9.140625" style="454"/>
    <col min="14582" max="14582" width="1.5703125" style="454" customWidth="1"/>
    <col min="14583" max="14583" width="7.5703125" style="454" bestFit="1" customWidth="1"/>
    <col min="14584" max="14587" width="20.140625" style="454" customWidth="1"/>
    <col min="14588" max="14837" width="9.140625" style="454"/>
    <col min="14838" max="14838" width="1.5703125" style="454" customWidth="1"/>
    <col min="14839" max="14839" width="7.5703125" style="454" bestFit="1" customWidth="1"/>
    <col min="14840" max="14843" width="20.140625" style="454" customWidth="1"/>
    <col min="14844" max="15093" width="9.140625" style="454"/>
    <col min="15094" max="15094" width="1.5703125" style="454" customWidth="1"/>
    <col min="15095" max="15095" width="7.5703125" style="454" bestFit="1" customWidth="1"/>
    <col min="15096" max="15099" width="20.140625" style="454" customWidth="1"/>
    <col min="15100" max="15349" width="9.140625" style="454"/>
    <col min="15350" max="15350" width="1.5703125" style="454" customWidth="1"/>
    <col min="15351" max="15351" width="7.5703125" style="454" bestFit="1" customWidth="1"/>
    <col min="15352" max="15355" width="20.140625" style="454" customWidth="1"/>
    <col min="15356" max="15605" width="9.140625" style="454"/>
    <col min="15606" max="15606" width="1.5703125" style="454" customWidth="1"/>
    <col min="15607" max="15607" width="7.5703125" style="454" bestFit="1" customWidth="1"/>
    <col min="15608" max="15611" width="20.140625" style="454" customWidth="1"/>
    <col min="15612" max="15861" width="9.140625" style="454"/>
    <col min="15862" max="15862" width="1.5703125" style="454" customWidth="1"/>
    <col min="15863" max="15863" width="7.5703125" style="454" bestFit="1" customWidth="1"/>
    <col min="15864" max="15867" width="20.140625" style="454" customWidth="1"/>
    <col min="15868" max="16117" width="9.140625" style="454"/>
    <col min="16118" max="16118" width="1.5703125" style="454" customWidth="1"/>
    <col min="16119" max="16119" width="7.5703125" style="454" bestFit="1" customWidth="1"/>
    <col min="16120" max="16123" width="20.140625" style="454" customWidth="1"/>
    <col min="16124" max="16384" width="9.140625" style="454"/>
  </cols>
  <sheetData>
    <row r="1" spans="1:11" ht="27" customHeight="1">
      <c r="B1" s="547" t="s">
        <v>309</v>
      </c>
      <c r="C1" s="547"/>
      <c r="D1" s="547"/>
      <c r="E1" s="547"/>
      <c r="F1" s="547"/>
      <c r="G1" s="547"/>
      <c r="H1" s="547"/>
      <c r="I1" s="547"/>
      <c r="J1" s="547"/>
    </row>
    <row r="2" spans="1:11" s="107" customFormat="1" ht="38.25" customHeight="1">
      <c r="B2" s="548" t="s">
        <v>339</v>
      </c>
      <c r="C2" s="548"/>
      <c r="D2" s="548"/>
      <c r="E2" s="548"/>
      <c r="F2" s="548"/>
      <c r="G2" s="548"/>
      <c r="H2" s="548"/>
      <c r="I2" s="548"/>
      <c r="J2" s="548"/>
      <c r="K2" s="118"/>
    </row>
    <row r="3" spans="1:11" ht="57.75" customHeight="1" thickBot="1">
      <c r="B3" s="549" t="s">
        <v>323</v>
      </c>
      <c r="C3" s="549"/>
      <c r="D3" s="549"/>
      <c r="E3" s="549"/>
      <c r="F3" s="549"/>
      <c r="G3" s="549"/>
      <c r="H3" s="549"/>
      <c r="I3" s="549"/>
      <c r="J3" s="549"/>
      <c r="K3" s="455"/>
    </row>
    <row r="4" spans="1:11" ht="16.5" thickTop="1" thickBot="1">
      <c r="A4" s="456"/>
      <c r="B4" s="457"/>
      <c r="C4" s="457"/>
      <c r="D4" s="457"/>
      <c r="E4" s="457"/>
      <c r="F4" s="458"/>
      <c r="G4" s="459"/>
    </row>
    <row r="5" spans="1:11">
      <c r="A5" s="456"/>
      <c r="B5" s="460"/>
      <c r="C5" s="550" t="s">
        <v>190</v>
      </c>
      <c r="D5" s="550"/>
      <c r="E5" s="550"/>
      <c r="F5" s="551"/>
      <c r="G5" s="461"/>
    </row>
    <row r="6" spans="1:11" ht="45">
      <c r="A6" s="456"/>
      <c r="B6" s="462" t="s">
        <v>191</v>
      </c>
      <c r="C6" s="463" t="s">
        <v>192</v>
      </c>
      <c r="D6" s="463" t="s">
        <v>193</v>
      </c>
      <c r="E6" s="463" t="s">
        <v>194</v>
      </c>
      <c r="F6" s="464" t="s">
        <v>195</v>
      </c>
      <c r="G6" s="461"/>
    </row>
    <row r="7" spans="1:11">
      <c r="A7" s="465"/>
      <c r="B7" s="466" t="s">
        <v>287</v>
      </c>
      <c r="C7" s="467">
        <v>10.424586173635088</v>
      </c>
      <c r="D7" s="467">
        <v>14.411249619883131</v>
      </c>
      <c r="E7" s="467">
        <v>3.986663446248043</v>
      </c>
      <c r="F7" s="468">
        <v>37.823394687360832</v>
      </c>
      <c r="G7" s="461"/>
    </row>
    <row r="8" spans="1:11">
      <c r="A8" s="465"/>
      <c r="B8" s="466" t="s">
        <v>288</v>
      </c>
      <c r="C8" s="467">
        <v>11.32696845408897</v>
      </c>
      <c r="D8" s="467">
        <v>15.459239117977392</v>
      </c>
      <c r="E8" s="467">
        <v>4.1322706638884217</v>
      </c>
      <c r="F8" s="468">
        <v>40.97639197578841</v>
      </c>
      <c r="G8" s="461"/>
    </row>
    <row r="9" spans="1:11">
      <c r="A9" s="465"/>
      <c r="B9" s="466" t="s">
        <v>289</v>
      </c>
      <c r="C9" s="467">
        <v>12.13675874363819</v>
      </c>
      <c r="D9" s="467">
        <v>14.920050715718391</v>
      </c>
      <c r="E9" s="467">
        <v>2.7832919720802014</v>
      </c>
      <c r="F9" s="468">
        <v>42.995445959202215</v>
      </c>
      <c r="G9" s="461"/>
    </row>
    <row r="10" spans="1:11">
      <c r="A10" s="465"/>
      <c r="B10" s="466" t="s">
        <v>290</v>
      </c>
      <c r="C10" s="467">
        <v>12.386426755595023</v>
      </c>
      <c r="D10" s="467">
        <v>13.765701350650364</v>
      </c>
      <c r="E10" s="467">
        <v>1.3792745950553407</v>
      </c>
      <c r="F10" s="468">
        <v>42.886221210807292</v>
      </c>
      <c r="G10" s="461"/>
    </row>
    <row r="11" spans="1:11">
      <c r="A11" s="465"/>
      <c r="B11" s="466" t="s">
        <v>291</v>
      </c>
      <c r="C11" s="467">
        <v>12.307629089877512</v>
      </c>
      <c r="D11" s="467">
        <v>13.163811983086383</v>
      </c>
      <c r="E11" s="467">
        <v>0.85618289320887087</v>
      </c>
      <c r="F11" s="468">
        <v>41.812579102760786</v>
      </c>
      <c r="G11" s="461"/>
    </row>
    <row r="12" spans="1:11">
      <c r="A12" s="465"/>
      <c r="B12" s="466" t="s">
        <v>292</v>
      </c>
      <c r="C12" s="467">
        <v>12.063233951817422</v>
      </c>
      <c r="D12" s="467">
        <v>12.47565220658041</v>
      </c>
      <c r="E12" s="467">
        <v>0.41241825476298821</v>
      </c>
      <c r="F12" s="468">
        <v>39.844781327557669</v>
      </c>
      <c r="G12" s="461"/>
    </row>
    <row r="13" spans="1:11">
      <c r="A13" s="465"/>
      <c r="B13" s="466" t="s">
        <v>293</v>
      </c>
      <c r="C13" s="467">
        <v>11.822731219829418</v>
      </c>
      <c r="D13" s="467">
        <v>11.822731219829418</v>
      </c>
      <c r="E13" s="467">
        <v>0</v>
      </c>
      <c r="F13" s="468">
        <v>37.946510587355768</v>
      </c>
      <c r="G13" s="461"/>
    </row>
    <row r="14" spans="1:11">
      <c r="A14" s="465"/>
      <c r="B14" s="466" t="s">
        <v>294</v>
      </c>
      <c r="C14" s="467">
        <v>11.802087209007874</v>
      </c>
      <c r="D14" s="467">
        <v>11.569714507483367</v>
      </c>
      <c r="E14" s="467">
        <v>-0.23237270152450762</v>
      </c>
      <c r="F14" s="468">
        <v>38.188819514941528</v>
      </c>
      <c r="G14" s="461"/>
    </row>
    <row r="15" spans="1:11">
      <c r="A15" s="465"/>
      <c r="B15" s="466" t="s">
        <v>295</v>
      </c>
      <c r="C15" s="467">
        <v>12.138037641579185</v>
      </c>
      <c r="D15" s="467">
        <v>12.20119080308584</v>
      </c>
      <c r="E15" s="467">
        <v>6.3153161506654953E-2</v>
      </c>
      <c r="F15" s="468">
        <v>37.66163930529099</v>
      </c>
      <c r="G15" s="461"/>
    </row>
    <row r="16" spans="1:11">
      <c r="A16" s="465"/>
      <c r="B16" s="466" t="s">
        <v>296</v>
      </c>
      <c r="C16" s="467">
        <v>12.303163472753186</v>
      </c>
      <c r="D16" s="467">
        <v>12.52462041526274</v>
      </c>
      <c r="E16" s="467">
        <v>0.22145694250955472</v>
      </c>
      <c r="F16" s="468">
        <v>36.70929514245104</v>
      </c>
      <c r="G16" s="461"/>
    </row>
    <row r="17" spans="1:7">
      <c r="A17" s="465"/>
      <c r="B17" s="466" t="s">
        <v>297</v>
      </c>
      <c r="C17" s="467">
        <v>12.749686611344025</v>
      </c>
      <c r="D17" s="467">
        <v>12.454554976822171</v>
      </c>
      <c r="E17" s="467">
        <v>-0.29513163452185331</v>
      </c>
      <c r="F17" s="468">
        <v>33.896368192266266</v>
      </c>
      <c r="G17" s="461"/>
    </row>
    <row r="18" spans="1:7">
      <c r="A18" s="465"/>
      <c r="B18" s="466" t="s">
        <v>298</v>
      </c>
      <c r="C18" s="467">
        <v>12.753328100198788</v>
      </c>
      <c r="D18" s="467">
        <v>12.356557892637046</v>
      </c>
      <c r="E18" s="467">
        <v>-0.39677020756174208</v>
      </c>
      <c r="F18" s="468">
        <v>31.861546128311208</v>
      </c>
      <c r="G18" s="461"/>
    </row>
    <row r="19" spans="1:7">
      <c r="A19" s="465"/>
      <c r="B19" s="466" t="s">
        <v>299</v>
      </c>
      <c r="C19" s="467">
        <v>13.060956470049186</v>
      </c>
      <c r="D19" s="467">
        <v>12.485057391086951</v>
      </c>
      <c r="E19" s="467">
        <v>-0.57589907896223558</v>
      </c>
      <c r="F19" s="468">
        <v>30.227730931069317</v>
      </c>
      <c r="G19" s="461"/>
    </row>
    <row r="20" spans="1:7">
      <c r="A20" s="465"/>
      <c r="B20" s="466" t="s">
        <v>300</v>
      </c>
      <c r="C20" s="467">
        <v>13.136031706490281</v>
      </c>
      <c r="D20" s="467">
        <v>13.996378831036768</v>
      </c>
      <c r="E20" s="467">
        <v>0.86034712454648776</v>
      </c>
      <c r="F20" s="468">
        <v>29.427064603185148</v>
      </c>
      <c r="G20" s="461"/>
    </row>
    <row r="21" spans="1:7">
      <c r="A21" s="465"/>
      <c r="B21" s="466" t="s">
        <v>301</v>
      </c>
      <c r="C21" s="467">
        <v>13.452602789265608</v>
      </c>
      <c r="D21" s="467">
        <v>24.517814361879513</v>
      </c>
      <c r="E21" s="467">
        <v>11.065211572613904</v>
      </c>
      <c r="F21" s="468">
        <v>42.024538670097911</v>
      </c>
      <c r="G21" s="461"/>
    </row>
    <row r="22" spans="1:7">
      <c r="A22" s="465"/>
      <c r="B22" s="466" t="s">
        <v>302</v>
      </c>
      <c r="C22" s="467">
        <v>14.928192759223116</v>
      </c>
      <c r="D22" s="467">
        <v>42.005881693644028</v>
      </c>
      <c r="E22" s="467">
        <v>27.077688934420912</v>
      </c>
      <c r="F22" s="468">
        <v>67.816782005376652</v>
      </c>
      <c r="G22" s="461"/>
    </row>
    <row r="23" spans="1:7">
      <c r="A23" s="465"/>
      <c r="B23" s="466" t="s">
        <v>303</v>
      </c>
      <c r="C23" s="467">
        <v>18.206004227103644</v>
      </c>
      <c r="D23" s="467">
        <v>45.97069053386241</v>
      </c>
      <c r="E23" s="467">
        <v>27.764686306758765</v>
      </c>
      <c r="F23" s="468">
        <v>103.14371248995411</v>
      </c>
      <c r="G23" s="461"/>
    </row>
    <row r="24" spans="1:7">
      <c r="A24" s="465"/>
      <c r="B24" s="466" t="s">
        <v>304</v>
      </c>
      <c r="C24" s="467">
        <v>19.965352580983389</v>
      </c>
      <c r="D24" s="467">
        <v>47.215516968859156</v>
      </c>
      <c r="E24" s="467">
        <v>27.250164387875767</v>
      </c>
      <c r="F24" s="468">
        <v>125.45281564968411</v>
      </c>
      <c r="G24" s="461"/>
    </row>
    <row r="25" spans="1:7">
      <c r="A25" s="465"/>
      <c r="B25" s="466" t="s">
        <v>305</v>
      </c>
      <c r="C25" s="467">
        <v>20.887470042428582</v>
      </c>
      <c r="D25" s="467">
        <v>42.264998036534926</v>
      </c>
      <c r="E25" s="467">
        <v>21.377527994106345</v>
      </c>
      <c r="F25" s="468">
        <v>144.22039597194737</v>
      </c>
      <c r="G25" s="461"/>
    </row>
    <row r="26" spans="1:7">
      <c r="A26" s="465"/>
      <c r="B26" s="466" t="s">
        <v>306</v>
      </c>
      <c r="C26" s="467">
        <v>22.185580656853606</v>
      </c>
      <c r="D26" s="467">
        <v>27.799134676917607</v>
      </c>
      <c r="E26" s="467">
        <v>5.6135540200640008</v>
      </c>
      <c r="F26" s="468">
        <v>139.30576430140061</v>
      </c>
      <c r="G26" s="461"/>
    </row>
    <row r="27" spans="1:7">
      <c r="A27" s="465"/>
      <c r="B27" s="466" t="s">
        <v>196</v>
      </c>
      <c r="C27" s="467">
        <v>22.680888033654174</v>
      </c>
      <c r="D27" s="467">
        <v>22.717155693911867</v>
      </c>
      <c r="E27" s="467">
        <v>3.6267660257692569E-2</v>
      </c>
      <c r="F27" s="468">
        <v>152.32045359303405</v>
      </c>
      <c r="G27" s="461"/>
    </row>
    <row r="28" spans="1:7">
      <c r="B28" s="466" t="s">
        <v>197</v>
      </c>
      <c r="C28" s="467">
        <v>26.616533918289971</v>
      </c>
      <c r="D28" s="467">
        <v>27.755007191502862</v>
      </c>
      <c r="E28" s="467">
        <v>1.1384732732128917</v>
      </c>
      <c r="F28" s="468">
        <v>174.60083830988847</v>
      </c>
      <c r="G28" s="461"/>
    </row>
    <row r="29" spans="1:7">
      <c r="B29" s="466" t="s">
        <v>198</v>
      </c>
      <c r="C29" s="467">
        <v>27.067470682172406</v>
      </c>
      <c r="D29" s="467">
        <v>26.785762401004959</v>
      </c>
      <c r="E29" s="467">
        <v>-0.28170828116744673</v>
      </c>
      <c r="F29" s="468">
        <v>187.53239924287885</v>
      </c>
      <c r="G29" s="461"/>
    </row>
    <row r="30" spans="1:7">
      <c r="B30" s="466" t="s">
        <v>199</v>
      </c>
      <c r="C30" s="467">
        <v>25.958402883651043</v>
      </c>
      <c r="D30" s="467">
        <v>25.275922770609498</v>
      </c>
      <c r="E30" s="467">
        <v>-0.68248011304154588</v>
      </c>
      <c r="F30" s="468">
        <v>183.61244805174189</v>
      </c>
      <c r="G30" s="461"/>
    </row>
    <row r="31" spans="1:7">
      <c r="B31" s="466" t="s">
        <v>200</v>
      </c>
      <c r="C31" s="467">
        <v>24.280664200509701</v>
      </c>
      <c r="D31" s="467">
        <v>24.791897933676289</v>
      </c>
      <c r="E31" s="467">
        <v>0.51123373316658771</v>
      </c>
      <c r="F31" s="468">
        <v>177.13441946859959</v>
      </c>
      <c r="G31" s="461"/>
    </row>
    <row r="32" spans="1:7">
      <c r="B32" s="466" t="s">
        <v>201</v>
      </c>
      <c r="C32" s="467">
        <v>24.317028083744241</v>
      </c>
      <c r="D32" s="467">
        <v>25.717818561312939</v>
      </c>
      <c r="E32" s="467">
        <v>1.4007904775686981</v>
      </c>
      <c r="F32" s="468">
        <v>179.75178885082039</v>
      </c>
      <c r="G32" s="461"/>
    </row>
    <row r="33" spans="2:7">
      <c r="B33" s="466" t="s">
        <v>202</v>
      </c>
      <c r="C33" s="467">
        <v>25.068593383757882</v>
      </c>
      <c r="D33" s="467">
        <v>26.950496675663</v>
      </c>
      <c r="E33" s="467">
        <v>1.8819032919051182</v>
      </c>
      <c r="F33" s="468">
        <v>174.32166298531072</v>
      </c>
      <c r="G33" s="461"/>
    </row>
    <row r="34" spans="2:7">
      <c r="B34" s="466" t="s">
        <v>203</v>
      </c>
      <c r="C34" s="467">
        <v>24.984420724275129</v>
      </c>
      <c r="D34" s="467">
        <v>25.473649759389229</v>
      </c>
      <c r="E34" s="467">
        <v>0.48922903511409999</v>
      </c>
      <c r="F34" s="468">
        <v>171.45706293427003</v>
      </c>
      <c r="G34" s="461"/>
    </row>
    <row r="35" spans="2:7">
      <c r="B35" s="466" t="s">
        <v>204</v>
      </c>
      <c r="C35" s="467">
        <v>25.239166566509947</v>
      </c>
      <c r="D35" s="467">
        <v>25.518917913955192</v>
      </c>
      <c r="E35" s="467">
        <v>0.2797513474452451</v>
      </c>
      <c r="F35" s="468">
        <v>168.68610960666146</v>
      </c>
      <c r="G35" s="461"/>
    </row>
    <row r="36" spans="2:7">
      <c r="B36" s="466" t="s">
        <v>205</v>
      </c>
      <c r="C36" s="467">
        <v>24.974060376560555</v>
      </c>
      <c r="D36" s="467">
        <v>25.870735416676428</v>
      </c>
      <c r="E36" s="467">
        <v>0.8966750401158734</v>
      </c>
      <c r="F36" s="468">
        <v>169.39185967246993</v>
      </c>
      <c r="G36" s="461"/>
    </row>
    <row r="37" spans="2:7">
      <c r="B37" s="466" t="s">
        <v>206</v>
      </c>
      <c r="C37" s="467">
        <v>25.763614287703245</v>
      </c>
      <c r="D37" s="467">
        <v>27.449669965165143</v>
      </c>
      <c r="E37" s="467">
        <v>1.6860556774618978</v>
      </c>
      <c r="F37" s="468">
        <v>178.44449550895115</v>
      </c>
      <c r="G37" s="461"/>
    </row>
    <row r="38" spans="2:7">
      <c r="B38" s="466" t="s">
        <v>207</v>
      </c>
      <c r="C38" s="467">
        <v>27.480013398014396</v>
      </c>
      <c r="D38" s="467">
        <v>29.389518932247309</v>
      </c>
      <c r="E38" s="467">
        <v>1.9095055342329132</v>
      </c>
      <c r="F38" s="468">
        <v>186.09716867720925</v>
      </c>
      <c r="G38" s="461"/>
    </row>
    <row r="39" spans="2:7">
      <c r="B39" s="466" t="s">
        <v>208</v>
      </c>
      <c r="C39" s="467">
        <v>28.426286930945821</v>
      </c>
      <c r="D39" s="467">
        <v>28.731093782017513</v>
      </c>
      <c r="E39" s="467">
        <v>0.30480685107169236</v>
      </c>
      <c r="F39" s="468">
        <v>189.76041601639227</v>
      </c>
      <c r="G39" s="461"/>
    </row>
    <row r="40" spans="2:7">
      <c r="B40" s="466" t="s">
        <v>209</v>
      </c>
      <c r="C40" s="467">
        <v>27.301449954872226</v>
      </c>
      <c r="D40" s="467">
        <v>26.826228893864872</v>
      </c>
      <c r="E40" s="467">
        <v>-0.47522106100735328</v>
      </c>
      <c r="F40" s="468">
        <v>185.93092829169569</v>
      </c>
      <c r="G40" s="461"/>
    </row>
    <row r="41" spans="2:7">
      <c r="B41" s="466" t="s">
        <v>210</v>
      </c>
      <c r="C41" s="467">
        <v>26.300689302994918</v>
      </c>
      <c r="D41" s="467">
        <v>25.994998983932987</v>
      </c>
      <c r="E41" s="467">
        <v>-0.30569031906193089</v>
      </c>
      <c r="F41" s="468">
        <v>174.86769827138218</v>
      </c>
      <c r="G41" s="461"/>
    </row>
    <row r="42" spans="2:7">
      <c r="B42" s="466" t="s">
        <v>211</v>
      </c>
      <c r="C42" s="467">
        <v>25.751984845974775</v>
      </c>
      <c r="D42" s="467">
        <v>26.189557905031613</v>
      </c>
      <c r="E42" s="467">
        <v>0.43757305905683808</v>
      </c>
      <c r="F42" s="468">
        <v>165.92354788654484</v>
      </c>
      <c r="G42" s="461"/>
    </row>
    <row r="43" spans="2:7">
      <c r="B43" s="466" t="s">
        <v>212</v>
      </c>
      <c r="C43" s="467">
        <v>25.328696945472633</v>
      </c>
      <c r="D43" s="467">
        <v>26.281708279235893</v>
      </c>
      <c r="E43" s="467">
        <v>0.95301133376326064</v>
      </c>
      <c r="F43" s="468">
        <v>155.74834117885072</v>
      </c>
      <c r="G43" s="461"/>
    </row>
    <row r="44" spans="2:7">
      <c r="B44" s="466" t="s">
        <v>213</v>
      </c>
      <c r="C44" s="467">
        <v>25.281831843616349</v>
      </c>
      <c r="D44" s="467">
        <v>27.403081433234838</v>
      </c>
      <c r="E44" s="467">
        <v>2.1212495896184898</v>
      </c>
      <c r="F44" s="468">
        <v>154.22135376164312</v>
      </c>
      <c r="G44" s="461"/>
    </row>
    <row r="45" spans="2:7">
      <c r="B45" s="466" t="s">
        <v>214</v>
      </c>
      <c r="C45" s="467">
        <v>25.690078282037497</v>
      </c>
      <c r="D45" s="467">
        <v>30.787499093969885</v>
      </c>
      <c r="E45" s="467">
        <v>5.0974208119323876</v>
      </c>
      <c r="F45" s="468">
        <v>147.52433389421043</v>
      </c>
      <c r="G45" s="461"/>
    </row>
    <row r="46" spans="2:7">
      <c r="B46" s="466" t="s">
        <v>215</v>
      </c>
      <c r="C46" s="467">
        <v>26.33793171587293</v>
      </c>
      <c r="D46" s="467">
        <v>40.145644264241589</v>
      </c>
      <c r="E46" s="467">
        <v>13.807712548368659</v>
      </c>
      <c r="F46" s="468">
        <v>136.66566189028237</v>
      </c>
      <c r="G46" s="461"/>
    </row>
    <row r="47" spans="2:7" ht="15.75" thickBot="1">
      <c r="B47" s="466" t="s">
        <v>216</v>
      </c>
      <c r="C47" s="467">
        <v>28.695707485471477</v>
      </c>
      <c r="D47" s="467">
        <v>55.555985470678905</v>
      </c>
      <c r="E47" s="467">
        <v>26.860277985207428</v>
      </c>
      <c r="F47" s="468">
        <v>144.03109894189046</v>
      </c>
      <c r="G47" s="469"/>
    </row>
    <row r="48" spans="2:7" ht="15.75" thickTop="1">
      <c r="B48" s="466" t="s">
        <v>217</v>
      </c>
      <c r="C48" s="467">
        <v>32.652355811802359</v>
      </c>
      <c r="D48" s="467">
        <v>59.726005135161664</v>
      </c>
      <c r="E48" s="467">
        <v>27.073649323359305</v>
      </c>
      <c r="F48" s="468">
        <v>158.45060168662661</v>
      </c>
      <c r="G48" s="461"/>
    </row>
    <row r="49" spans="2:7">
      <c r="B49" s="466" t="s">
        <v>218</v>
      </c>
      <c r="C49" s="467">
        <v>35.279254695052828</v>
      </c>
      <c r="D49" s="467">
        <v>60.97592640417475</v>
      </c>
      <c r="E49" s="467">
        <v>25.696671709121922</v>
      </c>
      <c r="F49" s="468">
        <v>176.74599793091758</v>
      </c>
      <c r="G49" s="461"/>
    </row>
    <row r="50" spans="2:7" ht="15.75" thickBot="1">
      <c r="B50" s="466" t="s">
        <v>219</v>
      </c>
      <c r="C50" s="467">
        <v>37.995801347751438</v>
      </c>
      <c r="D50" s="467">
        <v>62.27231678098579</v>
      </c>
      <c r="E50" s="467">
        <v>24.276515433234351</v>
      </c>
      <c r="F50" s="468">
        <v>200.78335263114408</v>
      </c>
      <c r="G50" s="469"/>
    </row>
    <row r="51" spans="2:7" ht="15.75" thickTop="1">
      <c r="B51" s="466" t="s">
        <v>220</v>
      </c>
      <c r="C51" s="467">
        <v>39.416935743702211</v>
      </c>
      <c r="D51" s="467">
        <v>61.820360171979246</v>
      </c>
      <c r="E51" s="467">
        <v>22.403424428277035</v>
      </c>
      <c r="F51" s="468">
        <v>233.44169845707339</v>
      </c>
    </row>
    <row r="52" spans="2:7">
      <c r="B52" s="466" t="s">
        <v>221</v>
      </c>
      <c r="C52" s="467">
        <v>39.958178095703126</v>
      </c>
      <c r="D52" s="467">
        <v>55.151926806237519</v>
      </c>
      <c r="E52" s="467">
        <v>15.193748710534393</v>
      </c>
      <c r="F52" s="468">
        <v>246.7653491323658</v>
      </c>
    </row>
    <row r="53" spans="2:7">
      <c r="B53" s="466" t="s">
        <v>92</v>
      </c>
      <c r="C53" s="467">
        <v>37.099269387563652</v>
      </c>
      <c r="D53" s="467">
        <v>43.496045825276788</v>
      </c>
      <c r="E53" s="467">
        <v>6.396776437713136</v>
      </c>
      <c r="F53" s="468">
        <v>251.8316528080303</v>
      </c>
    </row>
    <row r="54" spans="2:7">
      <c r="B54" s="466" t="s">
        <v>93</v>
      </c>
      <c r="C54" s="467">
        <v>37.000269456815985</v>
      </c>
      <c r="D54" s="467">
        <v>37.740462236529446</v>
      </c>
      <c r="E54" s="467">
        <v>0.74019277971346042</v>
      </c>
      <c r="F54" s="468">
        <v>230.17061036847667</v>
      </c>
    </row>
    <row r="55" spans="2:7">
      <c r="B55" s="466" t="s">
        <v>94</v>
      </c>
      <c r="C55" s="467">
        <v>42.940919037199123</v>
      </c>
      <c r="D55" s="467">
        <v>38.599562363238512</v>
      </c>
      <c r="E55" s="467">
        <v>-4.3413566739606129</v>
      </c>
      <c r="F55" s="468">
        <v>210.76777666721713</v>
      </c>
    </row>
    <row r="56" spans="2:7">
      <c r="B56" s="466" t="s">
        <v>95</v>
      </c>
      <c r="C56" s="467">
        <v>43.298545484427642</v>
      </c>
      <c r="D56" s="467">
        <v>38.474813049552139</v>
      </c>
      <c r="E56" s="467">
        <v>-4.8237324348755033</v>
      </c>
      <c r="F56" s="468">
        <v>204.98109046014332</v>
      </c>
    </row>
    <row r="57" spans="2:7">
      <c r="B57" s="466" t="s">
        <v>96</v>
      </c>
      <c r="C57" s="467">
        <v>42.8414442700157</v>
      </c>
      <c r="D57" s="467">
        <v>39.183673469387756</v>
      </c>
      <c r="E57" s="467">
        <v>-3.6577708006279437</v>
      </c>
      <c r="F57" s="468">
        <v>185.74101152236148</v>
      </c>
    </row>
    <row r="58" spans="2:7">
      <c r="B58" s="466" t="s">
        <v>97</v>
      </c>
      <c r="C58" s="467">
        <v>41.131231210235612</v>
      </c>
      <c r="D58" s="467">
        <v>40.648814933929941</v>
      </c>
      <c r="E58" s="467">
        <v>-0.48241627630567019</v>
      </c>
      <c r="F58" s="468">
        <v>169.48433300040313</v>
      </c>
    </row>
    <row r="59" spans="2:7">
      <c r="B59" s="466" t="s">
        <v>98</v>
      </c>
      <c r="C59" s="467">
        <v>39.926622039134919</v>
      </c>
      <c r="D59" s="467">
        <v>41.271884654994849</v>
      </c>
      <c r="E59" s="467">
        <v>1.3452626158599383</v>
      </c>
      <c r="F59" s="468">
        <v>158.51690072281929</v>
      </c>
    </row>
    <row r="60" spans="2:7">
      <c r="B60" s="466" t="s">
        <v>99</v>
      </c>
      <c r="C60" s="467">
        <v>37.998201977824394</v>
      </c>
      <c r="D60" s="467">
        <v>40.503446209169915</v>
      </c>
      <c r="E60" s="467">
        <v>2.5052442313455199</v>
      </c>
      <c r="F60" s="468">
        <v>152.71538073637655</v>
      </c>
    </row>
    <row r="61" spans="2:7">
      <c r="B61" s="466" t="s">
        <v>100</v>
      </c>
      <c r="C61" s="467">
        <v>37.463780467018928</v>
      </c>
      <c r="D61" s="467">
        <v>38.923924777001304</v>
      </c>
      <c r="E61" s="467">
        <v>1.4601443099823874</v>
      </c>
      <c r="F61" s="468">
        <v>143.34026132316498</v>
      </c>
    </row>
    <row r="62" spans="2:7">
      <c r="B62" s="466" t="s">
        <v>101</v>
      </c>
      <c r="C62" s="467">
        <v>35.982622029133651</v>
      </c>
      <c r="D62" s="467">
        <v>35.788397648862762</v>
      </c>
      <c r="E62" s="467">
        <v>-0.19422438027089189</v>
      </c>
      <c r="F62" s="468">
        <v>132.48566808760839</v>
      </c>
    </row>
    <row r="63" spans="2:7">
      <c r="B63" s="466" t="s">
        <v>102</v>
      </c>
      <c r="C63" s="467">
        <v>35.595063596387533</v>
      </c>
      <c r="D63" s="467">
        <v>35.982788784339689</v>
      </c>
      <c r="E63" s="467">
        <v>0.38772518795214905</v>
      </c>
      <c r="F63" s="468">
        <v>123.91264452193063</v>
      </c>
    </row>
    <row r="64" spans="2:7">
      <c r="B64" s="466" t="s">
        <v>103</v>
      </c>
      <c r="C64" s="467">
        <v>35.18378594604205</v>
      </c>
      <c r="D64" s="467">
        <v>35.210453797946577</v>
      </c>
      <c r="E64" s="467">
        <v>2.666785190452909E-2</v>
      </c>
      <c r="F64" s="468">
        <v>118.42059488606714</v>
      </c>
    </row>
    <row r="65" spans="2:6">
      <c r="B65" s="466" t="s">
        <v>104</v>
      </c>
      <c r="C65" s="467">
        <v>35.665594855305471</v>
      </c>
      <c r="D65" s="467">
        <v>35.969989281886392</v>
      </c>
      <c r="E65" s="467">
        <v>0.30439442658092175</v>
      </c>
      <c r="F65" s="468">
        <v>114.31912139307639</v>
      </c>
    </row>
    <row r="66" spans="2:6">
      <c r="B66" s="466" t="s">
        <v>105</v>
      </c>
      <c r="C66" s="467">
        <v>33.673879816587565</v>
      </c>
      <c r="D66" s="467">
        <v>35.962513072158316</v>
      </c>
      <c r="E66" s="467">
        <v>2.2886332555707507</v>
      </c>
      <c r="F66" s="468">
        <v>107.5839863449453</v>
      </c>
    </row>
    <row r="67" spans="2:6">
      <c r="B67" s="466" t="s">
        <v>106</v>
      </c>
      <c r="C67" s="467">
        <v>33.47228481297882</v>
      </c>
      <c r="D67" s="467">
        <v>35.958389665014266</v>
      </c>
      <c r="E67" s="467">
        <v>2.4861048520354516</v>
      </c>
      <c r="F67" s="468">
        <v>102.47742029090645</v>
      </c>
    </row>
    <row r="68" spans="2:6">
      <c r="B68" s="466" t="s">
        <v>107</v>
      </c>
      <c r="C68" s="467">
        <v>35.480659840728102</v>
      </c>
      <c r="D68" s="467">
        <v>37.649317406143346</v>
      </c>
      <c r="E68" s="467">
        <v>2.1686575654152449</v>
      </c>
      <c r="F68" s="468">
        <v>99.45199778024417</v>
      </c>
    </row>
    <row r="69" spans="2:6">
      <c r="B69" s="466" t="s">
        <v>108</v>
      </c>
      <c r="C69" s="467">
        <v>35.492527173913039</v>
      </c>
      <c r="D69" s="467">
        <v>37.319972826086953</v>
      </c>
      <c r="E69" s="467">
        <v>1.8274456521739133</v>
      </c>
      <c r="F69" s="468">
        <v>98.26178562022649</v>
      </c>
    </row>
    <row r="70" spans="2:6">
      <c r="B70" s="466" t="s">
        <v>109</v>
      </c>
      <c r="C70" s="467">
        <v>34.644188888540718</v>
      </c>
      <c r="D70" s="467">
        <v>37.348416006016357</v>
      </c>
      <c r="E70" s="467">
        <v>2.7042271174756367</v>
      </c>
      <c r="F70" s="468">
        <v>90.689789672657454</v>
      </c>
    </row>
    <row r="71" spans="2:6">
      <c r="B71" s="466" t="s">
        <v>110</v>
      </c>
      <c r="C71" s="467">
        <v>35.176787969234297</v>
      </c>
      <c r="D71" s="467">
        <v>37.045115371369533</v>
      </c>
      <c r="E71" s="467">
        <v>1.8683274021352312</v>
      </c>
      <c r="F71" s="468">
        <v>84.20048128785993</v>
      </c>
    </row>
    <row r="72" spans="2:6">
      <c r="B72" s="466" t="s">
        <v>9</v>
      </c>
      <c r="C72" s="467">
        <v>36.970975407866277</v>
      </c>
      <c r="D72" s="467">
        <v>38.495634295479427</v>
      </c>
      <c r="E72" s="467">
        <v>1.5246588876131477</v>
      </c>
      <c r="F72" s="468">
        <v>80.892525294239107</v>
      </c>
    </row>
    <row r="73" spans="2:6">
      <c r="B73" s="466" t="s">
        <v>10</v>
      </c>
      <c r="C73" s="467">
        <v>37.649916122086182</v>
      </c>
      <c r="D73" s="467">
        <v>40.046070257142141</v>
      </c>
      <c r="E73" s="467">
        <v>2.3961541350559603</v>
      </c>
      <c r="F73" s="468">
        <v>77.751039159921248</v>
      </c>
    </row>
    <row r="74" spans="2:6">
      <c r="B74" s="466" t="s">
        <v>11</v>
      </c>
      <c r="C74" s="467">
        <v>39.095957456821495</v>
      </c>
      <c r="D74" s="467">
        <v>42.947903430749683</v>
      </c>
      <c r="E74" s="467">
        <v>3.8519459739281849</v>
      </c>
      <c r="F74" s="468">
        <v>77.05342857786691</v>
      </c>
    </row>
    <row r="75" spans="2:6">
      <c r="B75" s="466" t="s">
        <v>12</v>
      </c>
      <c r="C75" s="467">
        <v>40.816632087780455</v>
      </c>
      <c r="D75" s="467">
        <v>41.394135135713213</v>
      </c>
      <c r="E75" s="467">
        <v>0.57750304793275309</v>
      </c>
      <c r="F75" s="468">
        <v>69.802407262868172</v>
      </c>
    </row>
    <row r="76" spans="2:6">
      <c r="B76" s="466" t="s">
        <v>13</v>
      </c>
      <c r="C76" s="467">
        <v>41.859778888145726</v>
      </c>
      <c r="D76" s="467">
        <v>40.144391548963284</v>
      </c>
      <c r="E76" s="467">
        <v>-1.7153873391824368</v>
      </c>
      <c r="F76" s="468">
        <v>61.167921004456439</v>
      </c>
    </row>
    <row r="77" spans="2:6">
      <c r="B77" s="466" t="s">
        <v>14</v>
      </c>
      <c r="C77" s="467">
        <v>40.065513535997781</v>
      </c>
      <c r="D77" s="467">
        <v>39.505702104059068</v>
      </c>
      <c r="E77" s="467">
        <v>-0.55981143193871541</v>
      </c>
      <c r="F77" s="468">
        <v>54.705468583860885</v>
      </c>
    </row>
    <row r="78" spans="2:6">
      <c r="B78" s="466" t="s">
        <v>15</v>
      </c>
      <c r="C78" s="467">
        <v>38.396578706788354</v>
      </c>
      <c r="D78" s="467">
        <v>39.378960906146858</v>
      </c>
      <c r="E78" s="467">
        <v>0.98238219935850757</v>
      </c>
      <c r="F78" s="468">
        <v>52.650908610127658</v>
      </c>
    </row>
    <row r="79" spans="2:6">
      <c r="B79" s="466" t="s">
        <v>16</v>
      </c>
      <c r="C79" s="467">
        <v>35.919450726541449</v>
      </c>
      <c r="D79" s="467">
        <v>38.510082201427352</v>
      </c>
      <c r="E79" s="467">
        <v>2.5906314748859063</v>
      </c>
      <c r="F79" s="468">
        <v>46.619059656218404</v>
      </c>
    </row>
    <row r="80" spans="2:6">
      <c r="B80" s="466" t="s">
        <v>17</v>
      </c>
      <c r="C80" s="467">
        <v>36.228047910850044</v>
      </c>
      <c r="D80" s="467">
        <v>40.316907792160706</v>
      </c>
      <c r="E80" s="467">
        <v>4.0888598813106594</v>
      </c>
      <c r="F80" s="468">
        <v>45.242363765517709</v>
      </c>
    </row>
    <row r="81" spans="2:6">
      <c r="B81" s="466" t="s">
        <v>18</v>
      </c>
      <c r="C81" s="467">
        <v>39.06914595212109</v>
      </c>
      <c r="D81" s="467">
        <v>44.772998500596707</v>
      </c>
      <c r="E81" s="467">
        <v>5.7038525484756057</v>
      </c>
      <c r="F81" s="468">
        <v>47.815273354686546</v>
      </c>
    </row>
    <row r="82" spans="2:6">
      <c r="B82" s="466" t="s">
        <v>19</v>
      </c>
      <c r="C82" s="467">
        <v>40.174013921113691</v>
      </c>
      <c r="D82" s="467">
        <v>46.513921113689094</v>
      </c>
      <c r="E82" s="467">
        <v>6.3399071925754056</v>
      </c>
      <c r="F82" s="468">
        <v>49.398740217598778</v>
      </c>
    </row>
    <row r="83" spans="2:6">
      <c r="B83" s="466" t="s">
        <v>20</v>
      </c>
      <c r="C83" s="467">
        <v>40.269837801258959</v>
      </c>
      <c r="D83" s="467">
        <v>45.206995481556149</v>
      </c>
      <c r="E83" s="467">
        <v>4.9371576802971875</v>
      </c>
      <c r="F83" s="468">
        <v>47.867739354956193</v>
      </c>
    </row>
    <row r="84" spans="2:6">
      <c r="B84" s="466" t="s">
        <v>21</v>
      </c>
      <c r="C84" s="467">
        <v>38.450265947823567</v>
      </c>
      <c r="D84" s="467">
        <v>42.32429955012001</v>
      </c>
      <c r="E84" s="467">
        <v>3.8740336022964388</v>
      </c>
      <c r="F84" s="468">
        <v>44.396542095740159</v>
      </c>
    </row>
    <row r="85" spans="2:6">
      <c r="B85" s="466" t="s">
        <v>22</v>
      </c>
      <c r="C85" s="467">
        <v>36.965827544186716</v>
      </c>
      <c r="D85" s="467">
        <v>41.488652578296687</v>
      </c>
      <c r="E85" s="467">
        <v>4.5228250341099647</v>
      </c>
      <c r="F85" s="468">
        <v>42.254058488010529</v>
      </c>
    </row>
    <row r="86" spans="2:6">
      <c r="B86" s="466" t="s">
        <v>23</v>
      </c>
      <c r="C86" s="467">
        <v>37.333741084042593</v>
      </c>
      <c r="D86" s="467">
        <v>41.014696254436437</v>
      </c>
      <c r="E86" s="467">
        <v>3.6809551703938523</v>
      </c>
      <c r="F86" s="468">
        <v>39.147368714794275</v>
      </c>
    </row>
    <row r="87" spans="2:6">
      <c r="B87" s="466" t="s">
        <v>24</v>
      </c>
      <c r="C87" s="467">
        <v>38.563853689224409</v>
      </c>
      <c r="D87" s="467">
        <v>42.884050807345496</v>
      </c>
      <c r="E87" s="467">
        <v>4.3201971181210874</v>
      </c>
      <c r="F87" s="468">
        <v>40.403466603232992</v>
      </c>
    </row>
    <row r="88" spans="2:6">
      <c r="B88" s="466" t="s">
        <v>25</v>
      </c>
      <c r="C88" s="467">
        <v>40.952038667333959</v>
      </c>
      <c r="D88" s="467">
        <v>42.96702595400361</v>
      </c>
      <c r="E88" s="467">
        <v>2.0149872866696446</v>
      </c>
      <c r="F88" s="468">
        <v>40.091711390913403</v>
      </c>
    </row>
    <row r="89" spans="2:6">
      <c r="B89" s="466" t="s">
        <v>26</v>
      </c>
      <c r="C89" s="467">
        <v>40.648956542487774</v>
      </c>
      <c r="D89" s="467">
        <v>43.262036011673501</v>
      </c>
      <c r="E89" s="467">
        <v>2.6130794691857298</v>
      </c>
      <c r="F89" s="468">
        <v>38.72264938905888</v>
      </c>
    </row>
    <row r="90" spans="2:6">
      <c r="B90" s="466" t="s">
        <v>27</v>
      </c>
      <c r="C90" s="467">
        <v>39.537999395858272</v>
      </c>
      <c r="D90" s="467">
        <v>42.838962666278832</v>
      </c>
      <c r="E90" s="467">
        <v>3.3009632704205498</v>
      </c>
      <c r="F90" s="468">
        <v>38.878375122171768</v>
      </c>
    </row>
    <row r="91" spans="2:6">
      <c r="B91" s="466" t="s">
        <v>28</v>
      </c>
      <c r="C91" s="467">
        <v>39.270601726334256</v>
      </c>
      <c r="D91" s="467">
        <v>42.52272072768595</v>
      </c>
      <c r="E91" s="467">
        <v>3.2521190013516983</v>
      </c>
      <c r="F91" s="468">
        <v>38.738458653480791</v>
      </c>
    </row>
    <row r="92" spans="2:6">
      <c r="B92" s="466" t="s">
        <v>29</v>
      </c>
      <c r="C92" s="467">
        <v>38.326888233223642</v>
      </c>
      <c r="D92" s="467">
        <v>40.460976237778127</v>
      </c>
      <c r="E92" s="467">
        <v>2.134088004554485</v>
      </c>
      <c r="F92" s="468">
        <v>37.105115939216113</v>
      </c>
    </row>
    <row r="93" spans="2:6">
      <c r="B93" s="466" t="s">
        <v>30</v>
      </c>
      <c r="C93" s="467">
        <v>37.402022811549884</v>
      </c>
      <c r="D93" s="467">
        <v>39.322024217500569</v>
      </c>
      <c r="E93" s="467">
        <v>1.9200014059506862</v>
      </c>
      <c r="F93" s="468">
        <v>34.84392909945678</v>
      </c>
    </row>
    <row r="94" spans="2:6">
      <c r="B94" s="466" t="s">
        <v>31</v>
      </c>
      <c r="C94" s="467">
        <v>36.207476737907236</v>
      </c>
      <c r="D94" s="467">
        <v>37.200175297183506</v>
      </c>
      <c r="E94" s="467">
        <v>0.99269855927627304</v>
      </c>
      <c r="F94" s="468">
        <v>30.971781265957688</v>
      </c>
    </row>
    <row r="95" spans="2:6">
      <c r="B95" s="466" t="s">
        <v>32</v>
      </c>
      <c r="C95" s="467">
        <v>35.523373200039259</v>
      </c>
      <c r="D95" s="467">
        <v>34.554163570336925</v>
      </c>
      <c r="E95" s="467">
        <v>-0.96920962970233182</v>
      </c>
      <c r="F95" s="468">
        <v>25.613891828385256</v>
      </c>
    </row>
    <row r="96" spans="2:6">
      <c r="B96" s="466" t="s">
        <v>33</v>
      </c>
      <c r="C96" s="467">
        <v>34.75420259905416</v>
      </c>
      <c r="D96" s="467">
        <v>34.773914080197109</v>
      </c>
      <c r="E96" s="467">
        <v>1.9711481142947979E-2</v>
      </c>
      <c r="F96" s="468">
        <v>23.068979133128813</v>
      </c>
    </row>
    <row r="97" spans="2:6">
      <c r="B97" s="466" t="s">
        <v>34</v>
      </c>
      <c r="C97" s="467">
        <v>33.900307840817455</v>
      </c>
      <c r="D97" s="467">
        <v>34.976720641815731</v>
      </c>
      <c r="E97" s="467">
        <v>1.0764128009982754</v>
      </c>
      <c r="F97" s="468">
        <v>21.670228175599121</v>
      </c>
    </row>
    <row r="98" spans="2:6">
      <c r="B98" s="466" t="s">
        <v>35</v>
      </c>
      <c r="C98" s="467">
        <v>33.454839394210154</v>
      </c>
      <c r="D98" s="467">
        <v>36.772499329878485</v>
      </c>
      <c r="E98" s="467">
        <v>3.3176599356683343</v>
      </c>
      <c r="F98" s="468">
        <v>22.817884927947503</v>
      </c>
    </row>
    <row r="99" spans="2:6">
      <c r="B99" s="466" t="s">
        <v>36</v>
      </c>
      <c r="C99" s="467">
        <v>32.059462348857508</v>
      </c>
      <c r="D99" s="467">
        <v>38.331427488818669</v>
      </c>
      <c r="E99" s="467">
        <v>6.2719651399611607</v>
      </c>
      <c r="F99" s="468">
        <v>26.60170177107516</v>
      </c>
    </row>
    <row r="100" spans="2:6">
      <c r="B100" s="466" t="s">
        <v>37</v>
      </c>
      <c r="C100" s="467">
        <v>31.244198562073311</v>
      </c>
      <c r="D100" s="467">
        <v>37.79952018038562</v>
      </c>
      <c r="E100" s="467">
        <v>6.5553216183123073</v>
      </c>
      <c r="F100" s="468">
        <v>31.09223615163253</v>
      </c>
    </row>
    <row r="101" spans="2:6">
      <c r="B101" s="466" t="s">
        <v>38</v>
      </c>
      <c r="C101" s="467">
        <v>32.18895817490494</v>
      </c>
      <c r="D101" s="467">
        <v>37.533323193916345</v>
      </c>
      <c r="E101" s="467">
        <v>5.3443650190114065</v>
      </c>
      <c r="F101" s="468">
        <v>34.451993523025223</v>
      </c>
    </row>
    <row r="102" spans="2:6">
      <c r="B102" s="466" t="s">
        <v>39</v>
      </c>
      <c r="C102" s="467">
        <v>33.16625146321698</v>
      </c>
      <c r="D102" s="467">
        <v>37.268453850078849</v>
      </c>
      <c r="E102" s="467">
        <v>4.1022023868618698</v>
      </c>
      <c r="F102" s="468">
        <v>35.956726899672809</v>
      </c>
    </row>
    <row r="103" spans="2:6">
      <c r="B103" s="466" t="s">
        <v>40</v>
      </c>
      <c r="C103" s="467">
        <v>32.499622931412588</v>
      </c>
      <c r="D103" s="467">
        <v>35.638135686096639</v>
      </c>
      <c r="E103" s="467">
        <v>3.1385127546840601</v>
      </c>
      <c r="F103" s="468">
        <v>36.690146950911327</v>
      </c>
    </row>
    <row r="104" spans="2:6">
      <c r="B104" s="466" t="s">
        <v>41</v>
      </c>
      <c r="C104" s="467">
        <v>34.629717741475694</v>
      </c>
      <c r="D104" s="467">
        <v>35.697322332828499</v>
      </c>
      <c r="E104" s="467">
        <v>1.0676045913528072</v>
      </c>
      <c r="F104" s="468">
        <v>36.647170317825733</v>
      </c>
    </row>
    <row r="105" spans="2:6">
      <c r="B105" s="466" t="s">
        <v>42</v>
      </c>
      <c r="C105" s="467">
        <v>35.157740496710545</v>
      </c>
      <c r="D105" s="467">
        <v>35.153582266136659</v>
      </c>
      <c r="E105" s="467">
        <v>-4.1582305738853227E-3</v>
      </c>
      <c r="F105" s="468">
        <v>35.135864805785083</v>
      </c>
    </row>
    <row r="106" spans="2:6">
      <c r="B106" s="466" t="s">
        <v>43</v>
      </c>
      <c r="C106" s="467">
        <v>35.824532285840121</v>
      </c>
      <c r="D106" s="467">
        <v>34.75375655234599</v>
      </c>
      <c r="E106" s="467">
        <v>-1.0707757334941372</v>
      </c>
      <c r="F106" s="468">
        <v>32.491778191422831</v>
      </c>
    </row>
    <row r="107" spans="2:6">
      <c r="B107" s="466" t="s">
        <v>44</v>
      </c>
      <c r="C107" s="467">
        <v>36.510664867658029</v>
      </c>
      <c r="D107" s="467">
        <v>35.055818309697415</v>
      </c>
      <c r="E107" s="467">
        <v>-1.4548465579606129</v>
      </c>
      <c r="F107" s="468">
        <v>28.275377590446084</v>
      </c>
    </row>
    <row r="108" spans="2:6">
      <c r="B108" s="466" t="s">
        <v>45</v>
      </c>
      <c r="C108" s="467">
        <v>35.83028958756919</v>
      </c>
      <c r="D108" s="467">
        <v>36.332822209668301</v>
      </c>
      <c r="E108" s="467">
        <v>0.50253262209911287</v>
      </c>
      <c r="F108" s="468">
        <v>28.112244897959187</v>
      </c>
    </row>
    <row r="109" spans="2:6">
      <c r="B109" s="466" t="s">
        <v>46</v>
      </c>
      <c r="C109" s="467">
        <v>34.638250984602884</v>
      </c>
      <c r="D109" s="467">
        <v>37.556861282047677</v>
      </c>
      <c r="E109" s="467">
        <v>2.9186102974447885</v>
      </c>
      <c r="F109" s="468">
        <v>29.796492859172023</v>
      </c>
    </row>
    <row r="110" spans="2:6">
      <c r="B110" s="466" t="s">
        <v>47</v>
      </c>
      <c r="C110" s="467">
        <v>35.466155168701604</v>
      </c>
      <c r="D110" s="467">
        <v>38.91915932868249</v>
      </c>
      <c r="E110" s="467">
        <v>3.4530041599808894</v>
      </c>
      <c r="F110" s="468">
        <v>30.93456021303167</v>
      </c>
    </row>
    <row r="111" spans="2:6">
      <c r="B111" s="466" t="s">
        <v>48</v>
      </c>
      <c r="C111" s="467">
        <v>36.044027767326078</v>
      </c>
      <c r="D111" s="467">
        <v>39.930693445531176</v>
      </c>
      <c r="E111" s="467">
        <v>3.8866656782050932</v>
      </c>
      <c r="F111" s="468">
        <v>33.463197742885889</v>
      </c>
    </row>
    <row r="112" spans="2:6">
      <c r="B112" s="466" t="s">
        <v>49</v>
      </c>
      <c r="C112" s="467">
        <v>36.698234722229081</v>
      </c>
      <c r="D112" s="467">
        <v>39.937620600993924</v>
      </c>
      <c r="E112" s="467">
        <v>3.2393858787648484</v>
      </c>
      <c r="F112" s="468">
        <v>34.311233253177605</v>
      </c>
    </row>
    <row r="113" spans="1:6">
      <c r="B113" s="466" t="s">
        <v>50</v>
      </c>
      <c r="C113" s="467">
        <v>37.168949587351825</v>
      </c>
      <c r="D113" s="467">
        <v>39.968067369372939</v>
      </c>
      <c r="E113" s="467">
        <v>2.7991177820211082</v>
      </c>
      <c r="F113" s="468">
        <v>35.122258534472579</v>
      </c>
    </row>
    <row r="114" spans="1:6">
      <c r="B114" s="466" t="s">
        <v>51</v>
      </c>
      <c r="C114" s="467">
        <v>37.398096719744181</v>
      </c>
      <c r="D114" s="467">
        <v>40.31611491209415</v>
      </c>
      <c r="E114" s="467">
        <v>2.9180181923499653</v>
      </c>
      <c r="F114" s="468">
        <v>35.619526684815547</v>
      </c>
    </row>
    <row r="115" spans="1:6">
      <c r="B115" s="466" t="s">
        <v>52</v>
      </c>
      <c r="C115" s="467">
        <v>36.095993692904329</v>
      </c>
      <c r="D115" s="467">
        <v>43.485352616806665</v>
      </c>
      <c r="E115" s="467">
        <v>7.3893589239023383</v>
      </c>
      <c r="F115" s="468">
        <v>50.601601098425</v>
      </c>
    </row>
    <row r="116" spans="1:6">
      <c r="B116" s="466" t="s">
        <v>53</v>
      </c>
      <c r="C116" s="467">
        <v>36.138183681871048</v>
      </c>
      <c r="D116" s="467">
        <v>46.440881961736096</v>
      </c>
      <c r="E116" s="467">
        <v>10.302698279865051</v>
      </c>
      <c r="F116" s="468">
        <v>64.719804612805063</v>
      </c>
    </row>
    <row r="117" spans="1:6">
      <c r="B117" s="466" t="s">
        <v>54</v>
      </c>
      <c r="C117" s="467">
        <v>37.025585705571181</v>
      </c>
      <c r="D117" s="467">
        <v>45.717501227099014</v>
      </c>
      <c r="E117" s="467">
        <v>8.6919155215278323</v>
      </c>
      <c r="F117" s="468">
        <v>70.87252587450584</v>
      </c>
    </row>
    <row r="118" spans="1:6">
      <c r="B118" s="466" t="s">
        <v>55</v>
      </c>
      <c r="C118" s="467">
        <v>37.342095559341949</v>
      </c>
      <c r="D118" s="467">
        <v>44.553421110980295</v>
      </c>
      <c r="E118" s="467">
        <v>7.2113255516383452</v>
      </c>
      <c r="F118" s="468">
        <v>74.265558846563778</v>
      </c>
    </row>
    <row r="119" spans="1:6">
      <c r="B119" s="466" t="s">
        <v>56</v>
      </c>
      <c r="C119" s="467">
        <v>36.870493276973392</v>
      </c>
      <c r="D119" s="467">
        <v>44.046416385417601</v>
      </c>
      <c r="E119" s="467">
        <v>7.1759231084441959</v>
      </c>
      <c r="F119" s="468">
        <v>77.471553502551188</v>
      </c>
    </row>
    <row r="120" spans="1:6">
      <c r="B120" s="466" t="s">
        <v>57</v>
      </c>
      <c r="C120" s="467">
        <v>36.758795334877433</v>
      </c>
      <c r="D120" s="467">
        <v>42.495235201962025</v>
      </c>
      <c r="E120" s="467">
        <v>5.7364398670845871</v>
      </c>
      <c r="F120" s="468">
        <v>79.217744427757381</v>
      </c>
    </row>
    <row r="121" spans="1:6">
      <c r="B121" s="470" t="s">
        <v>58</v>
      </c>
      <c r="C121" s="467">
        <v>36.783420301354056</v>
      </c>
      <c r="D121" s="467">
        <v>42.028909001909994</v>
      </c>
      <c r="E121" s="467">
        <v>5.2454887005559332</v>
      </c>
      <c r="F121" s="468">
        <v>81.56653154592702</v>
      </c>
    </row>
    <row r="122" spans="1:6">
      <c r="B122" s="470" t="s">
        <v>59</v>
      </c>
      <c r="C122" s="467">
        <v>36.971067750116454</v>
      </c>
      <c r="D122" s="467">
        <v>41.195486776046792</v>
      </c>
      <c r="E122" s="467">
        <v>4.2244190259303354</v>
      </c>
      <c r="F122" s="468">
        <v>81.088940586972086</v>
      </c>
    </row>
    <row r="123" spans="1:6">
      <c r="B123" s="471" t="s">
        <v>60</v>
      </c>
      <c r="C123" s="467">
        <v>37.522981159174137</v>
      </c>
      <c r="D123" s="467">
        <v>40.386550298320529</v>
      </c>
      <c r="E123" s="467">
        <v>2.8635691391463873</v>
      </c>
      <c r="F123" s="468">
        <v>83.334791509912691</v>
      </c>
    </row>
    <row r="124" spans="1:6">
      <c r="B124" s="471" t="s">
        <v>61</v>
      </c>
      <c r="C124" s="467">
        <v>37.188472128716803</v>
      </c>
      <c r="D124" s="467">
        <v>40.03551538038954</v>
      </c>
      <c r="E124" s="467">
        <v>2.847043251672734</v>
      </c>
      <c r="F124" s="468">
        <v>82.294064686309184</v>
      </c>
    </row>
    <row r="125" spans="1:6">
      <c r="B125" s="471" t="s">
        <v>171</v>
      </c>
      <c r="C125" s="467">
        <v>37.397649868931097</v>
      </c>
      <c r="D125" s="467">
        <v>39.455095677072741</v>
      </c>
      <c r="E125" s="467">
        <v>2.0574458081416371</v>
      </c>
      <c r="F125" s="468">
        <v>80.245594264285856</v>
      </c>
    </row>
    <row r="126" spans="1:6">
      <c r="B126" s="472" t="s">
        <v>182</v>
      </c>
      <c r="C126" s="467">
        <v>36.923254664546938</v>
      </c>
      <c r="D126" s="467">
        <v>39.643965306512072</v>
      </c>
      <c r="E126" s="467">
        <v>2.7207106419651317</v>
      </c>
      <c r="F126" s="468">
        <v>85.410541665686665</v>
      </c>
    </row>
    <row r="127" spans="1:6" ht="15.75" thickBot="1">
      <c r="B127" s="116" t="s">
        <v>186</v>
      </c>
      <c r="C127" s="115">
        <v>37.997556769186538</v>
      </c>
      <c r="D127" s="115">
        <v>53.042061895180602</v>
      </c>
      <c r="E127" s="467">
        <v>15.044505125994059</v>
      </c>
      <c r="F127" s="468">
        <v>96.582566463542534</v>
      </c>
    </row>
    <row r="128" spans="1:6" ht="15.75" thickTop="1">
      <c r="A128" s="461"/>
      <c r="B128" s="473" t="s">
        <v>246</v>
      </c>
      <c r="C128" s="115">
        <v>39.103807868273485</v>
      </c>
      <c r="D128" s="115">
        <v>44.283997126713551</v>
      </c>
      <c r="E128" s="467">
        <v>5.1801892584400671</v>
      </c>
      <c r="F128" s="468">
        <v>96.352104234612042</v>
      </c>
    </row>
    <row r="129" spans="1:8">
      <c r="A129" s="461"/>
      <c r="B129" s="124" t="s">
        <v>280</v>
      </c>
      <c r="C129" s="122">
        <v>40.023111272842698</v>
      </c>
      <c r="D129" s="122">
        <v>44.94414775729679</v>
      </c>
      <c r="E129" s="467">
        <v>4.9210364844540875</v>
      </c>
      <c r="F129" s="123">
        <v>94.760934698569827</v>
      </c>
    </row>
    <row r="130" spans="1:8">
      <c r="A130" s="461"/>
      <c r="B130" s="124" t="s">
        <v>282</v>
      </c>
      <c r="C130" s="122">
        <v>39.938374134467153</v>
      </c>
      <c r="D130" s="122">
        <v>44.74658246965128</v>
      </c>
      <c r="E130" s="467">
        <v>4.8082083351841245</v>
      </c>
      <c r="F130" s="123">
        <v>95.615581149715155</v>
      </c>
    </row>
    <row r="131" spans="1:8">
      <c r="A131" s="461"/>
      <c r="B131" s="121" t="s">
        <v>284</v>
      </c>
      <c r="C131" s="120">
        <v>39.271013271794594</v>
      </c>
      <c r="D131" s="120">
        <v>44.393000970264445</v>
      </c>
      <c r="E131" s="119">
        <v>5.121987698469856</v>
      </c>
      <c r="F131" s="119">
        <v>94.8</v>
      </c>
    </row>
    <row r="132" spans="1:8">
      <c r="A132" s="461"/>
      <c r="B132" s="101" t="s">
        <v>310</v>
      </c>
      <c r="C132" s="110">
        <v>41.067447936937896</v>
      </c>
      <c r="D132" s="110">
        <v>44.998420923426444</v>
      </c>
      <c r="E132" s="111">
        <v>3.930972986488551</v>
      </c>
      <c r="F132" s="111">
        <v>95.118116788774984</v>
      </c>
      <c r="G132" s="109"/>
    </row>
    <row r="133" spans="1:8">
      <c r="A133" s="461"/>
      <c r="B133" s="101" t="s">
        <v>318</v>
      </c>
      <c r="C133" s="110">
        <v>41.669876704561418</v>
      </c>
      <c r="D133" s="110">
        <v>44.802800066288391</v>
      </c>
      <c r="E133" s="111">
        <v>3.1329233617269652</v>
      </c>
      <c r="F133" s="111">
        <v>95.765322710508741</v>
      </c>
      <c r="G133" s="109"/>
    </row>
    <row r="134" spans="1:8">
      <c r="A134" s="461"/>
      <c r="B134" s="101" t="s">
        <v>326</v>
      </c>
      <c r="C134" s="110">
        <v>41.949114720405319</v>
      </c>
      <c r="D134" s="110">
        <v>44.438891902709287</v>
      </c>
      <c r="E134" s="111">
        <v>2.4897771823039596</v>
      </c>
      <c r="F134" s="111">
        <v>96.138698229473533</v>
      </c>
      <c r="G134" s="109"/>
    </row>
    <row r="135" spans="1:8" ht="13.5" customHeight="1">
      <c r="A135" s="461"/>
      <c r="B135" s="101" t="s">
        <v>330</v>
      </c>
      <c r="C135" s="110">
        <v>41.743448031412804</v>
      </c>
      <c r="D135" s="110">
        <v>44.061903438702132</v>
      </c>
      <c r="E135" s="111">
        <v>2.3184554072893246</v>
      </c>
      <c r="F135" s="111">
        <v>96.261882575581083</v>
      </c>
    </row>
    <row r="136" spans="1:8" ht="13.5" customHeight="1">
      <c r="A136" s="461"/>
      <c r="B136" s="101" t="s">
        <v>333</v>
      </c>
      <c r="C136" s="110">
        <v>41.714841219438206</v>
      </c>
      <c r="D136" s="110">
        <v>43.852317084645854</v>
      </c>
      <c r="E136" s="111">
        <v>2.1374758652076453</v>
      </c>
      <c r="F136" s="111">
        <v>96.114047049736158</v>
      </c>
    </row>
    <row r="137" spans="1:8" ht="14.25" customHeight="1">
      <c r="A137" s="461"/>
      <c r="B137" s="105" t="s">
        <v>334</v>
      </c>
      <c r="C137" s="474"/>
      <c r="D137" s="474"/>
      <c r="E137" s="474"/>
      <c r="F137" s="475"/>
    </row>
    <row r="138" spans="1:8" ht="29.25" customHeight="1">
      <c r="B138" s="544" t="s">
        <v>222</v>
      </c>
      <c r="C138" s="545"/>
      <c r="D138" s="545"/>
      <c r="E138" s="545"/>
      <c r="F138" s="546"/>
    </row>
    <row r="139" spans="1:8" ht="23.25" customHeight="1">
      <c r="B139" s="535" t="s">
        <v>285</v>
      </c>
      <c r="C139" s="536"/>
      <c r="D139" s="536"/>
      <c r="E139" s="536"/>
      <c r="F139" s="537"/>
    </row>
    <row r="140" spans="1:8" ht="23.25" customHeight="1">
      <c r="B140" s="538" t="s">
        <v>307</v>
      </c>
      <c r="C140" s="539"/>
      <c r="D140" s="539"/>
      <c r="E140" s="539"/>
      <c r="F140" s="540"/>
    </row>
    <row r="141" spans="1:8">
      <c r="B141" s="538" t="s">
        <v>345</v>
      </c>
      <c r="C141" s="539"/>
      <c r="D141" s="539"/>
      <c r="E141" s="539"/>
      <c r="F141" s="540"/>
    </row>
    <row r="142" spans="1:8">
      <c r="B142" s="538" t="s">
        <v>340</v>
      </c>
      <c r="C142" s="539"/>
      <c r="D142" s="539"/>
      <c r="E142" s="539"/>
      <c r="F142" s="540"/>
    </row>
    <row r="143" spans="1:8">
      <c r="B143" s="541" t="s">
        <v>286</v>
      </c>
      <c r="C143" s="542"/>
      <c r="D143" s="542"/>
      <c r="E143" s="542"/>
      <c r="F143" s="543"/>
    </row>
    <row r="144" spans="1:8">
      <c r="B144" s="538" t="s">
        <v>308</v>
      </c>
      <c r="C144" s="539"/>
      <c r="D144" s="539"/>
      <c r="E144" s="539"/>
      <c r="F144" s="540"/>
      <c r="H144" s="109"/>
    </row>
    <row r="145" spans="2:6" ht="15.75" customHeight="1">
      <c r="B145" s="538" t="s">
        <v>346</v>
      </c>
      <c r="C145" s="539"/>
      <c r="D145" s="539"/>
      <c r="E145" s="539"/>
      <c r="F145" s="540"/>
    </row>
    <row r="146" spans="2:6" ht="15.75" thickBot="1">
      <c r="B146" s="533" t="s">
        <v>340</v>
      </c>
      <c r="C146" s="533"/>
      <c r="D146" s="533"/>
      <c r="E146" s="533"/>
      <c r="F146" s="534"/>
    </row>
  </sheetData>
  <mergeCells count="13">
    <mergeCell ref="B138:F138"/>
    <mergeCell ref="B1:J1"/>
    <mergeCell ref="B2:J2"/>
    <mergeCell ref="B3:J3"/>
    <mergeCell ref="C5:F5"/>
    <mergeCell ref="B146:F146"/>
    <mergeCell ref="B139:F139"/>
    <mergeCell ref="B140:F140"/>
    <mergeCell ref="B141:F141"/>
    <mergeCell ref="B142:F142"/>
    <mergeCell ref="B143:F143"/>
    <mergeCell ref="B144:F144"/>
    <mergeCell ref="B145:F145"/>
  </mergeCells>
  <phoneticPr fontId="147" type="noConversion"/>
  <pageMargins left="0.7" right="0.7" top="0.75" bottom="0.75" header="0.3" footer="0.3"/>
  <pageSetup paperSize="9" scale="6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8"/>
    <pageSetUpPr fitToPage="1"/>
  </sheetPr>
  <dimension ref="B2:E24"/>
  <sheetViews>
    <sheetView workbookViewId="0"/>
  </sheetViews>
  <sheetFormatPr defaultColWidth="9.140625" defaultRowHeight="15"/>
  <cols>
    <col min="1" max="1" width="9.140625" style="128"/>
    <col min="2" max="2" width="41.42578125" style="128" bestFit="1" customWidth="1"/>
    <col min="3" max="3" width="71.42578125" style="128" customWidth="1"/>
    <col min="4" max="4" width="44.42578125" style="128" customWidth="1"/>
    <col min="5" max="5" width="13.5703125" style="128" customWidth="1"/>
    <col min="6" max="16384" width="9.140625" style="128"/>
  </cols>
  <sheetData>
    <row r="2" spans="2:5" ht="21">
      <c r="B2" s="126" t="s">
        <v>86</v>
      </c>
      <c r="C2" s="127"/>
      <c r="D2" s="127"/>
    </row>
    <row r="3" spans="2:5">
      <c r="B3" s="127"/>
      <c r="C3" s="127"/>
      <c r="D3" s="127"/>
    </row>
    <row r="4" spans="2:5" ht="15.75">
      <c r="B4" s="129" t="s">
        <v>131</v>
      </c>
      <c r="C4" s="129" t="s">
        <v>130</v>
      </c>
      <c r="D4" s="129" t="s">
        <v>118</v>
      </c>
      <c r="E4" s="130" t="s">
        <v>132</v>
      </c>
    </row>
    <row r="5" spans="2:5" ht="75" customHeight="1">
      <c r="B5" s="131" t="s">
        <v>3</v>
      </c>
      <c r="C5" s="131" t="s">
        <v>129</v>
      </c>
      <c r="D5" s="132" t="s">
        <v>155</v>
      </c>
      <c r="E5" s="131" t="s">
        <v>78</v>
      </c>
    </row>
    <row r="6" spans="2:5" ht="75" customHeight="1">
      <c r="B6" s="131" t="s">
        <v>8</v>
      </c>
      <c r="C6" s="131" t="s">
        <v>113</v>
      </c>
      <c r="D6" s="132" t="s">
        <v>155</v>
      </c>
      <c r="E6" s="131" t="s">
        <v>167</v>
      </c>
    </row>
    <row r="7" spans="2:5" ht="75" customHeight="1">
      <c r="B7" s="131" t="s">
        <v>143</v>
      </c>
      <c r="C7" s="131" t="s">
        <v>87</v>
      </c>
      <c r="D7" s="132" t="s">
        <v>155</v>
      </c>
      <c r="E7" s="131" t="s">
        <v>79</v>
      </c>
    </row>
    <row r="8" spans="2:5" ht="75" customHeight="1">
      <c r="B8" s="131" t="s">
        <v>141</v>
      </c>
      <c r="C8" s="131" t="s">
        <v>134</v>
      </c>
      <c r="D8" s="131" t="s">
        <v>158</v>
      </c>
      <c r="E8" s="131" t="s">
        <v>163</v>
      </c>
    </row>
    <row r="9" spans="2:5" ht="75" customHeight="1">
      <c r="B9" s="131" t="s">
        <v>62</v>
      </c>
      <c r="C9" s="131" t="s">
        <v>153</v>
      </c>
      <c r="D9" s="132" t="s">
        <v>155</v>
      </c>
      <c r="E9" s="131" t="s">
        <v>164</v>
      </c>
    </row>
    <row r="10" spans="2:5" ht="75" customHeight="1">
      <c r="B10" s="131" t="s">
        <v>142</v>
      </c>
      <c r="C10" s="131" t="s">
        <v>133</v>
      </c>
      <c r="D10" s="131" t="s">
        <v>156</v>
      </c>
      <c r="E10" s="131" t="s">
        <v>347</v>
      </c>
    </row>
    <row r="11" spans="2:5" ht="75" customHeight="1">
      <c r="B11" s="131" t="s">
        <v>144</v>
      </c>
      <c r="C11" s="131" t="s">
        <v>152</v>
      </c>
      <c r="D11" s="131" t="s">
        <v>158</v>
      </c>
      <c r="E11" s="131" t="s">
        <v>180</v>
      </c>
    </row>
    <row r="12" spans="2:5" ht="75" customHeight="1">
      <c r="B12" s="131" t="s">
        <v>176</v>
      </c>
      <c r="C12" s="131" t="s">
        <v>114</v>
      </c>
      <c r="D12" s="131" t="s">
        <v>158</v>
      </c>
      <c r="E12" s="131" t="s">
        <v>179</v>
      </c>
    </row>
    <row r="13" spans="2:5" ht="75" customHeight="1">
      <c r="B13" s="131" t="s">
        <v>70</v>
      </c>
      <c r="C13" s="131" t="s">
        <v>151</v>
      </c>
      <c r="D13" s="131" t="s">
        <v>157</v>
      </c>
      <c r="E13" s="131" t="s">
        <v>138</v>
      </c>
    </row>
    <row r="14" spans="2:5" ht="75" customHeight="1">
      <c r="B14" s="131" t="s">
        <v>4</v>
      </c>
      <c r="C14" s="131" t="s">
        <v>140</v>
      </c>
      <c r="D14" s="131" t="s">
        <v>158</v>
      </c>
      <c r="E14" s="131" t="s">
        <v>90</v>
      </c>
    </row>
    <row r="15" spans="2:5" ht="75" customHeight="1">
      <c r="B15" s="131" t="s">
        <v>2</v>
      </c>
      <c r="C15" s="131" t="s">
        <v>139</v>
      </c>
      <c r="D15" s="131" t="s">
        <v>158</v>
      </c>
      <c r="E15" s="131" t="s">
        <v>177</v>
      </c>
    </row>
    <row r="16" spans="2:5" ht="75" customHeight="1">
      <c r="B16" s="131" t="s">
        <v>72</v>
      </c>
      <c r="C16" s="131" t="s">
        <v>160</v>
      </c>
      <c r="D16" s="131" t="s">
        <v>158</v>
      </c>
      <c r="E16" s="131" t="s">
        <v>154</v>
      </c>
    </row>
    <row r="17" spans="2:5" ht="75" customHeight="1">
      <c r="B17" s="131" t="s">
        <v>77</v>
      </c>
      <c r="C17" s="131" t="s">
        <v>161</v>
      </c>
      <c r="D17" s="131" t="s">
        <v>158</v>
      </c>
      <c r="E17" s="131" t="s">
        <v>89</v>
      </c>
    </row>
    <row r="18" spans="2:5" ht="75" customHeight="1">
      <c r="B18" s="131" t="s">
        <v>145</v>
      </c>
      <c r="C18" s="131" t="s">
        <v>162</v>
      </c>
      <c r="D18" s="131" t="s">
        <v>159</v>
      </c>
      <c r="E18" s="131" t="s">
        <v>119</v>
      </c>
    </row>
    <row r="19" spans="2:5" ht="75" customHeight="1">
      <c r="B19" s="131" t="s">
        <v>150</v>
      </c>
      <c r="C19" s="131" t="s">
        <v>137</v>
      </c>
      <c r="D19" s="131" t="s">
        <v>335</v>
      </c>
      <c r="E19" s="131" t="s">
        <v>138</v>
      </c>
    </row>
    <row r="20" spans="2:5" ht="75" customHeight="1">
      <c r="B20" s="131" t="s">
        <v>83</v>
      </c>
      <c r="C20" s="131" t="s">
        <v>148</v>
      </c>
      <c r="D20" s="131" t="s">
        <v>336</v>
      </c>
      <c r="E20" s="131" t="s">
        <v>138</v>
      </c>
    </row>
    <row r="21" spans="2:5" ht="105.75" customHeight="1">
      <c r="B21" s="131" t="s">
        <v>136</v>
      </c>
      <c r="C21" s="131" t="s">
        <v>146</v>
      </c>
      <c r="D21" s="131" t="s">
        <v>337</v>
      </c>
      <c r="E21" s="131" t="s">
        <v>147</v>
      </c>
    </row>
    <row r="22" spans="2:5" ht="75" customHeight="1">
      <c r="B22" s="131" t="s">
        <v>84</v>
      </c>
      <c r="C22" s="131" t="s">
        <v>149</v>
      </c>
      <c r="D22" s="131" t="s">
        <v>178</v>
      </c>
      <c r="E22" s="131" t="s">
        <v>111</v>
      </c>
    </row>
    <row r="23" spans="2:5">
      <c r="B23" s="552" t="s">
        <v>338</v>
      </c>
      <c r="C23" s="553"/>
      <c r="D23" s="553"/>
      <c r="E23" s="554"/>
    </row>
    <row r="24" spans="2:5">
      <c r="B24" s="555"/>
      <c r="C24" s="556"/>
      <c r="D24" s="556"/>
      <c r="E24" s="557"/>
    </row>
  </sheetData>
  <mergeCells count="1">
    <mergeCell ref="B23:E24"/>
  </mergeCells>
  <phoneticPr fontId="147"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Charts</vt:lpstr>
      </vt:variant>
      <vt:variant>
        <vt:i4>1</vt:i4>
      </vt:variant>
    </vt:vector>
  </HeadingPairs>
  <TitlesOfParts>
    <vt:vector size="8" baseType="lpstr">
      <vt:lpstr>Changes since last (OLD)</vt:lpstr>
      <vt:lpstr>Aggregates (£bn)</vt:lpstr>
      <vt:lpstr>Aggregates (per cent of GDP)</vt:lpstr>
      <vt:lpstr>Aggregates (2024-25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Bunney, Charlotte - OBR</cp:lastModifiedBy>
  <cp:lastPrinted>2024-10-29T17:12:50Z</cp:lastPrinted>
  <dcterms:created xsi:type="dcterms:W3CDTF">2012-12-04T16:30:01Z</dcterms:created>
  <dcterms:modified xsi:type="dcterms:W3CDTF">2025-08-21T14:07:05Z</dcterms:modified>
</cp:coreProperties>
</file>