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G:\Groups\Documents and research\Economic and Fiscal Outlook\Autumn 2022\FINAL WEB VERSIONS\Wave 1 (doc, supps, webcats)\"/>
    </mc:Choice>
  </mc:AlternateContent>
  <xr:revisionPtr revIDLastSave="0" documentId="13_ncr:1_{5CFF693A-524A-4869-A5EC-FB2CCA3EC816}" xr6:coauthVersionLast="46" xr6:coauthVersionMax="46" xr10:uidLastSave="{00000000-0000-0000-0000-000000000000}"/>
  <bookViews>
    <workbookView xWindow="-45" yWindow="-16320" windowWidth="29040" windowHeight="15840" tabRatio="740" xr2:uid="{00000000-000D-0000-FFFF-FFFF00000000}"/>
  </bookViews>
  <sheets>
    <sheet name="Contents" sheetId="4" r:id="rId1"/>
    <sheet name="1.1" sheetId="132" r:id="rId2"/>
    <sheet name="1.2" sheetId="133" r:id="rId3"/>
    <sheet name="1.3" sheetId="126" r:id="rId4"/>
    <sheet name="1.4" sheetId="127" r:id="rId5"/>
    <sheet name="1.5 " sheetId="90" r:id="rId6"/>
    <sheet name="1.6" sheetId="91" r:id="rId7"/>
    <sheet name="1.7" sheetId="136" r:id="rId8"/>
    <sheet name="1.8" sheetId="140" r:id="rId9"/>
    <sheet name="1.9" sheetId="139" r:id="rId10"/>
    <sheet name="1.10" sheetId="141" r:id="rId11"/>
    <sheet name="1.11" sheetId="129" r:id="rId12"/>
    <sheet name="1.12" sheetId="142" r:id="rId13"/>
    <sheet name="1.13" sheetId="130" r:id="rId14"/>
    <sheet name="1.14" sheetId="134" r:id="rId15"/>
    <sheet name="1.15" sheetId="94" r:id="rId16"/>
    <sheet name="1.16" sheetId="95" r:id="rId17"/>
    <sheet name="1.17" sheetId="125" r:id="rId18"/>
    <sheet name="1.18" sheetId="135" r:id="rId19"/>
    <sheet name="1.19" sheetId="143" r:id="rId20"/>
    <sheet name="1.20" sheetId="137"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_123Graph_A" localSheetId="11" hidden="1">'[1]Model inputs'!#REF!</definedName>
    <definedName name="__123Graph_A" localSheetId="12" hidden="1">'[1]Model inputs'!#REF!</definedName>
    <definedName name="__123Graph_A" localSheetId="14" hidden="1">'[1]Model inputs'!#REF!</definedName>
    <definedName name="__123Graph_A" localSheetId="16" hidden="1">'[1]Model inputs'!#REF!</definedName>
    <definedName name="__123Graph_A" localSheetId="17" hidden="1">'[1]Model inputs'!#REF!</definedName>
    <definedName name="__123Graph_A" localSheetId="18" hidden="1">'[1]Model inputs'!#REF!</definedName>
    <definedName name="__123Graph_A" localSheetId="20" hidden="1">'[1]Model inputs'!#REF!</definedName>
    <definedName name="__123Graph_A" localSheetId="6" hidden="1">'[1]Model inputs'!#REF!</definedName>
    <definedName name="__123Graph_A" localSheetId="7" hidden="1">'[1]Model inputs'!#REF!</definedName>
    <definedName name="__123Graph_A" hidden="1">'[1]Model inputs'!#REF!</definedName>
    <definedName name="__123Graph_ACHGSPD1" localSheetId="16" hidden="1">'[2]CHGSPD19.FIN'!$B$10:$B$20</definedName>
    <definedName name="__123Graph_ACHGSPD1" localSheetId="18" hidden="1">'[2]CHGSPD19.FIN'!$B$10:$B$20</definedName>
    <definedName name="__123Graph_ACHGSPD1" hidden="1">'[3]CHGSPD19.FIN'!$B$10:$B$20</definedName>
    <definedName name="__123Graph_ACHGSPD2" localSheetId="16" hidden="1">'[2]CHGSPD19.FIN'!$E$11:$E$20</definedName>
    <definedName name="__123Graph_ACHGSPD2" localSheetId="18" hidden="1">'[2]CHGSPD19.FIN'!$E$11:$E$20</definedName>
    <definedName name="__123Graph_ACHGSPD2" hidden="1">'[3]CHGSPD19.FIN'!$E$11:$E$20</definedName>
    <definedName name="__123Graph_AEFF" localSheetId="11" hidden="1">'[4]T3 Page 1'!#REF!</definedName>
    <definedName name="__123Graph_AEFF" localSheetId="12" hidden="1">'[4]T3 Page 1'!#REF!</definedName>
    <definedName name="__123Graph_AEFF" localSheetId="14" hidden="1">'[4]T3 Page 1'!#REF!</definedName>
    <definedName name="__123Graph_AEFF" localSheetId="16" hidden="1">'[4]T3 Page 1'!#REF!</definedName>
    <definedName name="__123Graph_AEFF" localSheetId="17" hidden="1">'[4]T3 Page 1'!#REF!</definedName>
    <definedName name="__123Graph_AEFF" localSheetId="18" hidden="1">'[4]T3 Page 1'!#REF!</definedName>
    <definedName name="__123Graph_AEFF" localSheetId="20" hidden="1">'[4]T3 Page 1'!#REF!</definedName>
    <definedName name="__123Graph_AEFF" localSheetId="6" hidden="1">'[4]T3 Page 1'!#REF!</definedName>
    <definedName name="__123Graph_AEFF" localSheetId="7" hidden="1">'[4]T3 Page 1'!#REF!</definedName>
    <definedName name="__123Graph_AEFF" hidden="1">'[4]T3 Page 1'!#REF!</definedName>
    <definedName name="__123Graph_AGR14PBF1" localSheetId="16" hidden="1">'[5]HIS19FIN(A)'!$AF$70:$AF$81</definedName>
    <definedName name="__123Graph_AGR14PBF1" localSheetId="18" hidden="1">'[5]HIS19FIN(A)'!$AF$70:$AF$81</definedName>
    <definedName name="__123Graph_AGR14PBF1" hidden="1">'[6]HIS19FIN(A)'!$AF$70:$AF$81</definedName>
    <definedName name="__123Graph_ALBFFIN" localSheetId="11" hidden="1">'[4]FC Page 1'!#REF!</definedName>
    <definedName name="__123Graph_ALBFFIN" localSheetId="12" hidden="1">'[4]FC Page 1'!#REF!</definedName>
    <definedName name="__123Graph_ALBFFIN" localSheetId="14" hidden="1">'[4]FC Page 1'!#REF!</definedName>
    <definedName name="__123Graph_ALBFFIN" localSheetId="16" hidden="1">'[4]FC Page 1'!#REF!</definedName>
    <definedName name="__123Graph_ALBFFIN" localSheetId="17" hidden="1">'[4]FC Page 1'!#REF!</definedName>
    <definedName name="__123Graph_ALBFFIN" localSheetId="18" hidden="1">'[4]FC Page 1'!#REF!</definedName>
    <definedName name="__123Graph_ALBFFIN" localSheetId="20" hidden="1">'[4]FC Page 1'!#REF!</definedName>
    <definedName name="__123Graph_ALBFFIN" localSheetId="6" hidden="1">'[4]FC Page 1'!#REF!</definedName>
    <definedName name="__123Graph_ALBFFIN" localSheetId="7" hidden="1">'[4]FC Page 1'!#REF!</definedName>
    <definedName name="__123Graph_ALBFFIN" hidden="1">'[4]FC Page 1'!#REF!</definedName>
    <definedName name="__123Graph_ALBFFIN2" localSheetId="16" hidden="1">'[5]HIS19FIN(A)'!$K$59:$Q$59</definedName>
    <definedName name="__123Graph_ALBFFIN2" localSheetId="18" hidden="1">'[5]HIS19FIN(A)'!$K$59:$Q$59</definedName>
    <definedName name="__123Graph_ALBFFIN2" hidden="1">'[6]HIS19FIN(A)'!$K$59:$Q$59</definedName>
    <definedName name="__123Graph_ALBFHIC2" localSheetId="16" hidden="1">'[5]HIS19FIN(A)'!$D$59:$J$59</definedName>
    <definedName name="__123Graph_ALBFHIC2" localSheetId="18" hidden="1">'[5]HIS19FIN(A)'!$D$59:$J$59</definedName>
    <definedName name="__123Graph_ALBFHIC2" hidden="1">'[6]HIS19FIN(A)'!$D$59:$J$59</definedName>
    <definedName name="__123Graph_ALCB" localSheetId="16" hidden="1">'[5]HIS19FIN(A)'!$D$83:$I$83</definedName>
    <definedName name="__123Graph_ALCB" localSheetId="18" hidden="1">'[5]HIS19FIN(A)'!$D$83:$I$83</definedName>
    <definedName name="__123Graph_ALCB" hidden="1">'[6]HIS19FIN(A)'!$D$83:$I$83</definedName>
    <definedName name="__123Graph_ANACFIN" localSheetId="16" hidden="1">'[5]HIS19FIN(A)'!$K$97:$Q$97</definedName>
    <definedName name="__123Graph_ANACFIN" localSheetId="18" hidden="1">'[5]HIS19FIN(A)'!$K$97:$Q$97</definedName>
    <definedName name="__123Graph_ANACFIN" hidden="1">'[6]HIS19FIN(A)'!$K$97:$Q$97</definedName>
    <definedName name="__123Graph_ANACHIC" localSheetId="16" hidden="1">'[5]HIS19FIN(A)'!$D$97:$J$97</definedName>
    <definedName name="__123Graph_ANACHIC" localSheetId="18" hidden="1">'[5]HIS19FIN(A)'!$D$97:$J$97</definedName>
    <definedName name="__123Graph_ANACHIC" hidden="1">'[6]HIS19FIN(A)'!$D$97:$J$97</definedName>
    <definedName name="__123Graph_APIC" localSheetId="11" hidden="1">'[4]T3 Page 1'!#REF!</definedName>
    <definedName name="__123Graph_APIC" localSheetId="12" hidden="1">'[4]T3 Page 1'!#REF!</definedName>
    <definedName name="__123Graph_APIC" localSheetId="14" hidden="1">'[4]T3 Page 1'!#REF!</definedName>
    <definedName name="__123Graph_APIC" localSheetId="16" hidden="1">'[4]T3 Page 1'!#REF!</definedName>
    <definedName name="__123Graph_APIC" localSheetId="17" hidden="1">'[4]T3 Page 1'!#REF!</definedName>
    <definedName name="__123Graph_APIC" localSheetId="18" hidden="1">'[4]T3 Page 1'!#REF!</definedName>
    <definedName name="__123Graph_APIC" localSheetId="20" hidden="1">'[4]T3 Page 1'!#REF!</definedName>
    <definedName name="__123Graph_APIC" localSheetId="6" hidden="1">'[4]T3 Page 1'!#REF!</definedName>
    <definedName name="__123Graph_APIC" localSheetId="7" hidden="1">'[4]T3 Page 1'!#REF!</definedName>
    <definedName name="__123Graph_APIC" hidden="1">'[4]T3 Page 1'!#REF!</definedName>
    <definedName name="__123Graph_B" localSheetId="11" hidden="1">'[1]Model inputs'!#REF!</definedName>
    <definedName name="__123Graph_B" localSheetId="12" hidden="1">'[1]Model inputs'!#REF!</definedName>
    <definedName name="__123Graph_B" localSheetId="14" hidden="1">'[1]Model inputs'!#REF!</definedName>
    <definedName name="__123Graph_B" localSheetId="16" hidden="1">'[1]Model inputs'!#REF!</definedName>
    <definedName name="__123Graph_B" localSheetId="17" hidden="1">'[1]Model inputs'!#REF!</definedName>
    <definedName name="__123Graph_B" localSheetId="18" hidden="1">'[1]Model inputs'!#REF!</definedName>
    <definedName name="__123Graph_B" localSheetId="20" hidden="1">'[1]Model inputs'!#REF!</definedName>
    <definedName name="__123Graph_B" localSheetId="6" hidden="1">'[1]Model inputs'!#REF!</definedName>
    <definedName name="__123Graph_B" localSheetId="7" hidden="1">'[1]Model inputs'!#REF!</definedName>
    <definedName name="__123Graph_B" hidden="1">'[1]Model inputs'!#REF!</definedName>
    <definedName name="__123Graph_BCHGSPD1" localSheetId="16" hidden="1">'[2]CHGSPD19.FIN'!$H$10:$H$25</definedName>
    <definedName name="__123Graph_BCHGSPD1" localSheetId="18" hidden="1">'[2]CHGSPD19.FIN'!$H$10:$H$25</definedName>
    <definedName name="__123Graph_BCHGSPD1" hidden="1">'[3]CHGSPD19.FIN'!$H$10:$H$25</definedName>
    <definedName name="__123Graph_BCHGSPD2" localSheetId="16" hidden="1">'[2]CHGSPD19.FIN'!$I$11:$I$25</definedName>
    <definedName name="__123Graph_BCHGSPD2" localSheetId="18" hidden="1">'[2]CHGSPD19.FIN'!$I$11:$I$25</definedName>
    <definedName name="__123Graph_BCHGSPD2" hidden="1">'[3]CHGSPD19.FIN'!$I$11:$I$25</definedName>
    <definedName name="__123Graph_BEFF" localSheetId="11" hidden="1">'[4]T3 Page 1'!#REF!</definedName>
    <definedName name="__123Graph_BEFF" localSheetId="12" hidden="1">'[4]T3 Page 1'!#REF!</definedName>
    <definedName name="__123Graph_BEFF" localSheetId="14" hidden="1">'[4]T3 Page 1'!#REF!</definedName>
    <definedName name="__123Graph_BEFF" localSheetId="16" hidden="1">'[4]T3 Page 1'!#REF!</definedName>
    <definedName name="__123Graph_BEFF" localSheetId="17" hidden="1">'[4]T3 Page 1'!#REF!</definedName>
    <definedName name="__123Graph_BEFF" localSheetId="18" hidden="1">'[4]T3 Page 1'!#REF!</definedName>
    <definedName name="__123Graph_BEFF" localSheetId="20" hidden="1">'[4]T3 Page 1'!#REF!</definedName>
    <definedName name="__123Graph_BEFF" localSheetId="6" hidden="1">'[4]T3 Page 1'!#REF!</definedName>
    <definedName name="__123Graph_BEFF" localSheetId="7" hidden="1">'[4]T3 Page 1'!#REF!</definedName>
    <definedName name="__123Graph_BEFF" hidden="1">'[4]T3 Page 1'!#REF!</definedName>
    <definedName name="__123Graph_BLBF" localSheetId="11" hidden="1">'[4]T3 Page 1'!#REF!</definedName>
    <definedName name="__123Graph_BLBF" localSheetId="12" hidden="1">'[4]T3 Page 1'!#REF!</definedName>
    <definedName name="__123Graph_BLBF" localSheetId="14" hidden="1">'[4]T3 Page 1'!#REF!</definedName>
    <definedName name="__123Graph_BLBF" localSheetId="16" hidden="1">'[4]T3 Page 1'!#REF!</definedName>
    <definedName name="__123Graph_BLBF" localSheetId="17" hidden="1">'[4]T3 Page 1'!#REF!</definedName>
    <definedName name="__123Graph_BLBF" localSheetId="18" hidden="1">'[4]T3 Page 1'!#REF!</definedName>
    <definedName name="__123Graph_BLBF" localSheetId="20" hidden="1">'[4]T3 Page 1'!#REF!</definedName>
    <definedName name="__123Graph_BLBF" localSheetId="6" hidden="1">'[4]T3 Page 1'!#REF!</definedName>
    <definedName name="__123Graph_BLBF" localSheetId="7" hidden="1">'[4]T3 Page 1'!#REF!</definedName>
    <definedName name="__123Graph_BLBF" hidden="1">'[4]T3 Page 1'!#REF!</definedName>
    <definedName name="__123Graph_BLBFFIN" localSheetId="11" hidden="1">'[4]FC Page 1'!#REF!</definedName>
    <definedName name="__123Graph_BLBFFIN" localSheetId="14" hidden="1">'[4]FC Page 1'!#REF!</definedName>
    <definedName name="__123Graph_BLBFFIN" localSheetId="16" hidden="1">'[4]FC Page 1'!#REF!</definedName>
    <definedName name="__123Graph_BLBFFIN" localSheetId="17" hidden="1">'[4]FC Page 1'!#REF!</definedName>
    <definedName name="__123Graph_BLBFFIN" localSheetId="18" hidden="1">'[4]FC Page 1'!#REF!</definedName>
    <definedName name="__123Graph_BLBFFIN" localSheetId="20" hidden="1">'[4]FC Page 1'!#REF!</definedName>
    <definedName name="__123Graph_BLBFFIN" localSheetId="7" hidden="1">'[4]FC Page 1'!#REF!</definedName>
    <definedName name="__123Graph_BLBFFIN" hidden="1">'[4]FC Page 1'!#REF!</definedName>
    <definedName name="__123Graph_BLCB" localSheetId="16" hidden="1">'[5]HIS19FIN(A)'!$D$79:$I$79</definedName>
    <definedName name="__123Graph_BLCB" localSheetId="18" hidden="1">'[5]HIS19FIN(A)'!$D$79:$I$79</definedName>
    <definedName name="__123Graph_BLCB" hidden="1">'[6]HIS19FIN(A)'!$D$79:$I$79</definedName>
    <definedName name="__123Graph_BPIC" localSheetId="11" hidden="1">'[4]T3 Page 1'!#REF!</definedName>
    <definedName name="__123Graph_BPIC" localSheetId="12" hidden="1">'[4]T3 Page 1'!#REF!</definedName>
    <definedName name="__123Graph_BPIC" localSheetId="14" hidden="1">'[4]T3 Page 1'!#REF!</definedName>
    <definedName name="__123Graph_BPIC" localSheetId="16" hidden="1">'[4]T3 Page 1'!#REF!</definedName>
    <definedName name="__123Graph_BPIC" localSheetId="17" hidden="1">'[4]T3 Page 1'!#REF!</definedName>
    <definedName name="__123Graph_BPIC" localSheetId="18" hidden="1">'[4]T3 Page 1'!#REF!</definedName>
    <definedName name="__123Graph_BPIC" localSheetId="20" hidden="1">'[4]T3 Page 1'!#REF!</definedName>
    <definedName name="__123Graph_BPIC" localSheetId="6" hidden="1">'[4]T3 Page 1'!#REF!</definedName>
    <definedName name="__123Graph_BPIC" localSheetId="7" hidden="1">'[4]T3 Page 1'!#REF!</definedName>
    <definedName name="__123Graph_BPIC" hidden="1">'[4]T3 Page 1'!#REF!</definedName>
    <definedName name="__123Graph_CACT13BUD" localSheetId="11" hidden="1">'[4]FC Page 1'!#REF!</definedName>
    <definedName name="__123Graph_CACT13BUD" localSheetId="12" hidden="1">'[4]FC Page 1'!#REF!</definedName>
    <definedName name="__123Graph_CACT13BUD" localSheetId="14" hidden="1">'[4]FC Page 1'!#REF!</definedName>
    <definedName name="__123Graph_CACT13BUD" localSheetId="16" hidden="1">'[4]FC Page 1'!#REF!</definedName>
    <definedName name="__123Graph_CACT13BUD" localSheetId="17" hidden="1">'[4]FC Page 1'!#REF!</definedName>
    <definedName name="__123Graph_CACT13BUD" localSheetId="18" hidden="1">'[4]FC Page 1'!#REF!</definedName>
    <definedName name="__123Graph_CACT13BUD" localSheetId="20" hidden="1">'[4]FC Page 1'!#REF!</definedName>
    <definedName name="__123Graph_CACT13BUD" localSheetId="6" hidden="1">'[4]FC Page 1'!#REF!</definedName>
    <definedName name="__123Graph_CACT13BUD" localSheetId="7" hidden="1">'[4]FC Page 1'!#REF!</definedName>
    <definedName name="__123Graph_CACT13BUD" hidden="1">'[4]FC Page 1'!#REF!</definedName>
    <definedName name="__123Graph_CEFF" localSheetId="11" hidden="1">'[4]T3 Page 1'!#REF!</definedName>
    <definedName name="__123Graph_CEFF" localSheetId="14" hidden="1">'[4]T3 Page 1'!#REF!</definedName>
    <definedName name="__123Graph_CEFF" localSheetId="16" hidden="1">'[4]T3 Page 1'!#REF!</definedName>
    <definedName name="__123Graph_CEFF" localSheetId="17" hidden="1">'[4]T3 Page 1'!#REF!</definedName>
    <definedName name="__123Graph_CEFF" localSheetId="18" hidden="1">'[4]T3 Page 1'!#REF!</definedName>
    <definedName name="__123Graph_CEFF" localSheetId="20" hidden="1">'[4]T3 Page 1'!#REF!</definedName>
    <definedName name="__123Graph_CEFF" localSheetId="7" hidden="1">'[4]T3 Page 1'!#REF!</definedName>
    <definedName name="__123Graph_CEFF" hidden="1">'[4]T3 Page 1'!#REF!</definedName>
    <definedName name="__123Graph_CGR14PBF1" localSheetId="16" hidden="1">'[5]HIS19FIN(A)'!$AK$70:$AK$81</definedName>
    <definedName name="__123Graph_CGR14PBF1" localSheetId="18" hidden="1">'[5]HIS19FIN(A)'!$AK$70:$AK$81</definedName>
    <definedName name="__123Graph_CGR14PBF1" hidden="1">'[6]HIS19FIN(A)'!$AK$70:$AK$81</definedName>
    <definedName name="__123Graph_CLBF" localSheetId="11" hidden="1">'[4]T3 Page 1'!#REF!</definedName>
    <definedName name="__123Graph_CLBF" localSheetId="12" hidden="1">'[4]T3 Page 1'!#REF!</definedName>
    <definedName name="__123Graph_CLBF" localSheetId="14" hidden="1">'[4]T3 Page 1'!#REF!</definedName>
    <definedName name="__123Graph_CLBF" localSheetId="16" hidden="1">'[4]T3 Page 1'!#REF!</definedName>
    <definedName name="__123Graph_CLBF" localSheetId="17" hidden="1">'[4]T3 Page 1'!#REF!</definedName>
    <definedName name="__123Graph_CLBF" localSheetId="18" hidden="1">'[4]T3 Page 1'!#REF!</definedName>
    <definedName name="__123Graph_CLBF" localSheetId="20" hidden="1">'[4]T3 Page 1'!#REF!</definedName>
    <definedName name="__123Graph_CLBF" localSheetId="6" hidden="1">'[4]T3 Page 1'!#REF!</definedName>
    <definedName name="__123Graph_CLBF" localSheetId="7" hidden="1">'[4]T3 Page 1'!#REF!</definedName>
    <definedName name="__123Graph_CLBF" hidden="1">'[4]T3 Page 1'!#REF!</definedName>
    <definedName name="__123Graph_CPIC" localSheetId="11" hidden="1">'[4]T3 Page 1'!#REF!</definedName>
    <definedName name="__123Graph_CPIC" localSheetId="12" hidden="1">'[4]T3 Page 1'!#REF!</definedName>
    <definedName name="__123Graph_CPIC" localSheetId="14" hidden="1">'[4]T3 Page 1'!#REF!</definedName>
    <definedName name="__123Graph_CPIC" localSheetId="16" hidden="1">'[4]T3 Page 1'!#REF!</definedName>
    <definedName name="__123Graph_CPIC" localSheetId="17" hidden="1">'[4]T3 Page 1'!#REF!</definedName>
    <definedName name="__123Graph_CPIC" localSheetId="18" hidden="1">'[4]T3 Page 1'!#REF!</definedName>
    <definedName name="__123Graph_CPIC" localSheetId="20" hidden="1">'[4]T3 Page 1'!#REF!</definedName>
    <definedName name="__123Graph_CPIC" localSheetId="6" hidden="1">'[4]T3 Page 1'!#REF!</definedName>
    <definedName name="__123Graph_CPIC" localSheetId="7" hidden="1">'[4]T3 Page 1'!#REF!</definedName>
    <definedName name="__123Graph_CPIC" hidden="1">'[4]T3 Page 1'!#REF!</definedName>
    <definedName name="__123Graph_DACT13BUD" localSheetId="11" hidden="1">'[4]FC Page 1'!#REF!</definedName>
    <definedName name="__123Graph_DACT13BUD" localSheetId="14" hidden="1">'[4]FC Page 1'!#REF!</definedName>
    <definedName name="__123Graph_DACT13BUD" localSheetId="16" hidden="1">'[4]FC Page 1'!#REF!</definedName>
    <definedName name="__123Graph_DACT13BUD" localSheetId="17" hidden="1">'[4]FC Page 1'!#REF!</definedName>
    <definedName name="__123Graph_DACT13BUD" localSheetId="18" hidden="1">'[4]FC Page 1'!#REF!</definedName>
    <definedName name="__123Graph_DACT13BUD" localSheetId="20" hidden="1">'[4]FC Page 1'!#REF!</definedName>
    <definedName name="__123Graph_DACT13BUD" localSheetId="7" hidden="1">'[4]FC Page 1'!#REF!</definedName>
    <definedName name="__123Graph_DACT13BUD" hidden="1">'[4]FC Page 1'!#REF!</definedName>
    <definedName name="__123Graph_DEFF" localSheetId="11" hidden="1">'[4]T3 Page 1'!#REF!</definedName>
    <definedName name="__123Graph_DEFF" localSheetId="14" hidden="1">'[4]T3 Page 1'!#REF!</definedName>
    <definedName name="__123Graph_DEFF" localSheetId="16" hidden="1">'[4]T3 Page 1'!#REF!</definedName>
    <definedName name="__123Graph_DEFF" localSheetId="17" hidden="1">'[4]T3 Page 1'!#REF!</definedName>
    <definedName name="__123Graph_DEFF" localSheetId="18" hidden="1">'[4]T3 Page 1'!#REF!</definedName>
    <definedName name="__123Graph_DEFF" localSheetId="20" hidden="1">'[4]T3 Page 1'!#REF!</definedName>
    <definedName name="__123Graph_DEFF" localSheetId="7" hidden="1">'[4]T3 Page 1'!#REF!</definedName>
    <definedName name="__123Graph_DEFF" hidden="1">'[4]T3 Page 1'!#REF!</definedName>
    <definedName name="__123Graph_DGR14PBF1" localSheetId="16" hidden="1">'[5]HIS19FIN(A)'!$AH$70:$AH$81</definedName>
    <definedName name="__123Graph_DGR14PBF1" localSheetId="18" hidden="1">'[5]HIS19FIN(A)'!$AH$70:$AH$81</definedName>
    <definedName name="__123Graph_DGR14PBF1" hidden="1">'[6]HIS19FIN(A)'!$AH$70:$AH$81</definedName>
    <definedName name="__123Graph_DLBF" localSheetId="11" hidden="1">'[4]T3 Page 1'!#REF!</definedName>
    <definedName name="__123Graph_DLBF" localSheetId="12" hidden="1">'[4]T3 Page 1'!#REF!</definedName>
    <definedName name="__123Graph_DLBF" localSheetId="14" hidden="1">'[4]T3 Page 1'!#REF!</definedName>
    <definedName name="__123Graph_DLBF" localSheetId="16" hidden="1">'[4]T3 Page 1'!#REF!</definedName>
    <definedName name="__123Graph_DLBF" localSheetId="17" hidden="1">'[4]T3 Page 1'!#REF!</definedName>
    <definedName name="__123Graph_DLBF" localSheetId="18" hidden="1">'[4]T3 Page 1'!#REF!</definedName>
    <definedName name="__123Graph_DLBF" localSheetId="20" hidden="1">'[4]T3 Page 1'!#REF!</definedName>
    <definedName name="__123Graph_DLBF" localSheetId="6" hidden="1">'[4]T3 Page 1'!#REF!</definedName>
    <definedName name="__123Graph_DLBF" localSheetId="7" hidden="1">'[4]T3 Page 1'!#REF!</definedName>
    <definedName name="__123Graph_DLBF" hidden="1">'[4]T3 Page 1'!#REF!</definedName>
    <definedName name="__123Graph_DPIC" localSheetId="11" hidden="1">'[4]T3 Page 1'!#REF!</definedName>
    <definedName name="__123Graph_DPIC" localSheetId="12" hidden="1">'[4]T3 Page 1'!#REF!</definedName>
    <definedName name="__123Graph_DPIC" localSheetId="14" hidden="1">'[4]T3 Page 1'!#REF!</definedName>
    <definedName name="__123Graph_DPIC" localSheetId="16" hidden="1">'[4]T3 Page 1'!#REF!</definedName>
    <definedName name="__123Graph_DPIC" localSheetId="17" hidden="1">'[4]T3 Page 1'!#REF!</definedName>
    <definedName name="__123Graph_DPIC" localSheetId="18" hidden="1">'[4]T3 Page 1'!#REF!</definedName>
    <definedName name="__123Graph_DPIC" localSheetId="20" hidden="1">'[4]T3 Page 1'!#REF!</definedName>
    <definedName name="__123Graph_DPIC" localSheetId="6" hidden="1">'[4]T3 Page 1'!#REF!</definedName>
    <definedName name="__123Graph_DPIC" localSheetId="7" hidden="1">'[4]T3 Page 1'!#REF!</definedName>
    <definedName name="__123Graph_DPIC" hidden="1">'[4]T3 Page 1'!#REF!</definedName>
    <definedName name="__123Graph_EACT13BUD" localSheetId="11" hidden="1">'[4]FC Page 1'!#REF!</definedName>
    <definedName name="__123Graph_EACT13BUD" localSheetId="14" hidden="1">'[4]FC Page 1'!#REF!</definedName>
    <definedName name="__123Graph_EACT13BUD" localSheetId="16" hidden="1">'[4]FC Page 1'!#REF!</definedName>
    <definedName name="__123Graph_EACT13BUD" localSheetId="17" hidden="1">'[4]FC Page 1'!#REF!</definedName>
    <definedName name="__123Graph_EACT13BUD" localSheetId="18" hidden="1">'[4]FC Page 1'!#REF!</definedName>
    <definedName name="__123Graph_EACT13BUD" localSheetId="20" hidden="1">'[4]FC Page 1'!#REF!</definedName>
    <definedName name="__123Graph_EACT13BUD" localSheetId="7" hidden="1">'[4]FC Page 1'!#REF!</definedName>
    <definedName name="__123Graph_EACT13BUD" hidden="1">'[4]FC Page 1'!#REF!</definedName>
    <definedName name="__123Graph_EEFF" localSheetId="11" hidden="1">'[4]T3 Page 1'!#REF!</definedName>
    <definedName name="__123Graph_EEFF" localSheetId="14" hidden="1">'[4]T3 Page 1'!#REF!</definedName>
    <definedName name="__123Graph_EEFF" localSheetId="16" hidden="1">'[4]T3 Page 1'!#REF!</definedName>
    <definedName name="__123Graph_EEFF" localSheetId="17" hidden="1">'[4]T3 Page 1'!#REF!</definedName>
    <definedName name="__123Graph_EEFF" localSheetId="18" hidden="1">'[4]T3 Page 1'!#REF!</definedName>
    <definedName name="__123Graph_EEFF" localSheetId="20" hidden="1">'[4]T3 Page 1'!#REF!</definedName>
    <definedName name="__123Graph_EEFF" localSheetId="7" hidden="1">'[4]T3 Page 1'!#REF!</definedName>
    <definedName name="__123Graph_EEFF" hidden="1">'[4]T3 Page 1'!#REF!</definedName>
    <definedName name="__123Graph_EEFFHIC" localSheetId="11" hidden="1">'[4]FC Page 1'!#REF!</definedName>
    <definedName name="__123Graph_EEFFHIC" localSheetId="14" hidden="1">'[4]FC Page 1'!#REF!</definedName>
    <definedName name="__123Graph_EEFFHIC" localSheetId="16" hidden="1">'[4]FC Page 1'!#REF!</definedName>
    <definedName name="__123Graph_EEFFHIC" localSheetId="17" hidden="1">'[4]FC Page 1'!#REF!</definedName>
    <definedName name="__123Graph_EEFFHIC" localSheetId="18" hidden="1">'[4]FC Page 1'!#REF!</definedName>
    <definedName name="__123Graph_EEFFHIC" localSheetId="20" hidden="1">'[4]FC Page 1'!#REF!</definedName>
    <definedName name="__123Graph_EEFFHIC" hidden="1">'[4]FC Page 1'!#REF!</definedName>
    <definedName name="__123Graph_EGR14PBF1" localSheetId="16" hidden="1">'[5]HIS19FIN(A)'!$AG$67:$AG$67</definedName>
    <definedName name="__123Graph_EGR14PBF1" localSheetId="18" hidden="1">'[5]HIS19FIN(A)'!$AG$67:$AG$67</definedName>
    <definedName name="__123Graph_EGR14PBF1" hidden="1">'[6]HIS19FIN(A)'!$AG$67:$AG$67</definedName>
    <definedName name="__123Graph_ELBF" localSheetId="11" hidden="1">'[4]T3 Page 1'!#REF!</definedName>
    <definedName name="__123Graph_ELBF" localSheetId="12" hidden="1">'[4]T3 Page 1'!#REF!</definedName>
    <definedName name="__123Graph_ELBF" localSheetId="14" hidden="1">'[4]T3 Page 1'!#REF!</definedName>
    <definedName name="__123Graph_ELBF" localSheetId="16" hidden="1">'[4]T3 Page 1'!#REF!</definedName>
    <definedName name="__123Graph_ELBF" localSheetId="17" hidden="1">'[4]T3 Page 1'!#REF!</definedName>
    <definedName name="__123Graph_ELBF" localSheetId="18" hidden="1">'[4]T3 Page 1'!#REF!</definedName>
    <definedName name="__123Graph_ELBF" localSheetId="20" hidden="1">'[4]T3 Page 1'!#REF!</definedName>
    <definedName name="__123Graph_ELBF" localSheetId="6" hidden="1">'[4]T3 Page 1'!#REF!</definedName>
    <definedName name="__123Graph_ELBF" localSheetId="7" hidden="1">'[4]T3 Page 1'!#REF!</definedName>
    <definedName name="__123Graph_ELBF" hidden="1">'[4]T3 Page 1'!#REF!</definedName>
    <definedName name="__123Graph_EPIC" localSheetId="11" hidden="1">'[4]T3 Page 1'!#REF!</definedName>
    <definedName name="__123Graph_EPIC" localSheetId="12" hidden="1">'[4]T3 Page 1'!#REF!</definedName>
    <definedName name="__123Graph_EPIC" localSheetId="14" hidden="1">'[4]T3 Page 1'!#REF!</definedName>
    <definedName name="__123Graph_EPIC" localSheetId="16" hidden="1">'[4]T3 Page 1'!#REF!</definedName>
    <definedName name="__123Graph_EPIC" localSheetId="17" hidden="1">'[4]T3 Page 1'!#REF!</definedName>
    <definedName name="__123Graph_EPIC" localSheetId="18" hidden="1">'[4]T3 Page 1'!#REF!</definedName>
    <definedName name="__123Graph_EPIC" localSheetId="20" hidden="1">'[4]T3 Page 1'!#REF!</definedName>
    <definedName name="__123Graph_EPIC" localSheetId="6" hidden="1">'[4]T3 Page 1'!#REF!</definedName>
    <definedName name="__123Graph_EPIC" localSheetId="7" hidden="1">'[4]T3 Page 1'!#REF!</definedName>
    <definedName name="__123Graph_EPIC" hidden="1">'[4]T3 Page 1'!#REF!</definedName>
    <definedName name="__123Graph_FACT13BUD" localSheetId="11" hidden="1">'[4]FC Page 1'!#REF!</definedName>
    <definedName name="__123Graph_FACT13BUD" localSheetId="14" hidden="1">'[4]FC Page 1'!#REF!</definedName>
    <definedName name="__123Graph_FACT13BUD" localSheetId="16" hidden="1">'[4]FC Page 1'!#REF!</definedName>
    <definedName name="__123Graph_FACT13BUD" localSheetId="17" hidden="1">'[4]FC Page 1'!#REF!</definedName>
    <definedName name="__123Graph_FACT13BUD" localSheetId="18" hidden="1">'[4]FC Page 1'!#REF!</definedName>
    <definedName name="__123Graph_FACT13BUD" localSheetId="20" hidden="1">'[4]FC Page 1'!#REF!</definedName>
    <definedName name="__123Graph_FACT13BUD" localSheetId="7" hidden="1">'[4]FC Page 1'!#REF!</definedName>
    <definedName name="__123Graph_FACT13BUD" hidden="1">'[4]FC Page 1'!#REF!</definedName>
    <definedName name="__123Graph_FEFF" localSheetId="11" hidden="1">'[4]T3 Page 1'!#REF!</definedName>
    <definedName name="__123Graph_FEFF" localSheetId="14" hidden="1">'[4]T3 Page 1'!#REF!</definedName>
    <definedName name="__123Graph_FEFF" localSheetId="16" hidden="1">'[4]T3 Page 1'!#REF!</definedName>
    <definedName name="__123Graph_FEFF" localSheetId="17" hidden="1">'[4]T3 Page 1'!#REF!</definedName>
    <definedName name="__123Graph_FEFF" localSheetId="18" hidden="1">'[4]T3 Page 1'!#REF!</definedName>
    <definedName name="__123Graph_FEFF" localSheetId="20" hidden="1">'[4]T3 Page 1'!#REF!</definedName>
    <definedName name="__123Graph_FEFF" localSheetId="7" hidden="1">'[4]T3 Page 1'!#REF!</definedName>
    <definedName name="__123Graph_FEFF" hidden="1">'[4]T3 Page 1'!#REF!</definedName>
    <definedName name="__123Graph_FEFFHIC" localSheetId="11" hidden="1">'[4]FC Page 1'!#REF!</definedName>
    <definedName name="__123Graph_FEFFHIC" localSheetId="14" hidden="1">'[4]FC Page 1'!#REF!</definedName>
    <definedName name="__123Graph_FEFFHIC" localSheetId="16" hidden="1">'[4]FC Page 1'!#REF!</definedName>
    <definedName name="__123Graph_FEFFHIC" localSheetId="17" hidden="1">'[4]FC Page 1'!#REF!</definedName>
    <definedName name="__123Graph_FEFFHIC" localSheetId="18" hidden="1">'[4]FC Page 1'!#REF!</definedName>
    <definedName name="__123Graph_FEFFHIC" localSheetId="20" hidden="1">'[4]FC Page 1'!#REF!</definedName>
    <definedName name="__123Graph_FEFFHIC" hidden="1">'[4]FC Page 1'!#REF!</definedName>
    <definedName name="__123Graph_FGR14PBF1" localSheetId="16" hidden="1">'[5]HIS19FIN(A)'!$AH$67:$AH$67</definedName>
    <definedName name="__123Graph_FGR14PBF1" localSheetId="18" hidden="1">'[5]HIS19FIN(A)'!$AH$67:$AH$67</definedName>
    <definedName name="__123Graph_FGR14PBF1" hidden="1">'[6]HIS19FIN(A)'!$AH$67:$AH$67</definedName>
    <definedName name="__123Graph_FLBF" localSheetId="11" hidden="1">'[4]T3 Page 1'!#REF!</definedName>
    <definedName name="__123Graph_FLBF" localSheetId="12" hidden="1">'[4]T3 Page 1'!#REF!</definedName>
    <definedName name="__123Graph_FLBF" localSheetId="14" hidden="1">'[4]T3 Page 1'!#REF!</definedName>
    <definedName name="__123Graph_FLBF" localSheetId="16" hidden="1">'[4]T3 Page 1'!#REF!</definedName>
    <definedName name="__123Graph_FLBF" localSheetId="17" hidden="1">'[4]T3 Page 1'!#REF!</definedName>
    <definedName name="__123Graph_FLBF" localSheetId="18" hidden="1">'[4]T3 Page 1'!#REF!</definedName>
    <definedName name="__123Graph_FLBF" localSheetId="20" hidden="1">'[4]T3 Page 1'!#REF!</definedName>
    <definedName name="__123Graph_FLBF" localSheetId="6" hidden="1">'[4]T3 Page 1'!#REF!</definedName>
    <definedName name="__123Graph_FLBF" localSheetId="7" hidden="1">'[4]T3 Page 1'!#REF!</definedName>
    <definedName name="__123Graph_FLBF" hidden="1">'[4]T3 Page 1'!#REF!</definedName>
    <definedName name="__123Graph_FPIC" localSheetId="11" hidden="1">'[4]T3 Page 1'!#REF!</definedName>
    <definedName name="__123Graph_FPIC" localSheetId="12" hidden="1">'[4]T3 Page 1'!#REF!</definedName>
    <definedName name="__123Graph_FPIC" localSheetId="14" hidden="1">'[4]T3 Page 1'!#REF!</definedName>
    <definedName name="__123Graph_FPIC" localSheetId="16" hidden="1">'[4]T3 Page 1'!#REF!</definedName>
    <definedName name="__123Graph_FPIC" localSheetId="17" hidden="1">'[4]T3 Page 1'!#REF!</definedName>
    <definedName name="__123Graph_FPIC" localSheetId="18" hidden="1">'[4]T3 Page 1'!#REF!</definedName>
    <definedName name="__123Graph_FPIC" localSheetId="20" hidden="1">'[4]T3 Page 1'!#REF!</definedName>
    <definedName name="__123Graph_FPIC" localSheetId="6" hidden="1">'[4]T3 Page 1'!#REF!</definedName>
    <definedName name="__123Graph_FPIC" localSheetId="7" hidden="1">'[4]T3 Page 1'!#REF!</definedName>
    <definedName name="__123Graph_FPIC" hidden="1">'[4]T3 Page 1'!#REF!</definedName>
    <definedName name="__123Graph_LBL_ARESID" localSheetId="16" hidden="1">'[5]HIS19FIN(A)'!$R$3:$W$3</definedName>
    <definedName name="__123Graph_LBL_ARESID" localSheetId="18" hidden="1">'[5]HIS19FIN(A)'!$R$3:$W$3</definedName>
    <definedName name="__123Graph_LBL_ARESID" hidden="1">'[6]HIS19FIN(A)'!$R$3:$W$3</definedName>
    <definedName name="__123Graph_LBL_BRESID" localSheetId="16" hidden="1">'[5]HIS19FIN(A)'!$R$3:$W$3</definedName>
    <definedName name="__123Graph_LBL_BRESID" localSheetId="18" hidden="1">'[5]HIS19FIN(A)'!$R$3:$W$3</definedName>
    <definedName name="__123Graph_LBL_BRESID" hidden="1">'[6]HIS19FIN(A)'!$R$3:$W$3</definedName>
    <definedName name="__123Graph_XACTHIC" localSheetId="11" hidden="1">'[4]FC Page 1'!#REF!</definedName>
    <definedName name="__123Graph_XACTHIC" localSheetId="12" hidden="1">'[4]FC Page 1'!#REF!</definedName>
    <definedName name="__123Graph_XACTHIC" localSheetId="14" hidden="1">'[4]FC Page 1'!#REF!</definedName>
    <definedName name="__123Graph_XACTHIC" localSheetId="16" hidden="1">'[4]FC Page 1'!#REF!</definedName>
    <definedName name="__123Graph_XACTHIC" localSheetId="17" hidden="1">'[4]FC Page 1'!#REF!</definedName>
    <definedName name="__123Graph_XACTHIC" localSheetId="18" hidden="1">'[4]FC Page 1'!#REF!</definedName>
    <definedName name="__123Graph_XACTHIC" localSheetId="20" hidden="1">'[4]FC Page 1'!#REF!</definedName>
    <definedName name="__123Graph_XACTHIC" localSheetId="6" hidden="1">'[4]FC Page 1'!#REF!</definedName>
    <definedName name="__123Graph_XACTHIC" localSheetId="7" hidden="1">'[4]FC Page 1'!#REF!</definedName>
    <definedName name="__123Graph_XACTHIC" hidden="1">'[4]FC Page 1'!#REF!</definedName>
    <definedName name="__123Graph_XCHGSPD1" localSheetId="16" hidden="1">'[2]CHGSPD19.FIN'!$A$10:$A$25</definedName>
    <definedName name="__123Graph_XCHGSPD1" localSheetId="18" hidden="1">'[2]CHGSPD19.FIN'!$A$10:$A$25</definedName>
    <definedName name="__123Graph_XCHGSPD1" hidden="1">'[3]CHGSPD19.FIN'!$A$10:$A$25</definedName>
    <definedName name="__123Graph_XCHGSPD2" localSheetId="16" hidden="1">'[2]CHGSPD19.FIN'!$A$11:$A$25</definedName>
    <definedName name="__123Graph_XCHGSPD2" localSheetId="18" hidden="1">'[2]CHGSPD19.FIN'!$A$11:$A$25</definedName>
    <definedName name="__123Graph_XCHGSPD2" hidden="1">'[3]CHGSPD19.FIN'!$A$11:$A$25</definedName>
    <definedName name="__123Graph_XEFF" localSheetId="11" hidden="1">'[4]T3 Page 1'!#REF!</definedName>
    <definedName name="__123Graph_XEFF" localSheetId="12" hidden="1">'[4]T3 Page 1'!#REF!</definedName>
    <definedName name="__123Graph_XEFF" localSheetId="14" hidden="1">'[4]T3 Page 1'!#REF!</definedName>
    <definedName name="__123Graph_XEFF" localSheetId="16" hidden="1">'[4]T3 Page 1'!#REF!</definedName>
    <definedName name="__123Graph_XEFF" localSheetId="17" hidden="1">'[4]T3 Page 1'!#REF!</definedName>
    <definedName name="__123Graph_XEFF" localSheetId="18" hidden="1">'[4]T3 Page 1'!#REF!</definedName>
    <definedName name="__123Graph_XEFF" localSheetId="20" hidden="1">'[4]T3 Page 1'!#REF!</definedName>
    <definedName name="__123Graph_XEFF" localSheetId="6" hidden="1">'[4]T3 Page 1'!#REF!</definedName>
    <definedName name="__123Graph_XEFF" localSheetId="7" hidden="1">'[4]T3 Page 1'!#REF!</definedName>
    <definedName name="__123Graph_XEFF" hidden="1">'[4]T3 Page 1'!#REF!</definedName>
    <definedName name="__123Graph_XGR14PBF1" localSheetId="16" hidden="1">'[5]HIS19FIN(A)'!$AL$70:$AL$81</definedName>
    <definedName name="__123Graph_XGR14PBF1" localSheetId="18" hidden="1">'[5]HIS19FIN(A)'!$AL$70:$AL$81</definedName>
    <definedName name="__123Graph_XGR14PBF1" hidden="1">'[6]HIS19FIN(A)'!$AL$70:$AL$81</definedName>
    <definedName name="__123Graph_XLBF" localSheetId="11" hidden="1">'[4]T3 Page 1'!#REF!</definedName>
    <definedName name="__123Graph_XLBF" localSheetId="12" hidden="1">'[4]T3 Page 1'!#REF!</definedName>
    <definedName name="__123Graph_XLBF" localSheetId="14" hidden="1">'[4]T3 Page 1'!#REF!</definedName>
    <definedName name="__123Graph_XLBF" localSheetId="16" hidden="1">'[4]T3 Page 1'!#REF!</definedName>
    <definedName name="__123Graph_XLBF" localSheetId="17" hidden="1">'[4]T3 Page 1'!#REF!</definedName>
    <definedName name="__123Graph_XLBF" localSheetId="18" hidden="1">'[4]T3 Page 1'!#REF!</definedName>
    <definedName name="__123Graph_XLBF" localSheetId="20" hidden="1">'[4]T3 Page 1'!#REF!</definedName>
    <definedName name="__123Graph_XLBF" localSheetId="6" hidden="1">'[4]T3 Page 1'!#REF!</definedName>
    <definedName name="__123Graph_XLBF" localSheetId="7" hidden="1">'[4]T3 Page 1'!#REF!</definedName>
    <definedName name="__123Graph_XLBF" hidden="1">'[4]T3 Page 1'!#REF!</definedName>
    <definedName name="__123Graph_XLBFFIN2" localSheetId="16" hidden="1">'[5]HIS19FIN(A)'!$K$61:$Q$61</definedName>
    <definedName name="__123Graph_XLBFFIN2" localSheetId="18" hidden="1">'[5]HIS19FIN(A)'!$K$61:$Q$61</definedName>
    <definedName name="__123Graph_XLBFFIN2" hidden="1">'[6]HIS19FIN(A)'!$K$61:$Q$61</definedName>
    <definedName name="__123Graph_XLBFHIC" localSheetId="16" hidden="1">'[5]HIS19FIN(A)'!$D$61:$J$61</definedName>
    <definedName name="__123Graph_XLBFHIC" localSheetId="18" hidden="1">'[5]HIS19FIN(A)'!$D$61:$J$61</definedName>
    <definedName name="__123Graph_XLBFHIC" hidden="1">'[6]HIS19FIN(A)'!$D$61:$J$61</definedName>
    <definedName name="__123Graph_XLBFHIC2" localSheetId="16" hidden="1">'[5]HIS19FIN(A)'!$D$61:$J$61</definedName>
    <definedName name="__123Graph_XLBFHIC2" localSheetId="18" hidden="1">'[5]HIS19FIN(A)'!$D$61:$J$61</definedName>
    <definedName name="__123Graph_XLBFHIC2" hidden="1">'[6]HIS19FIN(A)'!$D$61:$J$61</definedName>
    <definedName name="__123Graph_XLCB" localSheetId="16" hidden="1">'[5]HIS19FIN(A)'!$D$79:$I$79</definedName>
    <definedName name="__123Graph_XLCB" localSheetId="18" hidden="1">'[5]HIS19FIN(A)'!$D$79:$I$79</definedName>
    <definedName name="__123Graph_XLCB" hidden="1">'[6]HIS19FIN(A)'!$D$79:$I$79</definedName>
    <definedName name="__123Graph_XNACFIN" localSheetId="16" hidden="1">'[5]HIS19FIN(A)'!$K$95:$Q$95</definedName>
    <definedName name="__123Graph_XNACFIN" localSheetId="18" hidden="1">'[5]HIS19FIN(A)'!$K$95:$Q$95</definedName>
    <definedName name="__123Graph_XNACFIN" hidden="1">'[6]HIS19FIN(A)'!$K$95:$Q$95</definedName>
    <definedName name="__123Graph_XNACHIC" localSheetId="16" hidden="1">'[5]HIS19FIN(A)'!$D$95:$J$95</definedName>
    <definedName name="__123Graph_XNACHIC" localSheetId="18" hidden="1">'[5]HIS19FIN(A)'!$D$95:$J$95</definedName>
    <definedName name="__123Graph_XNACHIC" hidden="1">'[6]HIS19FIN(A)'!$D$95:$J$95</definedName>
    <definedName name="__123Graph_XPIC" localSheetId="11" hidden="1">'[4]T3 Page 1'!#REF!</definedName>
    <definedName name="__123Graph_XPIC" localSheetId="12" hidden="1">'[4]T3 Page 1'!#REF!</definedName>
    <definedName name="__123Graph_XPIC" localSheetId="14" hidden="1">'[4]T3 Page 1'!#REF!</definedName>
    <definedName name="__123Graph_XPIC" localSheetId="16" hidden="1">'[4]T3 Page 1'!#REF!</definedName>
    <definedName name="__123Graph_XPIC" localSheetId="17" hidden="1">'[4]T3 Page 1'!#REF!</definedName>
    <definedName name="__123Graph_XPIC" localSheetId="18" hidden="1">'[4]T3 Page 1'!#REF!</definedName>
    <definedName name="__123Graph_XPIC" localSheetId="20" hidden="1">'[4]T3 Page 1'!#REF!</definedName>
    <definedName name="__123Graph_XPIC" localSheetId="6" hidden="1">'[4]T3 Page 1'!#REF!</definedName>
    <definedName name="__123Graph_XPIC" localSheetId="7" hidden="1">'[4]T3 Page 1'!#REF!</definedName>
    <definedName name="__123Graph_XPIC" hidden="1">'[4]T3 Page 1'!#REF!</definedName>
    <definedName name="_Regression_Out" localSheetId="11" hidden="1">#REF!</definedName>
    <definedName name="_Regression_Out" localSheetId="12" hidden="1">#REF!</definedName>
    <definedName name="_Regression_Out" localSheetId="14" hidden="1">#REF!</definedName>
    <definedName name="_Regression_Out" localSheetId="16" hidden="1">#REF!</definedName>
    <definedName name="_Regression_Out" localSheetId="17" hidden="1">#REF!</definedName>
    <definedName name="_Regression_Out" localSheetId="18" hidden="1">#REF!</definedName>
    <definedName name="_Regression_Out" localSheetId="20" hidden="1">#REF!</definedName>
    <definedName name="_Regression_Out" localSheetId="6" hidden="1">#REF!</definedName>
    <definedName name="_Regression_Out" localSheetId="7" hidden="1">#REF!</definedName>
    <definedName name="_Regression_Out" hidden="1">#REF!</definedName>
    <definedName name="_Regression_X" localSheetId="11" hidden="1">#REF!</definedName>
    <definedName name="_Regression_X" localSheetId="12" hidden="1">#REF!</definedName>
    <definedName name="_Regression_X" localSheetId="14" hidden="1">#REF!</definedName>
    <definedName name="_Regression_X" localSheetId="16" hidden="1">#REF!</definedName>
    <definedName name="_Regression_X" localSheetId="17" hidden="1">#REF!</definedName>
    <definedName name="_Regression_X" localSheetId="18" hidden="1">#REF!</definedName>
    <definedName name="_Regression_X" localSheetId="20" hidden="1">#REF!</definedName>
    <definedName name="_Regression_X" localSheetId="6" hidden="1">#REF!</definedName>
    <definedName name="_Regression_X" localSheetId="7" hidden="1">#REF!</definedName>
    <definedName name="_Regression_X" hidden="1">#REF!</definedName>
    <definedName name="_Regression_Y" localSheetId="11" hidden="1">#REF!</definedName>
    <definedName name="_Regression_Y" localSheetId="12" hidden="1">#REF!</definedName>
    <definedName name="_Regression_Y" localSheetId="14" hidden="1">#REF!</definedName>
    <definedName name="_Regression_Y" localSheetId="16" hidden="1">#REF!</definedName>
    <definedName name="_Regression_Y" localSheetId="17" hidden="1">#REF!</definedName>
    <definedName name="_Regression_Y" localSheetId="18" hidden="1">#REF!</definedName>
    <definedName name="_Regression_Y" localSheetId="20" hidden="1">#REF!</definedName>
    <definedName name="_Regression_Y" localSheetId="6" hidden="1">#REF!</definedName>
    <definedName name="_Regression_Y" localSheetId="7"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dgsgf" localSheetId="1"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1" hidden="1">#REF!</definedName>
    <definedName name="Distribution" localSheetId="12" hidden="1">#REF!</definedName>
    <definedName name="Distribution" localSheetId="14" hidden="1">#REF!</definedName>
    <definedName name="Distribution" localSheetId="16" hidden="1">#REF!</definedName>
    <definedName name="Distribution" localSheetId="17" hidden="1">#REF!</definedName>
    <definedName name="Distribution" localSheetId="18" hidden="1">#REF!</definedName>
    <definedName name="Distribution" localSheetId="20" hidden="1">#REF!</definedName>
    <definedName name="Distribution" localSheetId="6" hidden="1">#REF!</definedName>
    <definedName name="Distribution" localSheetId="7" hidden="1">#REF!</definedName>
    <definedName name="Distribution" hidden="1">#REF!</definedName>
    <definedName name="ExtraProfiles" localSheetId="11" hidden="1">#REF!</definedName>
    <definedName name="ExtraProfiles" localSheetId="12" hidden="1">#REF!</definedName>
    <definedName name="ExtraProfiles" localSheetId="14" hidden="1">#REF!</definedName>
    <definedName name="ExtraProfiles" localSheetId="16" hidden="1">#REF!</definedName>
    <definedName name="ExtraProfiles" localSheetId="17" hidden="1">#REF!</definedName>
    <definedName name="ExtraProfiles" localSheetId="18" hidden="1">#REF!</definedName>
    <definedName name="ExtraProfiles" localSheetId="20" hidden="1">#REF!</definedName>
    <definedName name="ExtraProfiles" localSheetId="6" hidden="1">#REF!</definedName>
    <definedName name="ExtraProfiles" localSheetId="7"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1" hidden="1">[8]Population!#REF!</definedName>
    <definedName name="Pop" localSheetId="14" hidden="1">[8]Population!#REF!</definedName>
    <definedName name="Pop" localSheetId="16" hidden="1">[8]Population!#REF!</definedName>
    <definedName name="Pop" localSheetId="17" hidden="1">[8]Population!#REF!</definedName>
    <definedName name="Pop" localSheetId="18" hidden="1">[8]Population!#REF!</definedName>
    <definedName name="Pop" localSheetId="20" hidden="1">[8]Population!#REF!</definedName>
    <definedName name="Pop" hidden="1">[8]Population!#REF!</definedName>
    <definedName name="Population" localSheetId="11" hidden="1">#REF!</definedName>
    <definedName name="Population" localSheetId="12" hidden="1">#REF!</definedName>
    <definedName name="Population" localSheetId="14" hidden="1">#REF!</definedName>
    <definedName name="Population" localSheetId="16" hidden="1">#REF!</definedName>
    <definedName name="Population" localSheetId="17" hidden="1">#REF!</definedName>
    <definedName name="Population" localSheetId="18" hidden="1">#REF!</definedName>
    <definedName name="Population" localSheetId="20" hidden="1">#REF!</definedName>
    <definedName name="Population" localSheetId="6" hidden="1">#REF!</definedName>
    <definedName name="Population" localSheetId="7" hidden="1">#REF!</definedName>
    <definedName name="Population" hidden="1">#REF!</definedName>
    <definedName name="_xlnm.Print_Area" localSheetId="1">'1.1'!$B$2:$S$142</definedName>
    <definedName name="_xlnm.Print_Area" localSheetId="10">'1.10'!#REF!</definedName>
    <definedName name="_xlnm.Print_Area" localSheetId="11">'1.11'!#REF!</definedName>
    <definedName name="_xlnm.Print_Area" localSheetId="12">'1.12'!#REF!</definedName>
    <definedName name="_xlnm.Print_Area" localSheetId="13">'1.13'!$B$2:$I$105</definedName>
    <definedName name="_xlnm.Print_Area" localSheetId="14">'1.14'!#REF!</definedName>
    <definedName name="_xlnm.Print_Area" localSheetId="15">'1.15'!$B$2:$I$2</definedName>
    <definedName name="_xlnm.Print_Area" localSheetId="16">'1.16'!$B$2:$C$305</definedName>
    <definedName name="_xlnm.Print_Area" localSheetId="17">'1.17'!$B$2:$T$61</definedName>
    <definedName name="_xlnm.Print_Area" localSheetId="18">'1.18'!$B$2:$J$130</definedName>
    <definedName name="_xlnm.Print_Area" localSheetId="19">'1.19'!#REF!</definedName>
    <definedName name="_xlnm.Print_Area" localSheetId="2">'1.2'!$B$2:$P$140</definedName>
    <definedName name="_xlnm.Print_Area" localSheetId="20">'1.20'!#REF!</definedName>
    <definedName name="_xlnm.Print_Area" localSheetId="3">'1.3'!$A$1:$I$151</definedName>
    <definedName name="_xlnm.Print_Area" localSheetId="4">'1.4'!$B$2:$F$126</definedName>
    <definedName name="_xlnm.Print_Area" localSheetId="5">'1.5 '!$B$2:$K$133</definedName>
    <definedName name="_xlnm.Print_Area" localSheetId="6">'1.6'!$B$2:$V$142</definedName>
    <definedName name="_xlnm.Print_Area" localSheetId="7">'1.7'!$B$2:$P$133</definedName>
    <definedName name="_xlnm.Print_Area" localSheetId="8">'1.8'!#REF!</definedName>
    <definedName name="_xlnm.Print_Area" localSheetId="9">'1.9'!$B$2:$K$136</definedName>
    <definedName name="_xlnm.Print_Area" localSheetId="0">Contents!$B$2:$B$23</definedName>
    <definedName name="Profiles" localSheetId="11" hidden="1">#REF!</definedName>
    <definedName name="Profiles" localSheetId="12" hidden="1">#REF!</definedName>
    <definedName name="Profiles" localSheetId="14" hidden="1">#REF!</definedName>
    <definedName name="Profiles" localSheetId="16" hidden="1">#REF!</definedName>
    <definedName name="Profiles" localSheetId="17" hidden="1">#REF!</definedName>
    <definedName name="Profiles" localSheetId="18" hidden="1">#REF!</definedName>
    <definedName name="Profiles" localSheetId="20" hidden="1">#REF!</definedName>
    <definedName name="Profiles" localSheetId="6" hidden="1">#REF!</definedName>
    <definedName name="Profiles" localSheetId="7" hidden="1">#REF!</definedName>
    <definedName name="Profiles" hidden="1">#REF!</definedName>
    <definedName name="Projections" localSheetId="11" hidden="1">#REF!</definedName>
    <definedName name="Projections" localSheetId="12" hidden="1">#REF!</definedName>
    <definedName name="Projections" localSheetId="14" hidden="1">#REF!</definedName>
    <definedName name="Projections" localSheetId="16" hidden="1">#REF!</definedName>
    <definedName name="Projections" localSheetId="17" hidden="1">#REF!</definedName>
    <definedName name="Projections" localSheetId="18" hidden="1">#REF!</definedName>
    <definedName name="Projections" localSheetId="20" hidden="1">#REF!</definedName>
    <definedName name="Projections" localSheetId="6" hidden="1">#REF!</definedName>
    <definedName name="Projections" localSheetId="7" hidden="1">#REF!</definedName>
    <definedName name="Projections" hidden="1">#REF!</definedName>
    <definedName name="Results" hidden="1">[9]UK99!$A$1:$A$1</definedName>
    <definedName name="sdf" localSheetId="1"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7" i="143" l="1"/>
  <c r="B88" i="143" s="1"/>
  <c r="B89" i="143" s="1"/>
  <c r="B90" i="143" s="1"/>
  <c r="B91" i="143" s="1"/>
  <c r="B92" i="143" s="1"/>
  <c r="B93" i="143" s="1"/>
  <c r="B94" i="143" s="1"/>
  <c r="B95" i="143" s="1"/>
  <c r="B96" i="143" s="1"/>
  <c r="B97" i="143" s="1"/>
  <c r="B98" i="143" s="1"/>
  <c r="B99" i="143" s="1"/>
  <c r="B100" i="143" s="1"/>
  <c r="B86" i="143"/>
  <c r="E84" i="143"/>
  <c r="E83" i="143"/>
  <c r="E82" i="143"/>
  <c r="E81" i="143"/>
  <c r="E80" i="143"/>
  <c r="E79" i="143"/>
  <c r="E78" i="143"/>
  <c r="E77" i="143"/>
  <c r="E76" i="143"/>
  <c r="E75" i="143"/>
  <c r="E74" i="143"/>
  <c r="E73" i="143"/>
  <c r="E72" i="143"/>
  <c r="E71" i="143"/>
  <c r="E70" i="143"/>
  <c r="E69" i="143"/>
  <c r="E68" i="143"/>
  <c r="E67" i="143"/>
  <c r="E66" i="143"/>
  <c r="E65" i="143"/>
  <c r="E64" i="143"/>
  <c r="E63" i="143"/>
  <c r="E62" i="143"/>
  <c r="E61" i="143"/>
  <c r="E60" i="143"/>
  <c r="E59" i="143"/>
  <c r="E58" i="143"/>
  <c r="E57" i="143"/>
  <c r="E56" i="143"/>
  <c r="E55" i="143"/>
  <c r="E54" i="143"/>
  <c r="E53" i="143"/>
  <c r="E52" i="143"/>
  <c r="E51" i="143"/>
  <c r="E50" i="143"/>
  <c r="E49" i="143"/>
  <c r="E48" i="143"/>
  <c r="E47" i="143"/>
  <c r="E46" i="143"/>
  <c r="E45" i="143"/>
  <c r="E44" i="143"/>
  <c r="E43" i="143"/>
  <c r="E42" i="143"/>
  <c r="E41" i="143"/>
  <c r="E40" i="143"/>
  <c r="E39" i="143"/>
  <c r="E38" i="143"/>
  <c r="E37" i="143"/>
  <c r="E36" i="143"/>
  <c r="E35" i="143"/>
  <c r="E34" i="143"/>
  <c r="E33" i="143"/>
  <c r="E32" i="143"/>
  <c r="E31" i="143"/>
  <c r="E30" i="143"/>
  <c r="E29" i="143"/>
  <c r="E28" i="143"/>
  <c r="E27" i="143"/>
  <c r="E26" i="143"/>
  <c r="E25" i="143"/>
  <c r="E24" i="143"/>
  <c r="E23" i="143"/>
  <c r="E22" i="143"/>
  <c r="E21" i="143"/>
  <c r="E20" i="143"/>
  <c r="E19" i="143"/>
  <c r="E18" i="143"/>
  <c r="E17" i="143"/>
  <c r="E16" i="143"/>
  <c r="E15" i="143"/>
  <c r="E14" i="143"/>
  <c r="E13" i="143"/>
  <c r="E12" i="143"/>
  <c r="E11" i="143"/>
  <c r="E10" i="143"/>
  <c r="E9" i="143"/>
  <c r="E8" i="143"/>
  <c r="E7" i="143"/>
  <c r="E6" i="143"/>
  <c r="E5" i="143"/>
  <c r="E4" i="143"/>
  <c r="G85" i="141"/>
  <c r="G84" i="141"/>
  <c r="G83" i="141"/>
  <c r="G82" i="141"/>
  <c r="G81" i="141"/>
  <c r="G80" i="141"/>
  <c r="G79" i="141"/>
  <c r="G78" i="141"/>
  <c r="G77" i="141"/>
  <c r="G76" i="141"/>
  <c r="G75" i="141"/>
  <c r="G74" i="141"/>
  <c r="G73" i="141"/>
  <c r="G72" i="141"/>
  <c r="G71" i="141"/>
  <c r="G70" i="141"/>
  <c r="G69" i="141"/>
  <c r="G68" i="141"/>
  <c r="G67" i="141"/>
  <c r="G66" i="141"/>
  <c r="G65" i="141"/>
  <c r="G64" i="141"/>
  <c r="G63" i="141"/>
  <c r="G62" i="141"/>
  <c r="G61" i="141"/>
  <c r="G60" i="141"/>
  <c r="G59" i="141"/>
  <c r="G58" i="141"/>
  <c r="G57" i="141"/>
  <c r="G56" i="141"/>
  <c r="G55" i="141"/>
  <c r="G54" i="141"/>
  <c r="G53" i="141"/>
  <c r="G52" i="141"/>
  <c r="G51" i="141"/>
  <c r="G50" i="141"/>
  <c r="G49" i="141"/>
  <c r="G48" i="141"/>
  <c r="G47" i="141"/>
  <c r="G46" i="141"/>
  <c r="G45" i="141"/>
  <c r="G44" i="141"/>
  <c r="G43" i="141"/>
  <c r="G42" i="141"/>
  <c r="G41" i="141"/>
  <c r="G40" i="141"/>
  <c r="G39" i="141"/>
  <c r="G38" i="141"/>
  <c r="G37" i="141"/>
  <c r="G36" i="141"/>
  <c r="G35" i="141"/>
  <c r="G34" i="141"/>
  <c r="G33" i="141"/>
  <c r="G32" i="141"/>
  <c r="G31" i="141"/>
  <c r="G30" i="141"/>
  <c r="G29" i="141"/>
  <c r="G28" i="141"/>
  <c r="G27" i="141"/>
  <c r="G26" i="141"/>
  <c r="G25" i="141"/>
  <c r="G24" i="141"/>
  <c r="G23" i="141"/>
  <c r="G22" i="141"/>
  <c r="G21" i="141"/>
  <c r="G20" i="141"/>
  <c r="G19" i="141"/>
  <c r="G18" i="141"/>
  <c r="G17" i="141"/>
  <c r="G16" i="141"/>
  <c r="G15" i="141"/>
  <c r="G14" i="141"/>
  <c r="G13" i="141"/>
  <c r="G12" i="141"/>
  <c r="G11" i="141"/>
  <c r="G10" i="141"/>
  <c r="G9" i="141"/>
  <c r="G8" i="141"/>
  <c r="G7" i="141"/>
  <c r="G6" i="141"/>
  <c r="G5" i="141"/>
  <c r="H109" i="90" l="1"/>
  <c r="C109" i="90"/>
  <c r="H88" i="90"/>
  <c r="C88" i="90"/>
  <c r="H6" i="90"/>
  <c r="C6" i="90"/>
  <c r="C124" i="127" l="1"/>
  <c r="C106" i="127"/>
  <c r="B87" i="135" l="1"/>
  <c r="B88" i="135" s="1"/>
  <c r="B89" i="135" s="1"/>
  <c r="B90" i="135" s="1"/>
  <c r="B91" i="135" s="1"/>
  <c r="B92" i="135" s="1"/>
  <c r="B93" i="135" s="1"/>
  <c r="B94" i="135" s="1"/>
  <c r="B95" i="135" s="1"/>
  <c r="B96" i="135" s="1"/>
  <c r="B97" i="135" s="1"/>
  <c r="B98" i="135" s="1"/>
  <c r="B99" i="135" s="1"/>
  <c r="B100" i="135" s="1"/>
  <c r="B86" i="135"/>
  <c r="C109" i="127" l="1"/>
  <c r="C113" i="127"/>
  <c r="C121" i="127"/>
  <c r="C118" i="127"/>
  <c r="C120" i="127"/>
  <c r="C107" i="127"/>
  <c r="C111" i="127"/>
  <c r="C115" i="127"/>
  <c r="C117" i="127"/>
  <c r="C119" i="127"/>
  <c r="C123" i="127"/>
  <c r="C108" i="127"/>
  <c r="C110" i="127"/>
  <c r="C112" i="127"/>
  <c r="C114" i="127"/>
  <c r="C116" i="127"/>
  <c r="C122" i="127"/>
</calcChain>
</file>

<file path=xl/sharedStrings.xml><?xml version="1.0" encoding="utf-8"?>
<sst xmlns="http://schemas.openxmlformats.org/spreadsheetml/2006/main" count="1979" uniqueCount="591">
  <si>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</si>
  <si>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</si>
  <si>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</si>
  <si>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</si>
  <si>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</si>
  <si>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</si>
  <si>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</si>
  <si>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</si>
  <si>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</si>
  <si>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</si>
  <si>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</si>
  <si>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</si>
  <si>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</si>
  <si>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</si>
  <si>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</si>
  <si>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</si>
  <si>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</si>
  <si>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</si>
  <si>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</si>
  <si>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</si>
  <si>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</si>
  <si>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</si>
  <si>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</si>
  <si>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</si>
  <si>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</si>
  <si>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</si>
  <si>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</si>
  <si>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</si>
  <si>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</si>
  <si>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Definitions:</t>
  </si>
  <si>
    <t>Notes:</t>
  </si>
  <si>
    <t>2016Q2</t>
  </si>
  <si>
    <t>2016Q3</t>
  </si>
  <si>
    <t>2016Q4</t>
  </si>
  <si>
    <t>2017Q1</t>
  </si>
  <si>
    <t>Table 1.3: GDP Income Components</t>
  </si>
  <si>
    <t>Table 1.2: GDP Expenditure Components (Current Prices)</t>
  </si>
  <si>
    <t>Table 1.1: GDP Expenditure Components (Chain-Linked Volumes)</t>
  </si>
  <si>
    <t>2017Q2</t>
  </si>
  <si>
    <t>2017Q3</t>
  </si>
  <si>
    <t>2017Q4</t>
  </si>
  <si>
    <t>2018Q1</t>
  </si>
  <si>
    <t>Back to contents</t>
  </si>
  <si>
    <t>2018Q2</t>
  </si>
  <si>
    <t>2018Q3</t>
  </si>
  <si>
    <t>2018Q4</t>
  </si>
  <si>
    <t>2019Q1</t>
  </si>
  <si>
    <t>Table 1.4: Nominal GDP (non-seasonally adjusted)</t>
  </si>
  <si>
    <t>Table 1.6: Labour Market</t>
  </si>
  <si>
    <t>Table 1.5: Per capita (age +16)</t>
  </si>
  <si>
    <t>Table 1.7: Inflation</t>
  </si>
  <si>
    <t>Table 1.8: Balance of Payments</t>
  </si>
  <si>
    <t>Table 1.10: Financial Balances by Sector</t>
  </si>
  <si>
    <t>Table 1.11: Balance Sheets and Lending</t>
  </si>
  <si>
    <t>Table 1.12: Market Sector and General Government Employment</t>
  </si>
  <si>
    <t>Table 1.13: Household Disposable Income</t>
  </si>
  <si>
    <t>2008Q1</t>
  </si>
  <si>
    <t>2008Q2</t>
  </si>
  <si>
    <t>2008Q3</t>
  </si>
  <si>
    <t>2019Q2</t>
  </si>
  <si>
    <t>2019Q3</t>
  </si>
  <si>
    <t>2019Q4</t>
  </si>
  <si>
    <t>2020Q1</t>
  </si>
  <si>
    <t>2008Q4</t>
  </si>
  <si>
    <t>2020Q2</t>
  </si>
  <si>
    <t>2020Q3</t>
  </si>
  <si>
    <t>2020Q4</t>
  </si>
  <si>
    <t>2021Q1</t>
  </si>
  <si>
    <t>2021Q2</t>
  </si>
  <si>
    <t>2021Q3</t>
  </si>
  <si>
    <t>2021Q4</t>
  </si>
  <si>
    <t>2022Q1</t>
  </si>
  <si>
    <t>2022Q2</t>
  </si>
  <si>
    <t>2022Q3</t>
  </si>
  <si>
    <t>2022Q4</t>
  </si>
  <si>
    <t>2023Q1</t>
  </si>
  <si>
    <t>Table 1.9: Market-derived assumptions</t>
  </si>
  <si>
    <t>2023Q2</t>
  </si>
  <si>
    <t>2023Q3</t>
  </si>
  <si>
    <t>2023Q4</t>
  </si>
  <si>
    <t>2024Q1</t>
  </si>
  <si>
    <t>General government</t>
  </si>
  <si>
    <t>2011-12</t>
  </si>
  <si>
    <t>2012-13</t>
  </si>
  <si>
    <t>2013-14</t>
  </si>
  <si>
    <t>2014-15</t>
  </si>
  <si>
    <t>2015-16</t>
  </si>
  <si>
    <t>2016-17</t>
  </si>
  <si>
    <t>2017-18</t>
  </si>
  <si>
    <t>2018-19</t>
  </si>
  <si>
    <t>2019-20</t>
  </si>
  <si>
    <t>2020-21</t>
  </si>
  <si>
    <t>2021-22</t>
  </si>
  <si>
    <t>2022-23</t>
  </si>
  <si>
    <t>2023-24</t>
  </si>
  <si>
    <t>1.5 Per capita</t>
  </si>
  <si>
    <t>By total population</t>
  </si>
  <si>
    <t>Ages 16+</t>
  </si>
  <si>
    <t>Index: 2008Q1=100</t>
  </si>
  <si>
    <t>LFS employment</t>
  </si>
  <si>
    <t>Real household disposable income</t>
  </si>
  <si>
    <t>Real consumption</t>
  </si>
  <si>
    <t>Real GDP</t>
  </si>
  <si>
    <t>Index: 2008=100</t>
  </si>
  <si>
    <t>Index: 2008/2009 =100</t>
  </si>
  <si>
    <t>Per capita LFS employment = LFS employment, all aged 16 and over (ONS identifier: MGRZ) divided by LFS population, all aged 16 and over (ONS identifier: MGSL)</t>
  </si>
  <si>
    <t>Per capita real household disposable income = Real household disposable income (chained volume measure, identifier: NRJR) divided by total population (ONS identifier: EBAQ)</t>
  </si>
  <si>
    <t>Per capita real household disposable income = Real household disposable income (chained volume measure, identifier: NRJR) divided by LFS population, all aged 16 and over (ONS identifier: MGSL)</t>
  </si>
  <si>
    <t>Per capita real consumption = Household and non-profit institutions serving households final consumption expenditure (chained volume measure, identifier: ABJR+HAYO) divided by total population (ONS identifier: EBAQ)</t>
  </si>
  <si>
    <t>Per capita real consumption = Household and non-profit institutions serving households final consumption expenditure (chained volume measure, identifier: ABJR+HAYO) divided by LFS population, all aged 16 and over (ONS identifier: MGSL)</t>
  </si>
  <si>
    <t>Per capita real GDP = Gross domestic product at market prices (chained volume measure, identifier: ABMI) divided by total population (ONS identifier: EBAQ)</t>
  </si>
  <si>
    <t>Per capita real GDP = Gross domestic product at market prices (chained volume measure, identifier: ABMI) divided by LFS population, all aged 16 and over (ONS identifier: MGSL)</t>
  </si>
  <si>
    <t>1.6 Labour market</t>
  </si>
  <si>
    <t>Employment (16+, millions)</t>
  </si>
  <si>
    <t>Employment rate (16+, per cent)</t>
  </si>
  <si>
    <t>Employees (16+, millions)</t>
  </si>
  <si>
    <t>ILO unemployment (16+, millions)</t>
  </si>
  <si>
    <t>ILO unemployment rate (16+, per cent)</t>
  </si>
  <si>
    <t>Participation rate (16+, per cent)</t>
  </si>
  <si>
    <t>Average hours worked</t>
  </si>
  <si>
    <t>Total hours worked (millions)</t>
  </si>
  <si>
    <t>Labour share (per cent)</t>
  </si>
  <si>
    <t>Compensation of employees                    (£ billion) (a)</t>
  </si>
  <si>
    <t>Wages and salaries (£ billion) (a-b)</t>
  </si>
  <si>
    <t>Employers social contributions (£ billion) (b)</t>
  </si>
  <si>
    <t>Mixed income (£ billion)</t>
  </si>
  <si>
    <t>Average earnings growth (per cent)</t>
  </si>
  <si>
    <t>Average earnings index (2008Q1=100)</t>
  </si>
  <si>
    <t>Average hourly earnings index (2008Q1=100)</t>
  </si>
  <si>
    <t>Productivity per hour index (2008Q1 =100)</t>
  </si>
  <si>
    <t>Productivity per worker index (2008Q1 =100)</t>
  </si>
  <si>
    <t>Real product wage (2008Q1 =100)</t>
  </si>
  <si>
    <t>Real consumption wage (2008Q1 =100)</t>
  </si>
  <si>
    <t>LFS employment, all aged 16 and over (ONS identifier: MGRZ)</t>
  </si>
  <si>
    <t>LFS employment rate, all aged 16 and over (ONS identifier: MGSR)</t>
  </si>
  <si>
    <t>LFS employees equal to total employment less self-employed, all aged 16 and over (ONS identifier: MGRZ less MGRQ)</t>
  </si>
  <si>
    <t>ILO unemployment, all aged 16 and over (ONS identifier: MGSC)</t>
  </si>
  <si>
    <t>ILO unemployment rate, all aged 16 and over (ONS identifier: MGSX)</t>
  </si>
  <si>
    <t>LFS participation rate, all aged 16 and over (ONS identifier: MGWG)</t>
  </si>
  <si>
    <t>LFS average (mean) actual weekly hours worked, all workers (ONS identifier: YBUV)</t>
  </si>
  <si>
    <t>LFS total weekly hours worked, millions (ONS identifier: YBUS)</t>
  </si>
  <si>
    <t>Compensation of employees, £ billion (ONS identifier: DTWM)</t>
  </si>
  <si>
    <t>Wages and salaries, £ billion, equal to total compensation of employees (ONS identifier: DTWM) minus employers social contributions (ONS identifier: ROYK)</t>
  </si>
  <si>
    <t>Employers social contributions, £ billion (ONS identifier: ROYK)</t>
  </si>
  <si>
    <t>Average earnings growth: wages and salaries divided by employees, year on year growth rates and index. Wages and salaries equal to total compensation of employees (ONS identifier: DTWM) minus employers social contributions (ONS identifier: ROYK).  Employees equal to total employment (MGRZ) less self-employed (MGRQ)</t>
  </si>
  <si>
    <t>Real product wage index: Compensation of employees (ONS identifier: DTWM) divided by employees (total employment (MGRZ) less self-employed (MGRQ)) and then deflated by the Gross Valued Added deflator (GVA at current market prices (ONS identifier: ABML) divided by GVA chained volume measure (ABMM))</t>
  </si>
  <si>
    <t>Real consumption wage: Compensation of employees (ONS identifier: DTWM) divided by employees (total employment (MGRZ) less self-employed (MGRQ)) and then deflated by the consumer expenditure deflator (households final consumption expenditure at current market prices (ABJQ) plus non-profit institutions (HAYE) divided by households final consumption expenditure, chained volume measure (ABJR) plus non-profit institutions (HAYO))</t>
  </si>
  <si>
    <t>1972Q1</t>
  </si>
  <si>
    <t>1972Q2</t>
  </si>
  <si>
    <t>1972Q3</t>
  </si>
  <si>
    <t>1972Q4</t>
  </si>
  <si>
    <t>1973Q1</t>
  </si>
  <si>
    <t>1973Q2</t>
  </si>
  <si>
    <t>1973Q3</t>
  </si>
  <si>
    <t>1973Q4</t>
  </si>
  <si>
    <t>1974Q1</t>
  </si>
  <si>
    <t>1974Q2</t>
  </si>
  <si>
    <t>1974Q3</t>
  </si>
  <si>
    <t>1974Q4</t>
  </si>
  <si>
    <t>1975Q1</t>
  </si>
  <si>
    <t>1975Q2</t>
  </si>
  <si>
    <t>1975Q3</t>
  </si>
  <si>
    <t>1975Q4</t>
  </si>
  <si>
    <t>1976Q1</t>
  </si>
  <si>
    <t>1976Q2</t>
  </si>
  <si>
    <t>1976Q3</t>
  </si>
  <si>
    <t>1976Q4</t>
  </si>
  <si>
    <t>1977Q1</t>
  </si>
  <si>
    <t>1977Q2</t>
  </si>
  <si>
    <t>1977Q3</t>
  </si>
  <si>
    <t>1977Q4</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</si>
  <si>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</si>
  <si>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</si>
  <si>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</si>
  <si>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</si>
  <si>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</si>
  <si>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</si>
  <si>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</si>
  <si>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</si>
  <si>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</si>
  <si>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</si>
  <si>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</si>
  <si>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</si>
  <si>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</si>
  <si>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</si>
  <si>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</si>
  <si>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</si>
  <si>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</si>
  <si>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</si>
  <si>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</si>
  <si>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</si>
  <si>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</si>
  <si>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</si>
  <si>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</si>
  <si>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</si>
  <si>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</si>
  <si>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</si>
  <si>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</si>
  <si>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</si>
  <si>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</si>
  <si>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</si>
  <si>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</si>
  <si>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</si>
  <si>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</si>
  <si>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</si>
  <si>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</si>
  <si>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</si>
  <si>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</si>
  <si>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</si>
  <si>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</si>
  <si>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</si>
  <si>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</si>
  <si>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</si>
  <si>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</si>
  <si>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</si>
  <si>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</si>
  <si>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</si>
  <si>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</si>
  <si>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</si>
  <si>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</si>
  <si>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</si>
  <si>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</si>
  <si>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</si>
  <si>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</si>
  <si>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</si>
  <si>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</si>
  <si>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</si>
  <si>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</si>
  <si>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</si>
  <si>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</si>
  <si>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</si>
  <si>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</si>
  <si>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</si>
  <si>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</si>
  <si>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</si>
  <si>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</si>
  <si>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</si>
  <si>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</si>
  <si>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</si>
  <si>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</si>
  <si>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</si>
  <si>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</si>
  <si>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</si>
  <si>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</si>
  <si>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</si>
  <si>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</si>
  <si>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</si>
  <si>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</si>
  <si>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</si>
  <si>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</si>
  <si>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</si>
  <si>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</si>
  <si>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</si>
  <si>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</si>
  <si>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</si>
  <si>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</si>
  <si>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</si>
  <si>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</si>
  <si>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</si>
  <si>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</si>
  <si>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</si>
  <si>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</si>
  <si>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</si>
  <si>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</si>
  <si>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</si>
  <si>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</si>
  <si>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</si>
  <si>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</si>
  <si>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</si>
  <si>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</si>
  <si>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</si>
  <si>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</si>
  <si>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</si>
  <si>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</si>
  <si>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</si>
  <si>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</si>
  <si>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</si>
  <si>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</si>
  <si>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</si>
  <si>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</si>
  <si>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</si>
  <si>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</si>
  <si>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</si>
  <si>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</si>
  <si>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</si>
  <si>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</si>
  <si>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</si>
  <si>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</si>
  <si>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</si>
  <si>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</si>
  <si>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</si>
  <si>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</si>
  <si>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</si>
  <si>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</si>
  <si>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</si>
  <si>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</si>
  <si>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</si>
  <si>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</si>
  <si>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</si>
  <si>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</si>
  <si>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</si>
  <si>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</si>
  <si>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</si>
  <si>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</si>
  <si>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</si>
  <si>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</si>
  <si>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</si>
  <si>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</si>
  <si>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</si>
  <si>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</si>
  <si>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</si>
  <si>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</si>
  <si>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</si>
  <si>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</si>
  <si>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</si>
  <si>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</si>
  <si>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</si>
  <si>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</si>
  <si>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</si>
  <si>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</si>
  <si>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</si>
  <si>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</si>
  <si>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</si>
  <si>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</si>
  <si>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</si>
  <si>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</si>
  <si>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</si>
  <si>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</si>
  <si>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</si>
  <si>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</si>
  <si>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Note: Estimates of the output gap between 2010 and 2015 are based on the 'production function' approach. Estimates prior to 2010 are based on our 'principle component analysis'. These estimates should be treated with extra caution prior to 1995 as only a limited number of the data sources used in this method are avialable for this period. For more details, see Pybus (2011): OBR Working Paper No.1: Estimating the UK’s historical output gap.</t>
  </si>
  <si>
    <t>Levels</t>
  </si>
  <si>
    <t>Growth rates</t>
  </si>
  <si>
    <r>
      <t>Potential output</t>
    </r>
    <r>
      <rPr>
        <vertAlign val="superscript"/>
        <sz val="12"/>
        <color indexed="8"/>
        <rFont val="Calibri"/>
        <family val="2"/>
      </rPr>
      <t xml:space="preserve">1 </t>
    </r>
    <r>
      <rPr>
        <sz val="12"/>
        <color indexed="8"/>
        <rFont val="Calibri"/>
        <family val="2"/>
      </rPr>
      <t>(£m)</t>
    </r>
  </si>
  <si>
    <r>
      <t xml:space="preserve"> Potential employment rate</t>
    </r>
    <r>
      <rPr>
        <vertAlign val="superscript"/>
        <sz val="12"/>
        <color indexed="8"/>
        <rFont val="Calibri"/>
        <family val="2"/>
      </rPr>
      <t>2</t>
    </r>
    <r>
      <rPr>
        <sz val="12"/>
        <color indexed="8"/>
        <rFont val="Calibri"/>
        <family val="2"/>
      </rPr>
      <t xml:space="preserve"> (16+)</t>
    </r>
  </si>
  <si>
    <t>of which: potential participation rate</t>
  </si>
  <si>
    <t>of which: equilibrium unemployment rate</t>
  </si>
  <si>
    <t xml:space="preserve">Potential average hours </t>
  </si>
  <si>
    <t xml:space="preserve">Potential productivity per hour </t>
  </si>
  <si>
    <t>Population (16+)</t>
  </si>
  <si>
    <t>OBR estimate of the potential participation rate, on the same basis as the LFS participation rate, all aged 16 and over (ONS identifier: MGWG)</t>
  </si>
  <si>
    <t>OBR estimate of the equilibirum unemployment rate, on the same basis as the ILO unemployment rate, all aged 16 and over (ONS identifier: MGSX)</t>
  </si>
  <si>
    <t>OBR estimate of the potential employment rate, on the same basis as the LFS employment rate, all aged 16 and over (ONS identifier: MGSR)</t>
  </si>
  <si>
    <t>OBR estimate of potential average hours, on the same basis as LFS average (mean) actual weekly hours worked, all workers (ONS identifier: YBUV)</t>
  </si>
  <si>
    <r>
      <rPr>
        <vertAlign val="superscript"/>
        <sz val="8"/>
        <rFont val="Calibri"/>
        <family val="2"/>
      </rPr>
      <t>1</t>
    </r>
    <r>
      <rPr>
        <sz val="8"/>
        <color indexed="8"/>
        <rFont val="Calibri"/>
        <family val="2"/>
      </rPr>
      <t xml:space="preserve"> Potential output can be calculated by multiplying potential population,  productivity, average hours and the employment rate divided by 100. </t>
    </r>
  </si>
  <si>
    <r>
      <rPr>
        <vertAlign val="superscript"/>
        <sz val="8"/>
        <color indexed="8"/>
        <rFont val="Calibri"/>
        <family val="2"/>
      </rPr>
      <t>2</t>
    </r>
    <r>
      <rPr>
        <sz val="8"/>
        <color indexed="8"/>
        <rFont val="Calibri"/>
        <family val="2"/>
      </rPr>
      <t xml:space="preserve"> The potential employment rate is determined by multiplying the potential participation rate by 1 minus the equilibrium unemployment rate divided by 100. </t>
    </r>
  </si>
  <si>
    <r>
      <rPr>
        <vertAlign val="superscript"/>
        <sz val="8"/>
        <color indexed="8"/>
        <rFont val="Calibri"/>
        <family val="2"/>
      </rPr>
      <t>3</t>
    </r>
    <r>
      <rPr>
        <sz val="8"/>
        <color indexed="8"/>
        <rFont val="Calibri"/>
        <family val="2"/>
      </rPr>
      <t xml:space="preserve"> Potential output growth is approximately equal to the sum of the growth rates of potential population, the employment rate, average hours and productivity.</t>
    </r>
  </si>
  <si>
    <t>2024Q2</t>
  </si>
  <si>
    <t>2024Q3</t>
  </si>
  <si>
    <t>2024Q4</t>
  </si>
  <si>
    <t>2025Q1</t>
  </si>
  <si>
    <t>2024-25</t>
  </si>
  <si>
    <r>
      <t>Potential output</t>
    </r>
    <r>
      <rPr>
        <vertAlign val="superscript"/>
        <sz val="12"/>
        <color indexed="8"/>
        <rFont val="Calibri"/>
        <family val="2"/>
      </rPr>
      <t xml:space="preserve">3 </t>
    </r>
  </si>
  <si>
    <t xml:space="preserve">Potential employment rate </t>
  </si>
  <si>
    <t>2025Q2</t>
  </si>
  <si>
    <t>2025Q3</t>
  </si>
  <si>
    <t>2025Q4</t>
  </si>
  <si>
    <t>2026Q1</t>
  </si>
  <si>
    <t>2025-26</t>
  </si>
  <si>
    <t>2008/09</t>
  </si>
  <si>
    <t>2009/10</t>
  </si>
  <si>
    <t>2010/11</t>
  </si>
  <si>
    <t>2011/12</t>
  </si>
  <si>
    <t>2012/13</t>
  </si>
  <si>
    <t>2013/14</t>
  </si>
  <si>
    <t>2014/15</t>
  </si>
  <si>
    <t>2015/16</t>
  </si>
  <si>
    <t>2016/17</t>
  </si>
  <si>
    <t>2017/18</t>
  </si>
  <si>
    <t>2018/19</t>
  </si>
  <si>
    <t>2019/20</t>
  </si>
  <si>
    <t>2020/21</t>
  </si>
  <si>
    <t>2021/22</t>
  </si>
  <si>
    <t>2022/23</t>
  </si>
  <si>
    <t>2023/24</t>
  </si>
  <si>
    <t>2024/25</t>
  </si>
  <si>
    <t>2025/26</t>
  </si>
  <si>
    <t xml:space="preserve">2020Q3 </t>
  </si>
  <si>
    <t>2026Q2</t>
  </si>
  <si>
    <t>2026Q3</t>
  </si>
  <si>
    <t>2026Q4</t>
  </si>
  <si>
    <t>2027Q1</t>
  </si>
  <si>
    <t>2026-27</t>
  </si>
  <si>
    <t>2026/27</t>
  </si>
  <si>
    <t xml:space="preserve">Per capita LFS employment = LFS employment, all aged 16 and over (ONS identifier: MGRZ) divided by total population (ONS identifier: EBAQ). </t>
  </si>
  <si>
    <t>1.7 Inflation</t>
  </si>
  <si>
    <t>year-on-year growth</t>
  </si>
  <si>
    <t>Jan 1987=100</t>
  </si>
  <si>
    <t>2015=100</t>
  </si>
  <si>
    <t>2015 = 100</t>
  </si>
  <si>
    <t>2016=100</t>
  </si>
  <si>
    <t>RPI</t>
  </si>
  <si>
    <t>RPIX</t>
  </si>
  <si>
    <t>CPI</t>
  </si>
  <si>
    <t>Mortgage interest payments</t>
  </si>
  <si>
    <t>Actual rents for housing</t>
  </si>
  <si>
    <t>Consumer expenditure deflator</t>
  </si>
  <si>
    <t>GDP deflator</t>
  </si>
  <si>
    <t>All items Retail Prices Index (RPI), all items Retail Prices Index excluding mortgage interest payments (RPIX), all items Consumer Prices Index (CPI), Producer output prices, all manufacturing products (excluding duty), (percentage change over 12 months) (ONS Consumer Prices Index and Producer Prices Index Statistical Bulletins, identifier: CZBH, CDKQ, D7G7, JVZ8 respectively)</t>
  </si>
  <si>
    <t>Consumer expenditure deflator: Households final consumption expenditure at current market prices (ABJQ) plus non-profit institutions (HAYE) divided by Households final consumption expenditure, chained volume measure (ABJR) plus non-profit institutions (HAYO)</t>
  </si>
  <si>
    <t>Actual rents for housing (ONS Consumer Prices Index and Producer Prices Index Statistical Bulletins, identifier: D7GQ)</t>
  </si>
  <si>
    <t>Mortgage Interest Payments (ONS Consumer Prices Index Statistical Bulletins, identifier: CZCR)</t>
  </si>
  <si>
    <t>House price index (Jan 2015 = 100)</t>
  </si>
  <si>
    <t>Bank Rate</t>
  </si>
  <si>
    <t>Household and non-profit institutions serving households final consumption expenditure (ONS Economic Accounts Table 1.1.2, identifier: ABJQ + HAYE)</t>
  </si>
  <si>
    <t>Seasonally adjusted ONS House Price Index (House Price Index Statistical Bulletin)</t>
  </si>
  <si>
    <t>Average mortgage rate (Bank of England, Bankstats, identifier: CFMHSDE)</t>
  </si>
  <si>
    <t>1.3 GDP income components (£ billion current prices, seasonally adjusted)</t>
  </si>
  <si>
    <t xml:space="preserve"> </t>
  </si>
  <si>
    <t>Total compensation of employees</t>
  </si>
  <si>
    <t>Gross operating surplus of private corporations</t>
  </si>
  <si>
    <t>Other income</t>
  </si>
  <si>
    <t>Gross value added at factor cost</t>
  </si>
  <si>
    <t>Taxes on products and production less subsidies</t>
  </si>
  <si>
    <t>Statistical discrepancy (income)</t>
  </si>
  <si>
    <t>GDP at market prices</t>
  </si>
  <si>
    <t>Total compensation of employees  (ONS Economic Accounts, identifier: DTWM)</t>
  </si>
  <si>
    <t>Gross value added at factor cost (ONS Economic Accounts, identifier: CGCB)</t>
  </si>
  <si>
    <t>Taxes on products and production less subsidies (ONS Economic Accounts, identifier: CMVL)</t>
  </si>
  <si>
    <t>Statistical discrepancy (ONS Economic Accounts, identifier: GIXQ)</t>
  </si>
  <si>
    <t>GDP at market prices (ONS Economic Accounts, identifier: YBHA)</t>
  </si>
  <si>
    <t>1.4 Nominal GDP (£ billion, non-seasonally adjusted)</t>
  </si>
  <si>
    <t>Calendar Year</t>
  </si>
  <si>
    <t>Nominal GDP NSA, billions (ONS identifier: BKTL)</t>
  </si>
  <si>
    <t>1.13 Household disposable income (£ billion current prices, seasonally adjusted)</t>
  </si>
  <si>
    <t>Labour Income (a + b - c)</t>
  </si>
  <si>
    <t>Employee compensation (a)</t>
  </si>
  <si>
    <t>Mixed Income (b)</t>
  </si>
  <si>
    <t>Employers social contributions (c)</t>
  </si>
  <si>
    <t>Non-labour income</t>
  </si>
  <si>
    <t>Net taxes and benefits</t>
  </si>
  <si>
    <t>Household disposable income</t>
  </si>
  <si>
    <t>Labour income = Employee compensation (including net compensation from abroad) + mixed income (largely self-employment income) - employer social contributions. (ONS Economic Accounts, identifier: DTWM+ROYH-ROYK+IJAH-IJAI)</t>
  </si>
  <si>
    <t xml:space="preserve">Non-labour income = Operating surplus of households + net property income + imputed social contributions - social benefits (use) + net miscellaneous transfers. (ONS Economic Accounts identifier: CAEN+ROYL-ROYT+L8RF-QWMZ+RPHO-RPID - (L8PE+L8Q2+L8LQ)). </t>
  </si>
  <si>
    <t xml:space="preserve">Net benefits and taxes = Social benefits (resource) - taxation on income and wealth - employees' social contributions (excluding employee contributions to funded pension schemes). (ONS Economic Accounts, identifier: RPHL-RPHS-RPHT-L8PS-L8Q8-L8LU + (L8PE+L8Q2+L8LQ)). </t>
  </si>
  <si>
    <t>Household disposable income (ONS Economic Accounts, identifier: RPHQ)</t>
  </si>
  <si>
    <t>1.1 GDP expenditure components (£ billion chain-linked volumes, seasonally adjusted)</t>
  </si>
  <si>
    <t>Final domestic demand</t>
  </si>
  <si>
    <t>Change in inventories</t>
  </si>
  <si>
    <t>Total domestic demand</t>
  </si>
  <si>
    <t>Exports</t>
  </si>
  <si>
    <t>Imports</t>
  </si>
  <si>
    <t>Non-oil GVA</t>
  </si>
  <si>
    <t>of which:</t>
  </si>
  <si>
    <t>Business investment</t>
  </si>
  <si>
    <t>Private dwellings</t>
  </si>
  <si>
    <t>Public corps dwellings</t>
  </si>
  <si>
    <t>Household and non-profit institutions serving households final consumption expenditure (ONS Economic Accounts Table 1.1.2, identifier: ABJR + HAYO)</t>
  </si>
  <si>
    <t>General government final consumption (ONS Economic Accounts Table 1.1.2, identifier: NMRY)</t>
  </si>
  <si>
    <t>Total gross fixed capital formation (ONS Economic Accounts Table 1.1.2, identifier: NPQT)</t>
  </si>
  <si>
    <t>Business investment (ONS Economic Accounts Table 1.1.8, identifier: NPEL)</t>
  </si>
  <si>
    <t>Private sector investment in dwellings, including transfer costs (ONS Economic Accounts Table 1.1.8, identifier: L636 + L637)</t>
  </si>
  <si>
    <t>General government gross fixed capital formation (ONS Economic Accounts Table 1.1.8, identifier: DLWF)</t>
  </si>
  <si>
    <t>Public corporations investment in dwellings, including transfer costs (ONS Economic Accounts Table 1.1.8, identifier: L634 + L635)</t>
  </si>
  <si>
    <t>Net acquisitions of valuables (ONS Economic Accounts Table 1.1.2, identifier: NPJR)</t>
  </si>
  <si>
    <t>Final domestic demand is the sum of private consumption, government consumption, fixed investment and net acquisition of valuables</t>
  </si>
  <si>
    <t>Change in inventories (ONS Economic Accounts Table 1.1.2, identifier: CAFU)</t>
  </si>
  <si>
    <t>Total domestic demand is the sum of final domestic demand and change in inventories</t>
  </si>
  <si>
    <t>Total exports (ONS Economic Accounts Table 1.1.2, identifier: IKBK)</t>
  </si>
  <si>
    <t>Total final expenditure (ONS Economic Accounts Table 1.1.2, identifier: ABMG)</t>
  </si>
  <si>
    <t>Total imports (ONS Economic Accounts Table 1.1.2, identifier: IKBL)</t>
  </si>
  <si>
    <t>Statistical discrepancy GDP(E) (ONS Economic Accounts Table 1.1.2, identifier: GIXS)</t>
  </si>
  <si>
    <t>Gross domestic product at market prices (ONS Economic Accounts Table 1.1.2, identifier: ABMI)</t>
  </si>
  <si>
    <t>1.2 GDP expenditure components (£ billion current prices, seasonally adjusted)</t>
  </si>
  <si>
    <t>Government consumption</t>
  </si>
  <si>
    <t>Total final expenditure</t>
  </si>
  <si>
    <t>Statistical discrepancy</t>
  </si>
  <si>
    <t>Gross national income</t>
  </si>
  <si>
    <t>General government final consumption (ONS Economic Accounts Table 1.1.2, identifier: NMRP)</t>
  </si>
  <si>
    <t>Total gross fixed capital formation (ONS Economic Accounts Table 1.1.2, identifier: NPQS)</t>
  </si>
  <si>
    <t>General government investment (ONS Economic Accounts Table 1.1.8, identifier: RPZG)</t>
  </si>
  <si>
    <t>Net acquisitions of valuables (ONS Economic Accounts Table 1.1.2, identifier: NPJQ)</t>
  </si>
  <si>
    <t>Change in inventories (ONS Economic Accounts Table 1.1.2, identifier: CAEX)</t>
  </si>
  <si>
    <t xml:space="preserve">Total exports (ONS Economic Accounts Table 1.1.2, identifier: IKBH)      </t>
  </si>
  <si>
    <t>Total final expenditure (ONS Economic Accounts Table 1.1.2, identifier: ABMF)</t>
  </si>
  <si>
    <t>Total imports (ONS Economic Accounts Table 1.1.2, identifier: IKBI)</t>
  </si>
  <si>
    <t>Statistical discrepancy GDP(E) (ONS Economic Accounts Table 1.1.2, identifier: GIXM)</t>
  </si>
  <si>
    <t>Gross domestic product at market prices (ONS Economic Accounts Table 1.1.2, identifier: YBHA)</t>
  </si>
  <si>
    <t>Gross national income at market prices (ONS Economic Accounts Table 1.1.1, identifier: ABMZ)</t>
  </si>
  <si>
    <t>1.9 Market-derived assumptions</t>
  </si>
  <si>
    <t>Long-term interest rates</t>
  </si>
  <si>
    <t>Average mortgage rate</t>
  </si>
  <si>
    <t>Trade-weighted sterling</t>
  </si>
  <si>
    <t>US$/£ exchange rate</t>
  </si>
  <si>
    <t>€/£ exchange rate</t>
  </si>
  <si>
    <t>Oil prices ($)</t>
  </si>
  <si>
    <t>Equity prices</t>
  </si>
  <si>
    <t>20-year government gilts (Bank of England)</t>
  </si>
  <si>
    <t>Sterling effective exchange rate (index) (Bank of England, Bankstats, identifier: XUQABK67)</t>
  </si>
  <si>
    <t>US$/£ exchange rate (Bank of England, Bankstats, identifier: XUQAUSS)</t>
  </si>
  <si>
    <t>Euro/£ exchange rate (Bank of England, Bankstats, identifier: XUQAERS)</t>
  </si>
  <si>
    <t>US dollar Brent Crude oil prices (Thomson Reuters Eikon)</t>
  </si>
  <si>
    <t>FTSE All-Share Index (Thomson Reuters Eikon)</t>
  </si>
  <si>
    <t>House price index (per cent change on a year earlier)</t>
  </si>
  <si>
    <t>Residential property transactions (000s, seasonally adjusted)</t>
  </si>
  <si>
    <t>Private enterprise housing starts, UK (seasonally adjusted)</t>
  </si>
  <si>
    <t>Private enterprise housing completions, UK (seasonally adjusted)</t>
  </si>
  <si>
    <t>Housing stock, UK (000s)</t>
  </si>
  <si>
    <t>Net additions to the housing stock, UK (000s)</t>
  </si>
  <si>
    <t>Turnover rate</t>
  </si>
  <si>
    <t>Number of residential property transaction completions with value £40,000 or above, seasonally adjusted (HMRC UK Property Transaction Statistics)</t>
  </si>
  <si>
    <t>Number of private enterprise housing starts and completions, seasonally adjusted (DCLG live table 211, OBR estimates)</t>
  </si>
  <si>
    <t>Net additions are changes in the housing stock which are OBR estimates based on the historical housing stock series from DCLG live table 101. Annual net additions are calculated as the change in the average size of the stock between adjacent years.</t>
  </si>
  <si>
    <t>Turnover rate is calculated as the number of residential property transactions divided by the stock of dwellings.</t>
  </si>
  <si>
    <t>Note: We have used different migration assumptions than the ONS for overall population, so our outturn estimates for the overall population from 2020Q3 will not match the ONS identifier EBAQ.</t>
  </si>
  <si>
    <t>Labour share: wages and salaries (ONS identifier: DTWM) and mixed income (ONS identifier: ROYH) as a share of nominal Gross Domestic Product (ONS identifier: YBHA).</t>
  </si>
  <si>
    <t>Gas prices (£)</t>
  </si>
  <si>
    <t>Table 1.14: Import Weighted Domestic Demand (£ billion chain-linked volumes, seasonally adjusted)</t>
  </si>
  <si>
    <t>Table 1.15: National Minimum Wage and National Living Wage</t>
  </si>
  <si>
    <t>1.16 OBR central estimate of the output gap</t>
  </si>
  <si>
    <t>Table 1.16: OBR central estimate of the output gap</t>
  </si>
  <si>
    <t>1.17 Potential output forecast</t>
  </si>
  <si>
    <t>Table 1.17: Potential output forecast</t>
  </si>
  <si>
    <t>1.18 Housing market</t>
  </si>
  <si>
    <t>Table 1.18: Housing market</t>
  </si>
  <si>
    <t>Table 1.19: Household debt servicing costs</t>
  </si>
  <si>
    <t>Table 1.20: Eligible rent growth assumptions</t>
  </si>
  <si>
    <t>£ thousands 
(2019 prices)</t>
  </si>
  <si>
    <t>2027Q2</t>
  </si>
  <si>
    <t>2027Q3</t>
  </si>
  <si>
    <t>2027Q4</t>
  </si>
  <si>
    <t>2028Q1</t>
  </si>
  <si>
    <t>2027-28</t>
  </si>
  <si>
    <t>2027/28</t>
  </si>
  <si>
    <t>Centred end-October</t>
  </si>
  <si>
    <t>Gross operating surplus of private corporations  (ONS Economic Accounts, identifier: ABNG-CAEN-NMXV-NRJT)</t>
  </si>
  <si>
    <t>Other income = operating surplus of households + operating surplus of general government + operating surplus of public corporations + mixed income (ONS Economic Accounts, identifier: CAEN+NMXV+NRJT+ROYH)</t>
  </si>
  <si>
    <t>RPI, RPIX and CPI inflation are based on outturn data up to and including September 2022</t>
  </si>
  <si>
    <t xml:space="preserve">Actual rents for housing’ component of CPI. This series is constructed using forecasts of social housing rents and private rents. </t>
  </si>
  <si>
    <t>Productivity per hour: real GDP (ONS identifier: ABMI) divided by total weekly hours worked (ONS identifier: YBUS)</t>
  </si>
  <si>
    <t>Productivity per worker index: real GDP (ONS identifier: ABMI) divided by total 16+ employment (ONS identifier: MGRZ)</t>
  </si>
  <si>
    <t xml:space="preserve">OBR estimate of potential population, based on LFS household population, all aged 16 and over (ONS identifier: MGSL) and is based on the latest ONS 2020 interim population projection for net migration and natural change. </t>
  </si>
  <si>
    <t>This table will not be updated for the November 2022 forecast.</t>
  </si>
  <si>
    <t>UK natural gas 1M Fwd (Thomson Reuters Eikon) - Gas price expectations averaged over our economy forecast window, front-month future expectations for each month used as outturn.</t>
  </si>
  <si>
    <t>OBR estimate of potential output per hour, on the same basis as GDP (ONS identifier: ABMI) divided by total weekly hours worked (ONS identifier: YBUS)</t>
  </si>
  <si>
    <t>Private consumption</t>
  </si>
  <si>
    <t>Fixed investment</t>
  </si>
  <si>
    <t>Net acquisition of valuables</t>
  </si>
  <si>
    <t>November 2022 Economic and fiscal outlook: Economy supplementary tables</t>
  </si>
  <si>
    <t>1.10 Financial balances by sector (% GDP)</t>
  </si>
  <si>
    <t>1.11 Household balance sheet, PNFC, balance sheet and bank lending</t>
  </si>
  <si>
    <t>1.12 Market Sector and general government employment (millions, final quarter of the financial year)</t>
  </si>
  <si>
    <t>1.14 Import-Weighted Domestic Demand (£ billion chain-linked volumes, seasonally adjusted)</t>
  </si>
  <si>
    <t xml:space="preserve">1.15 National Minimum Wage and National Living Wage </t>
  </si>
  <si>
    <t>1.19 Household debt servicing costs</t>
  </si>
  <si>
    <t>1.20 Eligible rent growth assumptions</t>
  </si>
  <si>
    <t>Correction on 17/11/2022: In the original version of the Supplementary economy tables the average hourly earnings index was incorrect. We have made the correction to the highlighted cells above.</t>
  </si>
  <si>
    <r>
      <t xml:space="preserve">The November 2022 forecast process was unusually uncertain, with changing deadlines and relatively short notice of the final publication date. One consequence of this is spreading out the publication of our usual supplementary tables, and for a small number we are unable to produce until the next forecast. Another consequence is a shorter </t>
    </r>
    <r>
      <rPr>
        <i/>
        <sz val="10"/>
        <rFont val="Calibri"/>
        <family val="2"/>
      </rPr>
      <t xml:space="preserve">Economic and fiscal outlook (EFO) </t>
    </r>
    <r>
      <rPr>
        <sz val="10"/>
        <rFont val="Calibri"/>
        <family val="2"/>
      </rPr>
      <t xml:space="preserve">document, so we have incorporated some of the usual </t>
    </r>
    <r>
      <rPr>
        <i/>
        <sz val="10"/>
        <rFont val="Calibri"/>
        <family val="2"/>
      </rPr>
      <t xml:space="preserve">EFO </t>
    </r>
    <r>
      <rPr>
        <sz val="10"/>
        <rFont val="Calibri"/>
        <family val="2"/>
      </rPr>
      <t>tables into these online tables for just this event.
We will publish the next tranche of supplementary tables on 24 November. See each sheet for the table's publication date.</t>
    </r>
  </si>
  <si>
    <t>1.8 Balance of payments (£ billion, current prices)</t>
  </si>
  <si>
    <t>Trade balance</t>
  </si>
  <si>
    <t>Trade balance (% GDP)</t>
  </si>
  <si>
    <t>Investment income balance</t>
  </si>
  <si>
    <t>Employee income balance</t>
  </si>
  <si>
    <t>Transfers balance</t>
  </si>
  <si>
    <t>Current account balance</t>
  </si>
  <si>
    <t>Current account balance 
(% GDP)</t>
  </si>
  <si>
    <t>Balance of trade in goods &amp; services (ONS UK Trade release, identifier: IKBJ)</t>
  </si>
  <si>
    <t>Investment income balance (ONS identifier: HBOM)</t>
  </si>
  <si>
    <t>Employee income balance (ONS identifiers: IJAH-IJAI)</t>
  </si>
  <si>
    <t>Transfers balance (ONS identifier: IKBP)</t>
  </si>
  <si>
    <t>Current balance (ONS Balance of Payments identifier: HBOP)</t>
  </si>
  <si>
    <t>Current balance (% of GDP) (ONS identifier: AA6H)</t>
  </si>
  <si>
    <t>% GDP</t>
  </si>
  <si>
    <t>£ billion</t>
  </si>
  <si>
    <t>Household</t>
  </si>
  <si>
    <t>Corporate</t>
  </si>
  <si>
    <t>Public</t>
  </si>
  <si>
    <t>Rest of world</t>
  </si>
  <si>
    <r>
      <t>Statistical discrepancy</t>
    </r>
    <r>
      <rPr>
        <vertAlign val="superscript"/>
        <sz val="12"/>
        <rFont val="Calibri"/>
        <family val="2"/>
      </rPr>
      <t>1</t>
    </r>
  </si>
  <si>
    <r>
      <rPr>
        <vertAlign val="superscript"/>
        <sz val="8"/>
        <color indexed="8"/>
        <rFont val="Calibri"/>
        <family val="2"/>
      </rPr>
      <t>1</t>
    </r>
    <r>
      <rPr>
        <sz val="8"/>
        <color indexed="8"/>
        <rFont val="Calibri"/>
        <family val="2"/>
      </rPr>
      <t>The sum of financial balances by sector is equal (but opposite sign) to the residual error between the expenditure and income based estimates of GDP.</t>
    </r>
  </si>
  <si>
    <t>Household net lending (ONS Economic Accounts, identifier: RPZT), includes non-profit institutions serving households</t>
  </si>
  <si>
    <t>Corporate net lending (ONS Economic Accounts, identifier: RPYN+RQBV)</t>
  </si>
  <si>
    <t>Public sector net lending (ONS Economic Accounts, identifiers: RQBN+RPZD)</t>
  </si>
  <si>
    <t>Rest of the world net lending (ONS Economic Accounts, identifier: RQCH)</t>
  </si>
  <si>
    <t>Market sector</t>
  </si>
  <si>
    <r>
      <t>March 2022 forecast</t>
    </r>
    <r>
      <rPr>
        <vertAlign val="superscript"/>
        <sz val="10"/>
        <rFont val="Calibri"/>
        <family val="2"/>
      </rPr>
      <t>1,2</t>
    </r>
  </si>
  <si>
    <r>
      <t>November 2022 forecast</t>
    </r>
    <r>
      <rPr>
        <vertAlign val="superscript"/>
        <sz val="10"/>
        <rFont val="Calibri"/>
        <family val="2"/>
      </rPr>
      <t>1,2</t>
    </r>
  </si>
  <si>
    <r>
      <t>November 2017 forecast</t>
    </r>
    <r>
      <rPr>
        <vertAlign val="superscript"/>
        <sz val="10"/>
        <rFont val="Calibri"/>
        <family val="2"/>
      </rPr>
      <t>1</t>
    </r>
  </si>
  <si>
    <t>=</t>
  </si>
  <si>
    <r>
      <t>November 2022 forecast</t>
    </r>
    <r>
      <rPr>
        <vertAlign val="superscript"/>
        <sz val="10"/>
        <rFont val="Calibri"/>
        <family val="2"/>
      </rPr>
      <t>4</t>
    </r>
  </si>
  <si>
    <r>
      <rPr>
        <vertAlign val="superscript"/>
        <sz val="8"/>
        <color indexed="8"/>
        <rFont val="Calibri"/>
        <family val="2"/>
      </rPr>
      <t>1</t>
    </r>
    <r>
      <rPr>
        <sz val="8"/>
        <color indexed="8"/>
        <rFont val="Calibri"/>
        <family val="2"/>
      </rPr>
      <t xml:space="preserve"> Market sector employment defined as total LFS employment (ONS identifier: MGRZ) minus: general government employment (ONS identifier: G6NW), LFS unpaid family workers (ONS identifier: MGRT) and government supported trainees (ONS identifier: MGRW). </t>
    </r>
  </si>
  <si>
    <t>Household debt servicing costs (rolling four quarter sum, £bn)</t>
  </si>
  <si>
    <t>Household disposable income (rolling four quarter sum, £bn)</t>
  </si>
  <si>
    <t>Household debt servicing costs (per cent of household disposable income, rolling four quarter sum)</t>
  </si>
  <si>
    <t>Rolling four-quarter sum of total household interest payments excluding FISIM (ONS Economic Accounts, identifier: J4X3).</t>
  </si>
  <si>
    <t>Rolling four-quarter sum of household disposable income (ONS Economic Accounts, identifier: RPHQ).</t>
  </si>
  <si>
    <t>Forecast from the third quarter of 2022.</t>
  </si>
  <si>
    <r>
      <rPr>
        <vertAlign val="superscript"/>
        <sz val="8"/>
        <rFont val="Calibri"/>
        <family val="2"/>
      </rPr>
      <t>2</t>
    </r>
    <r>
      <rPr>
        <sz val="8"/>
        <rFont val="Calibri"/>
        <family val="2"/>
      </rPr>
      <t xml:space="preserve"> Market sector employment projections by final quarter of the calendar year are as follows:  26.9 (2022); 26.8 (2023); 26.8 (2024); 27.2 (2025); 27.5 (2026); 27.7 (2027)</t>
    </r>
  </si>
  <si>
    <r>
      <rPr>
        <vertAlign val="superscript"/>
        <sz val="8"/>
        <color indexed="8"/>
        <rFont val="Calibri"/>
        <family val="2"/>
      </rPr>
      <t xml:space="preserve">3 </t>
    </r>
    <r>
      <rPr>
        <sz val="8"/>
        <color indexed="8"/>
        <rFont val="Calibri"/>
        <family val="2"/>
      </rPr>
      <t xml:space="preserve">Annual changes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2021Q3 Public Sector Employment release. </t>
    </r>
  </si>
  <si>
    <r>
      <rPr>
        <vertAlign val="superscript"/>
        <sz val="8"/>
        <color indexed="8"/>
        <rFont val="Calibri"/>
        <family val="2"/>
      </rPr>
      <t>4</t>
    </r>
    <r>
      <rPr>
        <sz val="8"/>
        <color indexed="8"/>
        <rFont val="Calibri"/>
        <family val="2"/>
      </rPr>
      <t xml:space="preserve"> Annual changes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2022Q2 Public Sector Employment release. </t>
    </r>
  </si>
  <si>
    <r>
      <t>March 2022 forecast</t>
    </r>
    <r>
      <rPr>
        <vertAlign val="superscript"/>
        <sz val="10"/>
        <rFont val="Calibri"/>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</si>
</sst>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0.0"/>
    <numFmt numFmtId="180" formatCode="0.000000"/>
    <numFmt numFmtId="181" formatCode="0.00000000"/>
    <numFmt numFmtId="182" formatCode="0.00000E+00"/>
    <numFmt numFmtId="183" formatCode="0.0000%"/>
    <numFmt numFmtId="184" formatCode="#,##0.000"/>
  </numFmts>
  <fonts count="110" x14ac:knownFonts="1">
    <font>
      <sz val="11"/>
      <color theme="1"/>
      <name val="Futura Bk BT"/>
      <family val="2"/>
      <scheme val="minor"/>
    </font>
    <font>
      <sz val="11"/>
      <color indexed="8"/>
      <name val="Calibri"/>
      <family val="2"/>
    </font>
    <font>
      <sz val="10"/>
      <name val="Arial"/>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1"/>
      <color indexed="8"/>
      <name val="Futura Bk BT"/>
      <family val="2"/>
    </font>
    <font>
      <sz val="12"/>
      <color indexed="8"/>
      <name val="Futura Bk BT"/>
      <family val="2"/>
    </font>
    <font>
      <sz val="10"/>
      <name val="Arial"/>
      <family val="2"/>
    </font>
    <font>
      <sz val="8"/>
      <color indexed="8"/>
      <name val="Futura Bk BT"/>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sz val="8"/>
      <color indexed="8"/>
      <name val="Calibri"/>
      <family val="2"/>
    </font>
    <font>
      <vertAlign val="superscript"/>
      <sz val="8"/>
      <color indexed="8"/>
      <name val="Calibri"/>
      <family val="2"/>
    </font>
    <font>
      <sz val="10"/>
      <color indexed="8"/>
      <name val="Calibri"/>
      <family val="2"/>
    </font>
    <font>
      <sz val="12"/>
      <color indexed="8"/>
      <name val="Calibri"/>
      <family val="2"/>
    </font>
    <font>
      <sz val="10"/>
      <name val="Calibri"/>
      <family val="2"/>
    </font>
    <font>
      <sz val="14"/>
      <color indexed="8"/>
      <name val="Calibri"/>
      <family val="2"/>
    </font>
    <font>
      <sz val="12"/>
      <name val="Calibri"/>
      <family val="2"/>
    </font>
    <font>
      <sz val="11"/>
      <name val="Calibri"/>
      <family val="2"/>
    </font>
    <font>
      <sz val="15"/>
      <color indexed="8"/>
      <name val="Calibri"/>
      <family val="2"/>
    </font>
    <font>
      <u/>
      <sz val="11"/>
      <name val="Calibri"/>
      <family val="2"/>
    </font>
    <font>
      <sz val="11"/>
      <color theme="1"/>
      <name val="Futura Bk BT"/>
      <family val="2"/>
      <scheme val="minor"/>
    </font>
    <font>
      <u/>
      <sz val="11"/>
      <color theme="10"/>
      <name val="Calibri"/>
      <family val="2"/>
    </font>
    <font>
      <sz val="12"/>
      <color theme="1"/>
      <name val="Arial"/>
      <family val="2"/>
    </font>
    <font>
      <sz val="10"/>
      <color theme="1"/>
      <name val="Calibri"/>
      <family val="2"/>
    </font>
    <font>
      <sz val="11"/>
      <color theme="1"/>
      <name val="Calibri"/>
      <family val="2"/>
    </font>
    <font>
      <u/>
      <sz val="10"/>
      <color theme="10"/>
      <name val="Calibri"/>
      <family val="2"/>
    </font>
    <font>
      <sz val="14"/>
      <color theme="1"/>
      <name val="Calibri"/>
      <family val="2"/>
    </font>
    <font>
      <sz val="12"/>
      <color theme="1"/>
      <name val="Calibri"/>
      <family val="2"/>
    </font>
    <font>
      <sz val="8"/>
      <color theme="1"/>
      <name val="Calibri"/>
      <family val="2"/>
    </font>
    <font>
      <sz val="13"/>
      <color rgb="FF477391"/>
      <name val="Calibri"/>
      <family val="2"/>
    </font>
    <font>
      <i/>
      <sz val="12"/>
      <name val="Calibri"/>
      <family val="2"/>
    </font>
    <font>
      <sz val="14"/>
      <name val="Calibri"/>
      <family val="2"/>
    </font>
    <font>
      <sz val="9"/>
      <color theme="1"/>
      <name val="Calibri"/>
      <family val="2"/>
    </font>
    <font>
      <sz val="12"/>
      <color rgb="FF000000"/>
      <name val="Calibri"/>
      <family val="2"/>
    </font>
    <font>
      <sz val="10"/>
      <color theme="1"/>
      <name val="Arial"/>
      <family val="2"/>
    </font>
    <font>
      <vertAlign val="superscript"/>
      <sz val="12"/>
      <color indexed="8"/>
      <name val="Futura Bk BT"/>
      <family val="2"/>
    </font>
    <font>
      <vertAlign val="superscript"/>
      <sz val="12"/>
      <color indexed="8"/>
      <name val="Calibri"/>
      <family val="2"/>
    </font>
    <font>
      <i/>
      <sz val="12"/>
      <color indexed="8"/>
      <name val="Calibri"/>
      <family val="2"/>
    </font>
    <font>
      <vertAlign val="superscript"/>
      <sz val="8"/>
      <name val="Calibri"/>
      <family val="2"/>
    </font>
    <font>
      <sz val="12"/>
      <name val="Futura Bk BT"/>
      <family val="2"/>
    </font>
    <font>
      <u/>
      <sz val="11"/>
      <color theme="1"/>
      <name val="Calibri"/>
      <family val="2"/>
    </font>
    <font>
      <sz val="8"/>
      <color rgb="FFFF0000"/>
      <name val="Calibri"/>
      <family val="2"/>
    </font>
    <font>
      <sz val="8"/>
      <name val="Futura Bk BT"/>
      <family val="2"/>
      <scheme val="minor"/>
    </font>
    <font>
      <sz val="8"/>
      <color rgb="FF000000"/>
      <name val="Calibri"/>
      <family val="2"/>
    </font>
    <font>
      <b/>
      <sz val="12"/>
      <color indexed="8"/>
      <name val="Calibri"/>
      <family val="2"/>
    </font>
    <font>
      <b/>
      <sz val="14"/>
      <color indexed="8"/>
      <name val="Calibri"/>
      <family val="2"/>
    </font>
    <font>
      <b/>
      <sz val="12"/>
      <color indexed="8"/>
      <name val="Futura Bk BT"/>
      <family val="2"/>
    </font>
    <font>
      <b/>
      <sz val="11"/>
      <color indexed="8"/>
      <name val="Futura Bk BT"/>
      <family val="2"/>
    </font>
    <font>
      <sz val="7"/>
      <color indexed="8"/>
      <name val="Calibri"/>
      <family val="2"/>
    </font>
    <font>
      <sz val="12"/>
      <color rgb="FFFF0000"/>
      <name val="Calibri"/>
      <family val="2"/>
    </font>
    <font>
      <sz val="6"/>
      <name val="Calibri"/>
      <family val="2"/>
    </font>
    <font>
      <i/>
      <sz val="10"/>
      <name val="Calibri"/>
      <family val="2"/>
    </font>
    <font>
      <vertAlign val="superscript"/>
      <sz val="12"/>
      <name val="Calibri"/>
      <family val="2"/>
    </font>
    <font>
      <b/>
      <sz val="10"/>
      <name val="Calibri"/>
      <family val="2"/>
    </font>
    <font>
      <vertAlign val="superscript"/>
      <sz val="10"/>
      <name val="Calibri"/>
      <family val="2"/>
    </font>
    <font>
      <sz val="8"/>
      <color theme="1"/>
      <name val="Futura Bk BT"/>
      <family val="2"/>
      <scheme val="minor"/>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3"/>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
      <patternFill patternType="solid">
        <fgColor indexed="42"/>
        <bgColor indexed="64"/>
      </patternFill>
    </fill>
    <fill>
      <patternFill patternType="solid">
        <fgColor theme="0"/>
        <bgColor indexed="64"/>
      </patternFill>
    </fill>
    <fill>
      <patternFill patternType="solid">
        <fgColor theme="5"/>
        <bgColor indexed="64"/>
      </patternFill>
    </fill>
    <fill>
      <patternFill patternType="solid">
        <fgColor rgb="FFB5C7D4"/>
        <bgColor indexed="64"/>
      </patternFill>
    </fill>
    <fill>
      <patternFill patternType="solid">
        <fgColor theme="9"/>
        <bgColor indexed="64"/>
      </patternFill>
    </fill>
    <fill>
      <patternFill patternType="solid">
        <fgColor theme="2"/>
        <bgColor indexed="64"/>
      </patternFill>
    </fill>
    <fill>
      <patternFill patternType="solid">
        <fgColor rgb="FFFFFF00"/>
        <bgColor indexed="64"/>
      </patternFill>
    </fill>
  </fills>
  <borders count="100">
    <border>
      <left/>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style="medium">
        <color indexed="45"/>
      </top>
      <bottom/>
      <diagonal/>
    </border>
    <border>
      <left style="medium">
        <color indexed="45"/>
      </left>
      <right/>
      <top/>
      <bottom/>
      <diagonal/>
    </border>
    <border>
      <left/>
      <right style="medium">
        <color indexed="45"/>
      </right>
      <top/>
      <bottom/>
      <diagonal/>
    </border>
    <border>
      <left/>
      <right style="medium">
        <color indexed="45"/>
      </right>
      <top style="medium">
        <color indexed="45"/>
      </top>
      <bottom/>
      <diagonal/>
    </border>
    <border>
      <left style="medium">
        <color indexed="45"/>
      </left>
      <right/>
      <top/>
      <bottom style="thin">
        <color indexed="45"/>
      </bottom>
      <diagonal/>
    </border>
    <border>
      <left style="medium">
        <color indexed="45"/>
      </left>
      <right/>
      <top style="medium">
        <color indexed="45"/>
      </top>
      <bottom/>
      <diagonal/>
    </border>
    <border>
      <left/>
      <right/>
      <top/>
      <bottom style="medium">
        <color indexed="45"/>
      </bottom>
      <diagonal/>
    </border>
    <border>
      <left/>
      <right/>
      <top style="thin">
        <color indexed="45"/>
      </top>
      <bottom/>
      <diagonal/>
    </border>
    <border>
      <left style="medium">
        <color indexed="45"/>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top style="medium">
        <color theme="8"/>
      </top>
      <bottom/>
      <diagonal/>
    </border>
    <border>
      <left style="medium">
        <color theme="8"/>
      </left>
      <right/>
      <top/>
      <bottom/>
      <diagonal/>
    </border>
    <border>
      <left/>
      <right style="medium">
        <color theme="8"/>
      </right>
      <top/>
      <bottom/>
      <diagonal/>
    </border>
    <border>
      <left/>
      <right/>
      <top/>
      <bottom style="thin">
        <color theme="8"/>
      </bottom>
      <diagonal/>
    </border>
    <border>
      <left/>
      <right style="medium">
        <color theme="8"/>
      </right>
      <top/>
      <bottom style="thin">
        <color theme="8"/>
      </bottom>
      <diagonal/>
    </border>
    <border>
      <left/>
      <right/>
      <top/>
      <bottom style="medium">
        <color theme="8"/>
      </bottom>
      <diagonal/>
    </border>
    <border>
      <left/>
      <right/>
      <top style="thin">
        <color theme="8"/>
      </top>
      <bottom/>
      <diagonal/>
    </border>
    <border>
      <left/>
      <right style="medium">
        <color theme="8"/>
      </right>
      <top style="thin">
        <color theme="8"/>
      </top>
      <bottom/>
      <diagonal/>
    </border>
    <border>
      <left/>
      <right/>
      <top style="medium">
        <color theme="8"/>
      </top>
      <bottom style="thin">
        <color theme="8"/>
      </bottom>
      <diagonal/>
    </border>
    <border>
      <left style="medium">
        <color theme="8"/>
      </left>
      <right/>
      <top/>
      <bottom style="thin">
        <color theme="8"/>
      </bottom>
      <diagonal/>
    </border>
    <border>
      <left style="medium">
        <color theme="8"/>
      </left>
      <right/>
      <top style="thin">
        <color theme="8"/>
      </top>
      <bottom/>
      <diagonal/>
    </border>
    <border>
      <left style="medium">
        <color theme="8"/>
      </left>
      <right/>
      <top style="medium">
        <color theme="8"/>
      </top>
      <bottom/>
      <diagonal/>
    </border>
    <border>
      <left/>
      <right style="medium">
        <color theme="8"/>
      </right>
      <top style="medium">
        <color theme="8"/>
      </top>
      <bottom style="thin">
        <color theme="8"/>
      </bottom>
      <diagonal/>
    </border>
    <border>
      <left/>
      <right style="medium">
        <color theme="8"/>
      </right>
      <top style="medium">
        <color theme="8"/>
      </top>
      <bottom/>
      <diagonal/>
    </border>
    <border>
      <left/>
      <right style="medium">
        <color theme="8"/>
      </right>
      <top/>
      <bottom style="medium">
        <color theme="8"/>
      </bottom>
      <diagonal/>
    </border>
    <border>
      <left style="medium">
        <color indexed="45"/>
      </left>
      <right/>
      <top/>
      <bottom style="medium">
        <color theme="8"/>
      </bottom>
      <diagonal/>
    </border>
    <border>
      <left style="medium">
        <color theme="8"/>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style="medium">
        <color theme="8"/>
      </bottom>
      <diagonal/>
    </border>
    <border>
      <left/>
      <right/>
      <top style="medium">
        <color theme="8"/>
      </top>
      <bottom style="medium">
        <color theme="8"/>
      </bottom>
      <diagonal/>
    </border>
    <border>
      <left/>
      <right style="medium">
        <color theme="8"/>
      </right>
      <top style="medium">
        <color indexed="45"/>
      </top>
      <bottom/>
      <diagonal/>
    </border>
    <border>
      <left style="medium">
        <color indexed="45"/>
      </left>
      <right/>
      <top/>
      <bottom style="thin">
        <color theme="8"/>
      </bottom>
      <diagonal/>
    </border>
    <border>
      <left style="medium">
        <color indexed="45"/>
      </left>
      <right/>
      <top style="thin">
        <color theme="8"/>
      </top>
      <bottom/>
      <diagonal/>
    </border>
    <border>
      <left style="medium">
        <color theme="8"/>
      </left>
      <right style="medium">
        <color theme="8"/>
      </right>
      <top/>
      <bottom/>
      <diagonal/>
    </border>
    <border>
      <left style="medium">
        <color theme="8"/>
      </left>
      <right style="medium">
        <color theme="8"/>
      </right>
      <top/>
      <bottom style="thin">
        <color theme="8"/>
      </bottom>
      <diagonal/>
    </border>
    <border>
      <left style="medium">
        <color indexed="45"/>
      </left>
      <right/>
      <top style="thin">
        <color indexed="45"/>
      </top>
      <bottom style="medium">
        <color indexed="45"/>
      </bottom>
      <diagonal/>
    </border>
    <border>
      <left/>
      <right style="medium">
        <color theme="8"/>
      </right>
      <top style="thin">
        <color indexed="45"/>
      </top>
      <bottom style="medium">
        <color indexed="45"/>
      </bottom>
      <diagonal/>
    </border>
    <border>
      <left style="medium">
        <color theme="8"/>
      </left>
      <right/>
      <top style="medium">
        <color theme="8"/>
      </top>
      <bottom style="thin">
        <color theme="8"/>
      </bottom>
      <diagonal/>
    </border>
    <border>
      <left style="medium">
        <color theme="8"/>
      </left>
      <right style="medium">
        <color theme="8"/>
      </right>
      <top style="thin">
        <color theme="8"/>
      </top>
      <bottom/>
      <diagonal/>
    </border>
    <border>
      <left style="medium">
        <color theme="8"/>
      </left>
      <right/>
      <top style="thin">
        <color theme="8"/>
      </top>
      <bottom style="medium">
        <color theme="8"/>
      </bottom>
      <diagonal/>
    </border>
    <border>
      <left/>
      <right/>
      <top style="thin">
        <color theme="8"/>
      </top>
      <bottom style="medium">
        <color theme="8"/>
      </bottom>
      <diagonal/>
    </border>
    <border>
      <left/>
      <right style="medium">
        <color theme="8"/>
      </right>
      <top style="thin">
        <color theme="8"/>
      </top>
      <bottom style="medium">
        <color theme="8"/>
      </bottom>
      <diagonal/>
    </border>
    <border>
      <left style="medium">
        <color theme="8"/>
      </left>
      <right style="medium">
        <color theme="8"/>
      </right>
      <top/>
      <bottom style="thin">
        <color indexed="45"/>
      </bottom>
      <diagonal/>
    </border>
    <border>
      <left style="medium">
        <color indexed="45"/>
      </left>
      <right style="medium">
        <color theme="8"/>
      </right>
      <top/>
      <bottom style="thin">
        <color indexed="45"/>
      </bottom>
      <diagonal/>
    </border>
    <border>
      <left style="medium">
        <color indexed="45"/>
      </left>
      <right/>
      <top style="medium">
        <color theme="8"/>
      </top>
      <bottom/>
      <diagonal/>
    </border>
    <border>
      <left style="medium">
        <color indexed="45"/>
      </left>
      <right/>
      <top style="medium">
        <color theme="2"/>
      </top>
      <bottom/>
      <diagonal/>
    </border>
    <border>
      <left/>
      <right/>
      <top style="medium">
        <color theme="2"/>
      </top>
      <bottom/>
      <diagonal/>
    </border>
    <border>
      <left/>
      <right style="medium">
        <color theme="8"/>
      </right>
      <top style="medium">
        <color theme="2"/>
      </top>
      <bottom/>
      <diagonal/>
    </border>
    <border>
      <left/>
      <right/>
      <top style="medium">
        <color theme="2"/>
      </top>
      <bottom style="thin">
        <color theme="8"/>
      </bottom>
      <diagonal/>
    </border>
    <border>
      <left/>
      <right style="medium">
        <color theme="8"/>
      </right>
      <top style="medium">
        <color theme="2"/>
      </top>
      <bottom style="thin">
        <color theme="8"/>
      </bottom>
      <diagonal/>
    </border>
    <border>
      <left style="medium">
        <color indexed="45"/>
      </left>
      <right/>
      <top style="thin">
        <color indexed="45"/>
      </top>
      <bottom/>
      <diagonal/>
    </border>
    <border>
      <left/>
      <right style="medium">
        <color theme="8"/>
      </right>
      <top style="thin">
        <color indexed="45"/>
      </top>
      <bottom/>
      <diagonal/>
    </border>
    <border>
      <left/>
      <right style="medium">
        <color indexed="45"/>
      </right>
      <top/>
      <bottom style="thin">
        <color theme="8"/>
      </bottom>
      <diagonal/>
    </border>
    <border>
      <left/>
      <right style="medium">
        <color indexed="45"/>
      </right>
      <top/>
      <bottom style="medium">
        <color theme="8"/>
      </bottom>
      <diagonal/>
    </border>
    <border>
      <left/>
      <right style="medium">
        <color theme="8"/>
      </right>
      <top style="medium">
        <color indexed="45"/>
      </top>
      <bottom style="medium">
        <color indexed="45"/>
      </bottom>
      <diagonal/>
    </border>
    <border>
      <left/>
      <right style="medium">
        <color theme="8"/>
      </right>
      <top/>
      <bottom style="medium">
        <color indexed="45"/>
      </bottom>
      <diagonal/>
    </border>
    <border>
      <left style="thin">
        <color theme="8"/>
      </left>
      <right style="medium">
        <color theme="8"/>
      </right>
      <top style="medium">
        <color theme="8"/>
      </top>
      <bottom style="thin">
        <color theme="8"/>
      </bottom>
      <diagonal/>
    </border>
    <border>
      <left style="thin">
        <color theme="8"/>
      </left>
      <right/>
      <top style="thin">
        <color theme="8"/>
      </top>
      <bottom/>
      <diagonal/>
    </border>
    <border>
      <left style="thin">
        <color theme="8"/>
      </left>
      <right style="medium">
        <color theme="8"/>
      </right>
      <top style="thin">
        <color theme="8"/>
      </top>
      <bottom/>
      <diagonal/>
    </border>
    <border>
      <left style="thin">
        <color theme="8"/>
      </left>
      <right style="medium">
        <color theme="8"/>
      </right>
      <top/>
      <bottom/>
      <diagonal/>
    </border>
    <border>
      <left style="thin">
        <color theme="8"/>
      </left>
      <right style="medium">
        <color theme="8"/>
      </right>
      <top/>
      <bottom style="thin">
        <color theme="8"/>
      </bottom>
      <diagonal/>
    </border>
    <border>
      <left style="thin">
        <color theme="8"/>
      </left>
      <right style="medium">
        <color theme="8"/>
      </right>
      <top/>
      <bottom style="medium">
        <color theme="8"/>
      </bottom>
      <diagonal/>
    </border>
    <border>
      <left style="medium">
        <color theme="8"/>
      </left>
      <right style="medium">
        <color theme="8"/>
      </right>
      <top/>
      <bottom style="medium">
        <color theme="8"/>
      </bottom>
      <diagonal/>
    </border>
    <border>
      <left/>
      <right/>
      <top/>
      <bottom style="thin">
        <color indexed="64"/>
      </bottom>
      <diagonal/>
    </border>
    <border>
      <left style="medium">
        <color indexed="45"/>
      </left>
      <right style="medium">
        <color indexed="45"/>
      </right>
      <top/>
      <bottom style="medium">
        <color theme="8"/>
      </bottom>
      <diagonal/>
    </border>
    <border>
      <left style="medium">
        <color theme="8"/>
      </left>
      <right style="medium">
        <color theme="8"/>
      </right>
      <top style="medium">
        <color theme="8"/>
      </top>
      <bottom/>
      <diagonal/>
    </border>
    <border>
      <left style="medium">
        <color theme="8"/>
      </left>
      <right/>
      <top style="medium">
        <color indexed="45"/>
      </top>
      <bottom style="medium">
        <color indexed="45"/>
      </bottom>
      <diagonal/>
    </border>
    <border>
      <left style="medium">
        <color indexed="45"/>
      </left>
      <right/>
      <top style="medium">
        <color theme="8"/>
      </top>
      <bottom style="medium">
        <color theme="8"/>
      </bottom>
      <diagonal/>
    </border>
    <border>
      <left/>
      <right style="thin">
        <color theme="8"/>
      </right>
      <top style="medium">
        <color theme="8"/>
      </top>
      <bottom style="thin">
        <color theme="8"/>
      </bottom>
      <diagonal/>
    </border>
    <border>
      <left/>
      <right style="thin">
        <color theme="8"/>
      </right>
      <top/>
      <bottom/>
      <diagonal/>
    </border>
    <border>
      <left style="thin">
        <color theme="8"/>
      </left>
      <right/>
      <top/>
      <bottom/>
      <diagonal/>
    </border>
    <border>
      <left/>
      <right style="thin">
        <color indexed="45"/>
      </right>
      <top/>
      <bottom/>
      <diagonal/>
    </border>
    <border>
      <left/>
      <right style="thin">
        <color theme="8"/>
      </right>
      <top/>
      <bottom style="thin">
        <color theme="8"/>
      </bottom>
      <diagonal/>
    </border>
    <border>
      <left/>
      <right style="thin">
        <color indexed="45"/>
      </right>
      <top/>
      <bottom style="medium">
        <color theme="8"/>
      </bottom>
      <diagonal/>
    </border>
    <border>
      <left/>
      <right style="medium">
        <color indexed="45"/>
      </right>
      <top style="medium">
        <color theme="8"/>
      </top>
      <bottom/>
      <diagonal/>
    </border>
  </borders>
  <cellStyleXfs count="318">
    <xf numFmtId="0" fontId="0" fillId="0" borderId="0"/>
    <xf numFmtId="0" fontId="2" fillId="0" borderId="0"/>
    <xf numFmtId="0" fontId="2" fillId="0" borderId="0"/>
    <xf numFmtId="0" fontId="2" fillId="0" borderId="0"/>
    <xf numFmtId="0" fontId="2" fillId="0" borderId="0"/>
    <xf numFmtId="0" fontId="3" fillId="0" borderId="1" applyNumberFormat="0" applyFill="0" applyProtection="0">
      <alignment horizontal="center"/>
    </xf>
    <xf numFmtId="164" fontId="2" fillId="0" borderId="0" applyFont="0" applyFill="0" applyBorder="0" applyProtection="0">
      <alignment horizontal="right"/>
    </xf>
    <xf numFmtId="164" fontId="2" fillId="0" borderId="0" applyFont="0" applyFill="0" applyBorder="0" applyProtection="0">
      <alignment horizontal="right"/>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165" fontId="2" fillId="0" borderId="0" applyFont="0" applyFill="0" applyBorder="0" applyProtection="0">
      <alignment horizontal="right"/>
    </xf>
    <xf numFmtId="165" fontId="2" fillId="0" borderId="0" applyFont="0" applyFill="0" applyBorder="0" applyProtection="0">
      <alignment horizontal="right"/>
    </xf>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6" fontId="2" fillId="0" borderId="0" applyFont="0" applyFill="0" applyBorder="0" applyProtection="0">
      <alignment horizontal="right"/>
    </xf>
    <xf numFmtId="166" fontId="2" fillId="0" borderId="0" applyFont="0" applyFill="0" applyBorder="0" applyProtection="0">
      <alignment horizontal="right"/>
    </xf>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3" borderId="0" applyNumberFormat="0" applyBorder="0" applyAlignment="0" applyProtection="0"/>
    <xf numFmtId="176" fontId="2" fillId="0" borderId="0" applyBorder="0"/>
    <xf numFmtId="0" fontId="23" fillId="21" borderId="2" applyNumberFormat="0" applyAlignment="0" applyProtection="0"/>
    <xf numFmtId="0" fontId="24" fillId="22" borderId="3" applyNumberFormat="0" applyAlignment="0" applyProtection="0"/>
    <xf numFmtId="166" fontId="4" fillId="0" borderId="0" applyFont="0" applyFill="0" applyBorder="0" applyProtection="0">
      <alignment horizontal="right"/>
    </xf>
    <xf numFmtId="167" fontId="4" fillId="0" borderId="0" applyFont="0" applyFill="0" applyBorder="0" applyProtection="0">
      <alignment horizontal="left"/>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2" fillId="0" borderId="4" applyNumberFormat="0" applyBorder="0" applyAlignment="0" applyProtection="0">
      <alignment horizontal="right" vertical="center"/>
    </xf>
    <xf numFmtId="177" fontId="2" fillId="0" borderId="0" applyFont="0" applyFill="0" applyBorder="0" applyAlignment="0" applyProtection="0"/>
    <xf numFmtId="0" fontId="25" fillId="0" borderId="0" applyNumberFormat="0" applyFill="0" applyBorder="0" applyAlignment="0" applyProtection="0"/>
    <xf numFmtId="0" fontId="43" fillId="0" borderId="0">
      <alignment horizontal="right"/>
      <protection locked="0"/>
    </xf>
    <xf numFmtId="0" fontId="5" fillId="0" borderId="0">
      <alignment horizontal="left"/>
    </xf>
    <xf numFmtId="0" fontId="6" fillId="0" borderId="0">
      <alignment horizontal="left"/>
    </xf>
    <xf numFmtId="0" fontId="2" fillId="0" borderId="0" applyFont="0" applyFill="0" applyBorder="0" applyProtection="0">
      <alignment horizontal="right"/>
    </xf>
    <xf numFmtId="0" fontId="2" fillId="0" borderId="0" applyFont="0" applyFill="0" applyBorder="0" applyProtection="0">
      <alignment horizontal="right"/>
    </xf>
    <xf numFmtId="0" fontId="26" fillId="4" borderId="0" applyNumberFormat="0" applyBorder="0" applyAlignment="0" applyProtection="0"/>
    <xf numFmtId="38" fontId="20" fillId="23" borderId="0" applyNumberFormat="0" applyBorder="0" applyAlignment="0" applyProtection="0"/>
    <xf numFmtId="0" fontId="7" fillId="24" borderId="5" applyProtection="0">
      <alignment horizontal="right"/>
    </xf>
    <xf numFmtId="0" fontId="8" fillId="24" borderId="0" applyProtection="0">
      <alignment horizontal="left"/>
    </xf>
    <xf numFmtId="0" fontId="27" fillId="0" borderId="6" applyNumberFormat="0" applyFill="0" applyAlignment="0" applyProtection="0"/>
    <xf numFmtId="0" fontId="44" fillId="0" borderId="0">
      <alignment vertical="top" wrapText="1"/>
    </xf>
    <xf numFmtId="0" fontId="44" fillId="0" borderId="0">
      <alignment vertical="top" wrapText="1"/>
    </xf>
    <xf numFmtId="0" fontId="44" fillId="0" borderId="0">
      <alignment vertical="top" wrapText="1"/>
    </xf>
    <xf numFmtId="0" fontId="44" fillId="0" borderId="0">
      <alignment vertical="top" wrapText="1"/>
    </xf>
    <xf numFmtId="0" fontId="28" fillId="0" borderId="7" applyNumberFormat="0" applyFill="0" applyAlignment="0" applyProtection="0"/>
    <xf numFmtId="168" fontId="45" fillId="0" borderId="0" applyNumberFormat="0" applyFill="0" applyAlignment="0" applyProtection="0"/>
    <xf numFmtId="0" fontId="29" fillId="0" borderId="8" applyNumberFormat="0" applyFill="0" applyAlignment="0" applyProtection="0"/>
    <xf numFmtId="168" fontId="46" fillId="0" borderId="0" applyNumberFormat="0" applyFill="0" applyAlignment="0" applyProtection="0"/>
    <xf numFmtId="0" fontId="29" fillId="0" borderId="0" applyNumberFormat="0" applyFill="0" applyBorder="0" applyAlignment="0" applyProtection="0"/>
    <xf numFmtId="168" fontId="47" fillId="0" borderId="0" applyNumberFormat="0" applyFill="0" applyAlignment="0" applyProtection="0"/>
    <xf numFmtId="168" fontId="9" fillId="0" borderId="0" applyNumberFormat="0" applyFill="0" applyAlignment="0" applyProtection="0"/>
    <xf numFmtId="168" fontId="10" fillId="0" borderId="0" applyNumberFormat="0" applyFill="0" applyAlignment="0" applyProtection="0"/>
    <xf numFmtId="168" fontId="10" fillId="0" borderId="0" applyNumberFormat="0" applyFont="0" applyFill="0" applyBorder="0" applyAlignment="0" applyProtection="0"/>
    <xf numFmtId="168" fontId="10" fillId="0" borderId="0" applyNumberFormat="0" applyFont="0" applyFill="0" applyBorder="0" applyAlignment="0" applyProtection="0"/>
    <xf numFmtId="0" fontId="75"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11" fillId="0" borderId="0" applyFill="0" applyBorder="0" applyProtection="0">
      <alignment horizontal="left"/>
    </xf>
    <xf numFmtId="10" fontId="20" fillId="25" borderId="9" applyNumberFormat="0" applyBorder="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7" fillId="0" borderId="10" applyProtection="0">
      <alignment horizontal="right"/>
    </xf>
    <xf numFmtId="0" fontId="7" fillId="0" borderId="5" applyProtection="0">
      <alignment horizontal="right"/>
    </xf>
    <xf numFmtId="0" fontId="7" fillId="0" borderId="11" applyProtection="0">
      <alignment horizontal="center"/>
      <protection locked="0"/>
    </xf>
    <xf numFmtId="0" fontId="31" fillId="0" borderId="12" applyNumberFormat="0" applyFill="0" applyAlignment="0" applyProtection="0"/>
    <xf numFmtId="0" fontId="2" fillId="0" borderId="0"/>
    <xf numFmtId="0" fontId="2" fillId="0" borderId="0"/>
    <xf numFmtId="0" fontId="40" fillId="0" borderId="0"/>
    <xf numFmtId="1" fontId="2" fillId="0" borderId="0" applyFont="0" applyFill="0" applyBorder="0" applyProtection="0">
      <alignment horizontal="right"/>
    </xf>
    <xf numFmtId="1" fontId="2" fillId="0" borderId="0" applyFont="0" applyFill="0" applyBorder="0" applyProtection="0">
      <alignment horizontal="right"/>
    </xf>
    <xf numFmtId="0" fontId="32" fillId="14"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1"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2" fillId="0" borderId="0"/>
    <xf numFmtId="0" fontId="74"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26" borderId="13" applyNumberFormat="0" applyFont="0" applyAlignment="0" applyProtection="0"/>
    <xf numFmtId="0" fontId="33" fillId="21" borderId="14" applyNumberFormat="0" applyAlignment="0" applyProtection="0"/>
    <xf numFmtId="40" fontId="50" fillId="27" borderId="0">
      <alignment horizontal="right"/>
    </xf>
    <xf numFmtId="0" fontId="51" fillId="27" borderId="0">
      <alignment horizontal="right"/>
    </xf>
    <xf numFmtId="0" fontId="52" fillId="27" borderId="15"/>
    <xf numFmtId="0" fontId="52" fillId="0" borderId="0" applyBorder="0">
      <alignment horizontal="centerContinuous"/>
    </xf>
    <xf numFmtId="0" fontId="53" fillId="0" borderId="0" applyBorder="0">
      <alignment horizontal="centerContinuous"/>
    </xf>
    <xf numFmtId="169" fontId="2" fillId="0" borderId="0" applyFont="0" applyFill="0" applyBorder="0" applyProtection="0">
      <alignment horizontal="right"/>
    </xf>
    <xf numFmtId="169" fontId="2" fillId="0" borderId="0" applyFont="0" applyFill="0" applyBorder="0" applyProtection="0">
      <alignment horizontal="right"/>
    </xf>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2" fontId="54" fillId="28" borderId="16" applyAlignment="0" applyProtection="0">
      <protection locked="0"/>
    </xf>
    <xf numFmtId="0" fontId="55" fillId="25" borderId="16" applyNumberFormat="0" applyAlignment="0" applyProtection="0"/>
    <xf numFmtId="0" fontId="56" fillId="29" borderId="9" applyNumberFormat="0" applyAlignment="0" applyProtection="0">
      <alignment horizontal="center" vertical="center"/>
    </xf>
    <xf numFmtId="4" fontId="12" fillId="30" borderId="14" applyNumberFormat="0" applyProtection="0">
      <alignment vertical="center"/>
    </xf>
    <xf numFmtId="4" fontId="57" fillId="30" borderId="14" applyNumberFormat="0" applyProtection="0">
      <alignment vertical="center"/>
    </xf>
    <xf numFmtId="4" fontId="12" fillId="30" borderId="14" applyNumberFormat="0" applyProtection="0">
      <alignment horizontal="left" vertical="center" indent="1"/>
    </xf>
    <xf numFmtId="4" fontId="12" fillId="30" borderId="14" applyNumberFormat="0" applyProtection="0">
      <alignment horizontal="left" vertical="center" indent="1"/>
    </xf>
    <xf numFmtId="0" fontId="2" fillId="31" borderId="14" applyNumberFormat="0" applyProtection="0">
      <alignment horizontal="left" vertical="center" indent="1"/>
    </xf>
    <xf numFmtId="4" fontId="12" fillId="32" borderId="14" applyNumberFormat="0" applyProtection="0">
      <alignment horizontal="right" vertical="center"/>
    </xf>
    <xf numFmtId="4" fontId="12" fillId="33" borderId="14" applyNumberFormat="0" applyProtection="0">
      <alignment horizontal="right" vertical="center"/>
    </xf>
    <xf numFmtId="4" fontId="12" fillId="34" borderId="14" applyNumberFormat="0" applyProtection="0">
      <alignment horizontal="right" vertical="center"/>
    </xf>
    <xf numFmtId="4" fontId="12" fillId="35" borderId="14" applyNumberFormat="0" applyProtection="0">
      <alignment horizontal="right" vertical="center"/>
    </xf>
    <xf numFmtId="4" fontId="12" fillId="36" borderId="14" applyNumberFormat="0" applyProtection="0">
      <alignment horizontal="right" vertical="center"/>
    </xf>
    <xf numFmtId="4" fontId="12" fillId="37" borderId="14" applyNumberFormat="0" applyProtection="0">
      <alignment horizontal="right" vertical="center"/>
    </xf>
    <xf numFmtId="4" fontId="12" fillId="38" borderId="14" applyNumberFormat="0" applyProtection="0">
      <alignment horizontal="right" vertical="center"/>
    </xf>
    <xf numFmtId="4" fontId="12" fillId="39" borderId="14" applyNumberFormat="0" applyProtection="0">
      <alignment horizontal="right" vertical="center"/>
    </xf>
    <xf numFmtId="4" fontId="12" fillId="40" borderId="14" applyNumberFormat="0" applyProtection="0">
      <alignment horizontal="right" vertical="center"/>
    </xf>
    <xf numFmtId="4" fontId="58" fillId="41" borderId="14" applyNumberFormat="0" applyProtection="0">
      <alignment horizontal="left" vertical="center" indent="1"/>
    </xf>
    <xf numFmtId="4" fontId="12" fillId="42" borderId="17" applyNumberFormat="0" applyProtection="0">
      <alignment horizontal="left" vertical="center" indent="1"/>
    </xf>
    <xf numFmtId="4" fontId="59" fillId="43" borderId="0" applyNumberFormat="0" applyProtection="0">
      <alignment horizontal="left" vertical="center" indent="1"/>
    </xf>
    <xf numFmtId="0" fontId="2" fillId="31" borderId="14" applyNumberFormat="0" applyProtection="0">
      <alignment horizontal="left" vertical="center" indent="1"/>
    </xf>
    <xf numFmtId="4" fontId="12" fillId="42" borderId="14" applyNumberFormat="0" applyProtection="0">
      <alignment horizontal="left" vertical="center" indent="1"/>
    </xf>
    <xf numFmtId="4" fontId="12" fillId="44" borderId="14" applyNumberFormat="0" applyProtection="0">
      <alignment horizontal="left" vertical="center" indent="1"/>
    </xf>
    <xf numFmtId="0" fontId="2" fillId="44" borderId="14" applyNumberFormat="0" applyProtection="0">
      <alignment horizontal="left" vertical="center" indent="1"/>
    </xf>
    <xf numFmtId="0" fontId="2" fillId="44" borderId="14" applyNumberFormat="0" applyProtection="0">
      <alignment horizontal="left" vertical="center" indent="1"/>
    </xf>
    <xf numFmtId="0" fontId="2" fillId="29" borderId="14" applyNumberFormat="0" applyProtection="0">
      <alignment horizontal="left" vertical="center" indent="1"/>
    </xf>
    <xf numFmtId="0" fontId="2" fillId="29" borderId="14" applyNumberFormat="0" applyProtection="0">
      <alignment horizontal="left" vertical="center" indent="1"/>
    </xf>
    <xf numFmtId="0" fontId="2" fillId="23" borderId="14" applyNumberFormat="0" applyProtection="0">
      <alignment horizontal="left" vertical="center" indent="1"/>
    </xf>
    <xf numFmtId="0" fontId="2" fillId="23" borderId="14" applyNumberFormat="0" applyProtection="0">
      <alignment horizontal="left" vertical="center" indent="1"/>
    </xf>
    <xf numFmtId="0" fontId="2" fillId="31" borderId="14" applyNumberFormat="0" applyProtection="0">
      <alignment horizontal="left" vertical="center" indent="1"/>
    </xf>
    <xf numFmtId="0" fontId="2" fillId="31" borderId="14" applyNumberFormat="0" applyProtection="0">
      <alignment horizontal="left" vertical="center" indent="1"/>
    </xf>
    <xf numFmtId="4" fontId="12" fillId="25" borderId="14" applyNumberFormat="0" applyProtection="0">
      <alignment vertical="center"/>
    </xf>
    <xf numFmtId="4" fontId="57" fillId="25" borderId="14" applyNumberFormat="0" applyProtection="0">
      <alignment vertical="center"/>
    </xf>
    <xf numFmtId="4" fontId="12" fillId="25" borderId="14" applyNumberFormat="0" applyProtection="0">
      <alignment horizontal="left" vertical="center" indent="1"/>
    </xf>
    <xf numFmtId="4" fontId="12" fillId="25" borderId="14" applyNumberFormat="0" applyProtection="0">
      <alignment horizontal="left" vertical="center" indent="1"/>
    </xf>
    <xf numFmtId="4" fontId="12" fillId="42" borderId="14" applyNumberFormat="0" applyProtection="0">
      <alignment horizontal="right" vertical="center"/>
    </xf>
    <xf numFmtId="4" fontId="57" fillId="42" borderId="14" applyNumberFormat="0" applyProtection="0">
      <alignment horizontal="right" vertical="center"/>
    </xf>
    <xf numFmtId="0" fontId="2" fillId="31" borderId="14" applyNumberFormat="0" applyProtection="0">
      <alignment horizontal="left" vertical="center" indent="1"/>
    </xf>
    <xf numFmtId="0" fontId="2" fillId="31" borderId="14" applyNumberFormat="0" applyProtection="0">
      <alignment horizontal="left" vertical="center" indent="1"/>
    </xf>
    <xf numFmtId="0" fontId="60" fillId="0" borderId="0"/>
    <xf numFmtId="4" fontId="61" fillId="42" borderId="14" applyNumberFormat="0" applyProtection="0">
      <alignment horizontal="right" vertical="center"/>
    </xf>
    <xf numFmtId="0" fontId="2" fillId="0" borderId="0"/>
    <xf numFmtId="0" fontId="13" fillId="27" borderId="18">
      <alignment horizontal="center"/>
    </xf>
    <xf numFmtId="3" fontId="14" fillId="27" borderId="0"/>
    <xf numFmtId="3" fontId="13" fillId="27" borderId="0"/>
    <xf numFmtId="0" fontId="14" fillId="27" borderId="0"/>
    <xf numFmtId="0" fontId="13" fillId="27" borderId="0"/>
    <xf numFmtId="0" fontId="14" fillId="27" borderId="0">
      <alignment horizontal="center"/>
    </xf>
    <xf numFmtId="0" fontId="15" fillId="0" borderId="0">
      <alignment wrapText="1"/>
    </xf>
    <xf numFmtId="0" fontId="15" fillId="0" borderId="0">
      <alignment wrapText="1"/>
    </xf>
    <xf numFmtId="0" fontId="15" fillId="0" borderId="0">
      <alignment wrapText="1"/>
    </xf>
    <xf numFmtId="0" fontId="15" fillId="0" borderId="0">
      <alignment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9" fillId="0" borderId="0"/>
    <xf numFmtId="0" fontId="19" fillId="0" borderId="0"/>
    <xf numFmtId="0" fontId="19" fillId="0" borderId="0"/>
    <xf numFmtId="170" fontId="20" fillId="0" borderId="0">
      <alignment wrapText="1"/>
      <protection locked="0"/>
    </xf>
    <xf numFmtId="170" fontId="20" fillId="0"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20" fillId="0" borderId="0">
      <alignment wrapText="1"/>
      <protection locked="0"/>
    </xf>
    <xf numFmtId="171" fontId="20" fillId="0" borderId="0">
      <alignment wrapText="1"/>
      <protection locked="0"/>
    </xf>
    <xf numFmtId="171" fontId="20" fillId="0" borderId="0">
      <alignment wrapText="1"/>
      <protection locked="0"/>
    </xf>
    <xf numFmtId="171" fontId="20" fillId="0"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20" fillId="0" borderId="0">
      <alignment wrapText="1"/>
      <protection locked="0"/>
    </xf>
    <xf numFmtId="172" fontId="20" fillId="0" borderId="0">
      <alignment wrapText="1"/>
      <protection locked="0"/>
    </xf>
    <xf numFmtId="172" fontId="20" fillId="0"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20" fillId="0" borderId="0">
      <alignment wrapText="1"/>
      <protection locked="0"/>
    </xf>
    <xf numFmtId="173" fontId="16" fillId="45" borderId="19">
      <alignment wrapText="1"/>
    </xf>
    <xf numFmtId="173" fontId="16" fillId="45" borderId="19">
      <alignment wrapText="1"/>
    </xf>
    <xf numFmtId="173" fontId="16" fillId="45" borderId="19">
      <alignment wrapText="1"/>
    </xf>
    <xf numFmtId="174" fontId="16" fillId="45" borderId="19">
      <alignment wrapText="1"/>
    </xf>
    <xf numFmtId="174" fontId="16" fillId="45" borderId="19">
      <alignment wrapText="1"/>
    </xf>
    <xf numFmtId="174" fontId="16" fillId="45" borderId="19">
      <alignment wrapText="1"/>
    </xf>
    <xf numFmtId="174" fontId="16" fillId="45" borderId="19">
      <alignment wrapText="1"/>
    </xf>
    <xf numFmtId="175" fontId="16" fillId="45" borderId="19">
      <alignment wrapText="1"/>
    </xf>
    <xf numFmtId="175" fontId="16" fillId="45" borderId="19">
      <alignment wrapText="1"/>
    </xf>
    <xf numFmtId="175" fontId="16" fillId="45" borderId="19">
      <alignment wrapText="1"/>
    </xf>
    <xf numFmtId="0" fontId="17" fillId="0" borderId="20">
      <alignment horizontal="right"/>
    </xf>
    <xf numFmtId="0" fontId="17" fillId="0" borderId="20">
      <alignment horizontal="right"/>
    </xf>
    <xf numFmtId="0" fontId="17" fillId="0" borderId="20">
      <alignment horizontal="right"/>
    </xf>
    <xf numFmtId="0" fontId="17" fillId="0" borderId="20">
      <alignment horizontal="right"/>
    </xf>
    <xf numFmtId="40" fontId="62" fillId="0" borderId="0"/>
    <xf numFmtId="0" fontId="34" fillId="0" borderId="0" applyNumberFormat="0" applyFill="0" applyBorder="0" applyAlignment="0" applyProtection="0"/>
    <xf numFmtId="0" fontId="63" fillId="0" borderId="0" applyNumberFormat="0" applyFill="0" applyBorder="0" applyProtection="0">
      <alignment horizontal="left" vertical="center" indent="10"/>
    </xf>
    <xf numFmtId="0" fontId="63" fillId="0" borderId="0" applyNumberFormat="0" applyFill="0" applyBorder="0" applyProtection="0">
      <alignment horizontal="left" vertical="center" indent="10"/>
    </xf>
    <xf numFmtId="0" fontId="35" fillId="0" borderId="21" applyNumberFormat="0" applyFill="0" applyAlignment="0" applyProtection="0"/>
    <xf numFmtId="0" fontId="36" fillId="0" borderId="0" applyNumberFormat="0" applyFill="0" applyBorder="0" applyAlignment="0" applyProtection="0"/>
    <xf numFmtId="0" fontId="2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9" fontId="74" fillId="0" borderId="0" applyFont="0" applyFill="0" applyBorder="0" applyAlignment="0" applyProtection="0"/>
  </cellStyleXfs>
  <cellXfs count="607">
    <xf numFmtId="0" fontId="0" fillId="0" borderId="0" xfId="0"/>
    <xf numFmtId="0" fontId="38" fillId="47" borderId="0" xfId="0" applyFont="1" applyFill="1"/>
    <xf numFmtId="0" fontId="39" fillId="47" borderId="0" xfId="0" applyFont="1" applyFill="1"/>
    <xf numFmtId="164" fontId="39" fillId="47" borderId="0" xfId="0" applyNumberFormat="1" applyFont="1" applyFill="1"/>
    <xf numFmtId="0" fontId="39" fillId="49" borderId="0" xfId="0" applyFont="1" applyFill="1"/>
    <xf numFmtId="0" fontId="0" fillId="49" borderId="0" xfId="0" applyFill="1"/>
    <xf numFmtId="0" fontId="1" fillId="47" borderId="0" xfId="0" applyFont="1" applyFill="1"/>
    <xf numFmtId="0" fontId="77" fillId="49" borderId="36" xfId="0" applyFont="1" applyFill="1" applyBorder="1"/>
    <xf numFmtId="0" fontId="67" fillId="47" borderId="0" xfId="0" applyFont="1" applyFill="1"/>
    <xf numFmtId="0" fontId="66" fillId="27" borderId="23" xfId="0" applyFont="1" applyFill="1" applyBorder="1" applyAlignment="1">
      <alignment horizontal="left"/>
    </xf>
    <xf numFmtId="0" fontId="79" fillId="47" borderId="0" xfId="80" applyFont="1" applyFill="1" applyBorder="1" applyAlignment="1" applyProtection="1">
      <alignment horizontal="center" vertical="center" wrapText="1"/>
    </xf>
    <xf numFmtId="0" fontId="1" fillId="49" borderId="0" xfId="0" applyFont="1" applyFill="1"/>
    <xf numFmtId="0" fontId="71" fillId="47" borderId="0" xfId="0" applyFont="1" applyFill="1"/>
    <xf numFmtId="2" fontId="71" fillId="47" borderId="0" xfId="0" applyNumberFormat="1" applyFont="1" applyFill="1"/>
    <xf numFmtId="0" fontId="71" fillId="47" borderId="0" xfId="0" applyFont="1" applyFill="1" applyBorder="1"/>
    <xf numFmtId="0" fontId="77" fillId="49" borderId="36" xfId="0" applyFont="1" applyFill="1" applyBorder="1" applyAlignment="1">
      <alignment horizontal="left"/>
    </xf>
    <xf numFmtId="164" fontId="66" fillId="49" borderId="37" xfId="0" applyNumberFormat="1" applyFont="1" applyFill="1" applyBorder="1" applyAlignment="1">
      <alignment horizontal="center"/>
    </xf>
    <xf numFmtId="0" fontId="67" fillId="49" borderId="0" xfId="0" applyFont="1" applyFill="1"/>
    <xf numFmtId="0" fontId="67" fillId="49" borderId="40" xfId="0" applyFont="1" applyFill="1" applyBorder="1"/>
    <xf numFmtId="0" fontId="78" fillId="49" borderId="0" xfId="0" applyFont="1" applyFill="1"/>
    <xf numFmtId="0" fontId="78" fillId="49" borderId="37" xfId="0" applyFont="1" applyFill="1" applyBorder="1"/>
    <xf numFmtId="0" fontId="79" fillId="49" borderId="0" xfId="80" applyFont="1" applyFill="1" applyBorder="1" applyAlignment="1" applyProtection="1">
      <alignment horizontal="center" vertical="center" wrapText="1"/>
    </xf>
    <xf numFmtId="164" fontId="78" fillId="49" borderId="0" xfId="0" applyNumberFormat="1" applyFont="1" applyFill="1"/>
    <xf numFmtId="164" fontId="0" fillId="49" borderId="0" xfId="0" applyNumberFormat="1" applyFill="1"/>
    <xf numFmtId="0" fontId="64" fillId="47" borderId="0" xfId="0" applyFont="1" applyFill="1"/>
    <xf numFmtId="164" fontId="67" fillId="47" borderId="0" xfId="0" applyNumberFormat="1" applyFont="1" applyFill="1"/>
    <xf numFmtId="0" fontId="83" fillId="27" borderId="0" xfId="0" applyFont="1" applyFill="1"/>
    <xf numFmtId="178" fontId="78" fillId="49" borderId="0" xfId="198" applyNumberFormat="1" applyFont="1" applyFill="1"/>
    <xf numFmtId="1" fontId="78" fillId="49" borderId="0" xfId="0" applyNumberFormat="1" applyFont="1" applyFill="1"/>
    <xf numFmtId="180" fontId="39" fillId="47" borderId="0" xfId="0" applyNumberFormat="1" applyFont="1" applyFill="1"/>
    <xf numFmtId="164" fontId="1" fillId="49" borderId="0" xfId="0" applyNumberFormat="1" applyFont="1" applyFill="1"/>
    <xf numFmtId="2" fontId="0" fillId="49" borderId="0" xfId="0" applyNumberFormat="1" applyFill="1"/>
    <xf numFmtId="0" fontId="39" fillId="27" borderId="0" xfId="0" applyFont="1" applyFill="1"/>
    <xf numFmtId="0" fontId="67" fillId="48" borderId="23" xfId="0" applyFont="1" applyFill="1" applyBorder="1"/>
    <xf numFmtId="0" fontId="67" fillId="48" borderId="29" xfId="0" applyFont="1" applyFill="1" applyBorder="1" applyAlignment="1">
      <alignment horizontal="center" vertical="center" wrapText="1"/>
    </xf>
    <xf numFmtId="0" fontId="67" fillId="48" borderId="41" xfId="0" applyFont="1" applyFill="1" applyBorder="1" applyAlignment="1">
      <alignment horizontal="center" vertical="center" wrapText="1"/>
    </xf>
    <xf numFmtId="0" fontId="67" fillId="50" borderId="42" xfId="0" applyFont="1" applyFill="1" applyBorder="1" applyAlignment="1">
      <alignment horizontal="center" vertical="center" wrapText="1"/>
    </xf>
    <xf numFmtId="165" fontId="39" fillId="27" borderId="0" xfId="0" applyNumberFormat="1" applyFont="1" applyFill="1"/>
    <xf numFmtId="164" fontId="39" fillId="27" borderId="0" xfId="0" applyNumberFormat="1" applyFont="1" applyFill="1"/>
    <xf numFmtId="2" fontId="39" fillId="27" borderId="0" xfId="0" applyNumberFormat="1" applyFont="1" applyFill="1"/>
    <xf numFmtId="0" fontId="88" fillId="0" borderId="0" xfId="0" applyFont="1" applyAlignment="1">
      <alignment vertical="center"/>
    </xf>
    <xf numFmtId="0" fontId="77" fillId="49" borderId="40" xfId="0" applyFont="1" applyFill="1" applyBorder="1"/>
    <xf numFmtId="0" fontId="77" fillId="49" borderId="0" xfId="0" applyFont="1" applyFill="1"/>
    <xf numFmtId="0" fontId="77" fillId="49" borderId="37" xfId="0" applyFont="1" applyFill="1" applyBorder="1"/>
    <xf numFmtId="0" fontId="81" fillId="50" borderId="0" xfId="0" applyFont="1" applyFill="1"/>
    <xf numFmtId="0" fontId="81" fillId="50" borderId="0" xfId="0" applyFont="1" applyFill="1" applyAlignment="1">
      <alignment horizontal="center" vertical="center" wrapText="1"/>
    </xf>
    <xf numFmtId="0" fontId="77" fillId="49" borderId="0" xfId="0" applyFont="1" applyFill="1" applyAlignment="1">
      <alignment horizontal="left"/>
    </xf>
    <xf numFmtId="164" fontId="77" fillId="49" borderId="0" xfId="0" applyNumberFormat="1" applyFont="1" applyFill="1"/>
    <xf numFmtId="164" fontId="77" fillId="49" borderId="36" xfId="0" applyNumberFormat="1" applyFont="1" applyFill="1" applyBorder="1"/>
    <xf numFmtId="164" fontId="77" fillId="49" borderId="38" xfId="0" applyNumberFormat="1" applyFont="1" applyFill="1" applyBorder="1"/>
    <xf numFmtId="0" fontId="77" fillId="50" borderId="41" xfId="0" applyFont="1" applyFill="1" applyBorder="1" applyAlignment="1">
      <alignment horizontal="left"/>
    </xf>
    <xf numFmtId="0" fontId="82" fillId="49" borderId="46" xfId="0" applyFont="1" applyFill="1" applyBorder="1"/>
    <xf numFmtId="0" fontId="70" fillId="50" borderId="35" xfId="0" applyFont="1" applyFill="1" applyBorder="1" applyAlignment="1">
      <alignment horizontal="center" vertical="center" wrapText="1"/>
    </xf>
    <xf numFmtId="0" fontId="70" fillId="48" borderId="35" xfId="0" applyFont="1" applyFill="1" applyBorder="1" applyAlignment="1">
      <alignment horizontal="center" vertical="center" wrapText="1"/>
    </xf>
    <xf numFmtId="0" fontId="70" fillId="48" borderId="48" xfId="0" applyFont="1" applyFill="1" applyBorder="1" applyAlignment="1">
      <alignment horizontal="center" vertical="center" wrapText="1"/>
    </xf>
    <xf numFmtId="0" fontId="66" fillId="49" borderId="23" xfId="0" applyFont="1" applyFill="1" applyBorder="1" applyAlignment="1">
      <alignment horizontal="left"/>
    </xf>
    <xf numFmtId="1" fontId="39" fillId="47" borderId="0" xfId="0" applyNumberFormat="1" applyFont="1" applyFill="1"/>
    <xf numFmtId="164" fontId="67" fillId="47" borderId="37" xfId="0" applyNumberFormat="1" applyFont="1" applyFill="1" applyBorder="1"/>
    <xf numFmtId="165" fontId="67" fillId="47" borderId="0" xfId="0" applyNumberFormat="1" applyFont="1" applyFill="1"/>
    <xf numFmtId="0" fontId="66" fillId="27" borderId="57" xfId="0" applyFont="1" applyFill="1" applyBorder="1" applyAlignment="1">
      <alignment horizontal="left"/>
    </xf>
    <xf numFmtId="0" fontId="66" fillId="27" borderId="36" xfId="0" applyFont="1" applyFill="1" applyBorder="1" applyAlignment="1">
      <alignment horizontal="left"/>
    </xf>
    <xf numFmtId="2" fontId="78" fillId="49" borderId="0" xfId="0" applyNumberFormat="1" applyFont="1" applyFill="1"/>
    <xf numFmtId="165" fontId="78" fillId="49" borderId="0" xfId="0" applyNumberFormat="1" applyFont="1" applyFill="1"/>
    <xf numFmtId="0" fontId="67" fillId="48" borderId="63" xfId="0" applyFont="1" applyFill="1" applyBorder="1" applyAlignment="1">
      <alignment horizontal="center" vertical="center" wrapText="1"/>
    </xf>
    <xf numFmtId="0" fontId="91" fillId="48" borderId="41" xfId="0" applyFont="1" applyFill="1" applyBorder="1" applyAlignment="1">
      <alignment horizontal="center" vertical="center" wrapText="1"/>
    </xf>
    <xf numFmtId="164" fontId="66" fillId="27" borderId="58" xfId="0" applyNumberFormat="1" applyFont="1" applyFill="1" applyBorder="1" applyAlignment="1">
      <alignment horizontal="center" vertical="center"/>
    </xf>
    <xf numFmtId="0" fontId="39" fillId="47" borderId="37" xfId="0" applyFont="1" applyFill="1" applyBorder="1"/>
    <xf numFmtId="0" fontId="64" fillId="49" borderId="50" xfId="0" applyFont="1" applyFill="1" applyBorder="1" applyAlignment="1">
      <alignment vertical="center"/>
    </xf>
    <xf numFmtId="0" fontId="64" fillId="49" borderId="40" xfId="0" applyFont="1" applyFill="1" applyBorder="1" applyAlignment="1">
      <alignment vertical="center"/>
    </xf>
    <xf numFmtId="0" fontId="64" fillId="49" borderId="49" xfId="0" applyFont="1" applyFill="1" applyBorder="1" applyAlignment="1">
      <alignment vertical="center"/>
    </xf>
    <xf numFmtId="0" fontId="64" fillId="49" borderId="0" xfId="0" applyFont="1" applyFill="1"/>
    <xf numFmtId="0" fontId="64" fillId="49" borderId="23" xfId="0" applyFont="1" applyFill="1" applyBorder="1" applyAlignment="1">
      <alignment horizontal="left" vertical="center"/>
    </xf>
    <xf numFmtId="0" fontId="64" fillId="49" borderId="37" xfId="0" applyFont="1" applyFill="1" applyBorder="1" applyAlignment="1">
      <alignment horizontal="left" vertical="center"/>
    </xf>
    <xf numFmtId="0" fontId="64" fillId="49" borderId="23" xfId="0" applyFont="1" applyFill="1" applyBorder="1" applyAlignment="1">
      <alignment vertical="center"/>
    </xf>
    <xf numFmtId="0" fontId="64" fillId="49" borderId="37" xfId="0" applyFont="1" applyFill="1" applyBorder="1" applyAlignment="1">
      <alignment vertical="center"/>
    </xf>
    <xf numFmtId="0" fontId="84" fillId="48" borderId="41" xfId="0" applyFont="1" applyFill="1" applyBorder="1" applyAlignment="1">
      <alignment horizontal="center" vertical="center" wrapText="1"/>
    </xf>
    <xf numFmtId="0" fontId="93" fillId="47" borderId="0" xfId="0" applyFont="1" applyFill="1"/>
    <xf numFmtId="0" fontId="37" fillId="49" borderId="40" xfId="0" applyFont="1" applyFill="1" applyBorder="1" applyAlignment="1">
      <alignment vertical="center"/>
    </xf>
    <xf numFmtId="164" fontId="66" fillId="49" borderId="38" xfId="0" applyNumberFormat="1" applyFont="1" applyFill="1" applyBorder="1" applyAlignment="1">
      <alignment horizontal="center" vertical="center"/>
    </xf>
    <xf numFmtId="0" fontId="1" fillId="0" borderId="0" xfId="0" applyFont="1" applyFill="1"/>
    <xf numFmtId="0" fontId="0" fillId="52" borderId="0" xfId="0" applyFill="1"/>
    <xf numFmtId="0" fontId="1" fillId="52" borderId="0" xfId="0" applyFont="1" applyFill="1"/>
    <xf numFmtId="164" fontId="66" fillId="0" borderId="0" xfId="0" applyNumberFormat="1" applyFont="1" applyAlignment="1">
      <alignment horizontal="center"/>
    </xf>
    <xf numFmtId="0" fontId="70" fillId="48" borderId="0" xfId="0" applyFont="1" applyFill="1" applyAlignment="1">
      <alignment horizontal="center" vertical="center" wrapText="1"/>
    </xf>
    <xf numFmtId="164" fontId="66" fillId="53" borderId="37" xfId="0" applyNumberFormat="1" applyFont="1" applyFill="1" applyBorder="1" applyAlignment="1">
      <alignment horizontal="center"/>
    </xf>
    <xf numFmtId="164" fontId="66" fillId="0" borderId="39" xfId="0" applyNumberFormat="1" applyFont="1" applyBorder="1" applyAlignment="1">
      <alignment horizontal="center"/>
    </xf>
    <xf numFmtId="164" fontId="77" fillId="49" borderId="0" xfId="0" applyNumberFormat="1" applyFont="1" applyFill="1" applyAlignment="1">
      <alignment horizontal="center"/>
    </xf>
    <xf numFmtId="164" fontId="66" fillId="0" borderId="37" xfId="0" applyNumberFormat="1" applyFont="1" applyBorder="1" applyAlignment="1">
      <alignment horizontal="center"/>
    </xf>
    <xf numFmtId="0" fontId="80" fillId="50" borderId="0" xfId="0" applyFont="1" applyFill="1" applyAlignment="1">
      <alignment horizontal="center"/>
    </xf>
    <xf numFmtId="181" fontId="77" fillId="49" borderId="0" xfId="0" applyNumberFormat="1" applyFont="1" applyFill="1"/>
    <xf numFmtId="182" fontId="77" fillId="49" borderId="0" xfId="0" applyNumberFormat="1" applyFont="1" applyFill="1"/>
    <xf numFmtId="164" fontId="66" fillId="0" borderId="0" xfId="0" applyNumberFormat="1" applyFont="1" applyAlignment="1">
      <alignment horizontal="center" wrapText="1"/>
    </xf>
    <xf numFmtId="164" fontId="68" fillId="0" borderId="0" xfId="0" applyNumberFormat="1" applyFont="1" applyAlignment="1">
      <alignment horizontal="center" wrapText="1"/>
    </xf>
    <xf numFmtId="164" fontId="77" fillId="0" borderId="37" xfId="0" applyNumberFormat="1" applyFont="1" applyBorder="1" applyAlignment="1">
      <alignment horizontal="center" vertical="center"/>
    </xf>
    <xf numFmtId="0" fontId="66" fillId="27" borderId="26" xfId="0" applyFont="1" applyFill="1" applyBorder="1" applyAlignment="1">
      <alignment horizontal="left"/>
    </xf>
    <xf numFmtId="164" fontId="66" fillId="0" borderId="41" xfId="0" applyNumberFormat="1" applyFont="1" applyBorder="1" applyAlignment="1">
      <alignment horizontal="center" wrapText="1"/>
    </xf>
    <xf numFmtId="164" fontId="68" fillId="0" borderId="41" xfId="0" applyNumberFormat="1" applyFont="1" applyBorder="1" applyAlignment="1">
      <alignment horizontal="center"/>
    </xf>
    <xf numFmtId="164" fontId="77" fillId="0" borderId="42" xfId="0" applyNumberFormat="1" applyFont="1" applyBorder="1" applyAlignment="1">
      <alignment horizontal="center" vertical="center"/>
    </xf>
    <xf numFmtId="164" fontId="68" fillId="0" borderId="0" xfId="0" applyNumberFormat="1" applyFont="1" applyAlignment="1">
      <alignment horizontal="center"/>
    </xf>
    <xf numFmtId="164" fontId="66" fillId="0" borderId="38" xfId="0" applyNumberFormat="1" applyFont="1" applyBorder="1" applyAlignment="1">
      <alignment horizontal="center" wrapText="1"/>
    </xf>
    <xf numFmtId="164" fontId="68" fillId="0" borderId="38" xfId="0" applyNumberFormat="1" applyFont="1" applyBorder="1" applyAlignment="1">
      <alignment horizontal="center"/>
    </xf>
    <xf numFmtId="164" fontId="66" fillId="0" borderId="38" xfId="0" applyNumberFormat="1" applyFont="1" applyBorder="1" applyAlignment="1">
      <alignment horizontal="center"/>
    </xf>
    <xf numFmtId="0" fontId="39" fillId="0" borderId="0" xfId="0" applyFont="1"/>
    <xf numFmtId="0" fontId="66" fillId="27" borderId="27" xfId="0" applyFont="1" applyFill="1" applyBorder="1" applyAlignment="1">
      <alignment horizontal="left"/>
    </xf>
    <xf numFmtId="0" fontId="66" fillId="27" borderId="30" xfId="0" applyFont="1" applyFill="1" applyBorder="1" applyAlignment="1">
      <alignment horizontal="left"/>
    </xf>
    <xf numFmtId="164" fontId="66" fillId="53" borderId="49" xfId="0" applyNumberFormat="1" applyFont="1" applyFill="1" applyBorder="1" applyAlignment="1">
      <alignment horizontal="center"/>
    </xf>
    <xf numFmtId="0" fontId="86" fillId="49" borderId="0" xfId="0" applyFont="1" applyFill="1"/>
    <xf numFmtId="0" fontId="41" fillId="27" borderId="0" xfId="0" applyFont="1" applyFill="1" applyAlignment="1">
      <alignment wrapText="1"/>
    </xf>
    <xf numFmtId="0" fontId="41" fillId="27" borderId="0" xfId="0" applyFont="1" applyFill="1"/>
    <xf numFmtId="0" fontId="89" fillId="27" borderId="0" xfId="0" applyFont="1" applyFill="1"/>
    <xf numFmtId="0" fontId="64" fillId="49" borderId="0" xfId="0" applyFont="1" applyFill="1" applyAlignment="1">
      <alignment horizontal="left" vertical="center"/>
    </xf>
    <xf numFmtId="0" fontId="64" fillId="49" borderId="0" xfId="0" applyFont="1" applyFill="1" applyAlignment="1">
      <alignment vertical="center"/>
    </xf>
    <xf numFmtId="0" fontId="37" fillId="49" borderId="0" xfId="0" applyFont="1" applyFill="1" applyAlignment="1">
      <alignment horizontal="left" vertical="center"/>
    </xf>
    <xf numFmtId="0" fontId="37" fillId="49" borderId="0" xfId="0" applyFont="1" applyFill="1" applyAlignment="1">
      <alignment vertical="center"/>
    </xf>
    <xf numFmtId="0" fontId="37" fillId="49" borderId="0" xfId="0" applyFont="1" applyFill="1"/>
    <xf numFmtId="0" fontId="37" fillId="0" borderId="0" xfId="0" applyFont="1" applyAlignment="1">
      <alignment vertical="center"/>
    </xf>
    <xf numFmtId="164" fontId="68" fillId="49" borderId="38" xfId="0" applyNumberFormat="1" applyFont="1" applyFill="1" applyBorder="1" applyAlignment="1">
      <alignment horizontal="center" vertical="center"/>
    </xf>
    <xf numFmtId="164" fontId="66" fillId="49" borderId="37" xfId="0" applyNumberFormat="1" applyFont="1" applyFill="1" applyBorder="1" applyAlignment="1">
      <alignment horizontal="center" vertical="center"/>
    </xf>
    <xf numFmtId="164" fontId="66" fillId="49" borderId="0" xfId="0" applyNumberFormat="1" applyFont="1" applyFill="1" applyAlignment="1">
      <alignment horizontal="center" vertical="center"/>
    </xf>
    <xf numFmtId="164" fontId="68" fillId="49" borderId="0" xfId="0" applyNumberFormat="1" applyFont="1" applyFill="1" applyAlignment="1">
      <alignment horizontal="center" vertical="center"/>
    </xf>
    <xf numFmtId="164" fontId="66" fillId="49" borderId="58" xfId="0" applyNumberFormat="1" applyFont="1" applyFill="1" applyBorder="1" applyAlignment="1">
      <alignment horizontal="center" vertical="center"/>
    </xf>
    <xf numFmtId="3" fontId="66" fillId="49" borderId="0" xfId="0" applyNumberFormat="1" applyFont="1" applyFill="1" applyAlignment="1">
      <alignment horizontal="center" vertical="center"/>
    </xf>
    <xf numFmtId="179" fontId="0" fillId="0" borderId="0" xfId="0" applyNumberFormat="1"/>
    <xf numFmtId="3" fontId="0" fillId="0" borderId="0" xfId="0" applyNumberFormat="1"/>
    <xf numFmtId="164" fontId="66" fillId="49" borderId="39" xfId="0" applyNumberFormat="1" applyFont="1" applyFill="1" applyBorder="1" applyAlignment="1">
      <alignment horizontal="center" vertical="center"/>
    </xf>
    <xf numFmtId="164" fontId="66" fillId="49" borderId="67" xfId="0" applyNumberFormat="1" applyFont="1" applyFill="1" applyBorder="1" applyAlignment="1">
      <alignment horizontal="center" vertical="center"/>
    </xf>
    <xf numFmtId="164" fontId="66" fillId="49" borderId="59" xfId="0" applyNumberFormat="1" applyFont="1" applyFill="1" applyBorder="1" applyAlignment="1">
      <alignment horizontal="center" vertical="center"/>
    </xf>
    <xf numFmtId="3" fontId="66" fillId="49" borderId="44" xfId="0" applyNumberFormat="1" applyFont="1" applyFill="1" applyBorder="1" applyAlignment="1">
      <alignment horizontal="center" vertical="center"/>
    </xf>
    <xf numFmtId="0" fontId="66" fillId="49" borderId="68" xfId="0" applyFont="1" applyFill="1" applyBorder="1" applyAlignment="1">
      <alignment horizontal="left"/>
    </xf>
    <xf numFmtId="179" fontId="66" fillId="49" borderId="0" xfId="0" applyNumberFormat="1" applyFont="1" applyFill="1" applyAlignment="1">
      <alignment horizontal="center" vertical="center"/>
    </xf>
    <xf numFmtId="164" fontId="66" fillId="27" borderId="67" xfId="0" applyNumberFormat="1" applyFont="1" applyFill="1" applyBorder="1" applyAlignment="1">
      <alignment horizontal="center" vertical="center"/>
    </xf>
    <xf numFmtId="164" fontId="66" fillId="49" borderId="36" xfId="0" applyNumberFormat="1" applyFont="1" applyFill="1" applyBorder="1" applyAlignment="1">
      <alignment horizontal="center" vertical="center"/>
    </xf>
    <xf numFmtId="0" fontId="67" fillId="48" borderId="69" xfId="0" applyFont="1" applyFill="1" applyBorder="1"/>
    <xf numFmtId="164" fontId="66" fillId="0" borderId="36" xfId="0" applyNumberFormat="1" applyFont="1" applyBorder="1" applyAlignment="1">
      <alignment horizontal="left"/>
    </xf>
    <xf numFmtId="178" fontId="39" fillId="27" borderId="0" xfId="317" applyNumberFormat="1" applyFont="1" applyFill="1"/>
    <xf numFmtId="0" fontId="78" fillId="52" borderId="0" xfId="0" applyFont="1" applyFill="1"/>
    <xf numFmtId="0" fontId="81" fillId="50" borderId="35" xfId="0" applyFont="1" applyFill="1" applyBorder="1" applyAlignment="1">
      <alignment horizontal="center" vertical="center" wrapText="1"/>
    </xf>
    <xf numFmtId="0" fontId="64" fillId="27" borderId="0" xfId="0" applyFont="1" applyFill="1"/>
    <xf numFmtId="0" fontId="67" fillId="27" borderId="0" xfId="0" applyFont="1" applyFill="1"/>
    <xf numFmtId="0" fontId="67" fillId="27" borderId="40" xfId="0" applyFont="1" applyFill="1" applyBorder="1"/>
    <xf numFmtId="0" fontId="97" fillId="51" borderId="43" xfId="0" applyFont="1" applyFill="1" applyBorder="1" applyAlignment="1">
      <alignment horizontal="center" vertical="center" wrapText="1"/>
    </xf>
    <xf numFmtId="0" fontId="97" fillId="51" borderId="47" xfId="0" applyFont="1" applyFill="1" applyBorder="1" applyAlignment="1">
      <alignment horizontal="center" vertical="center" wrapText="1"/>
    </xf>
    <xf numFmtId="0" fontId="67" fillId="48" borderId="29" xfId="0" applyFont="1" applyFill="1" applyBorder="1" applyAlignment="1">
      <alignment horizontal="center" vertical="center"/>
    </xf>
    <xf numFmtId="0" fontId="67" fillId="48" borderId="41" xfId="0" applyFont="1" applyFill="1" applyBorder="1" applyAlignment="1">
      <alignment horizontal="center" wrapText="1"/>
    </xf>
    <xf numFmtId="0" fontId="67" fillId="50" borderId="42" xfId="0" applyFont="1" applyFill="1" applyBorder="1" applyAlignment="1">
      <alignment vertical="center" wrapText="1"/>
    </xf>
    <xf numFmtId="0" fontId="67" fillId="48" borderId="0" xfId="0" applyFont="1" applyFill="1" applyAlignment="1">
      <alignment horizontal="center" vertical="center" wrapText="1"/>
    </xf>
    <xf numFmtId="0" fontId="66" fillId="27" borderId="70" xfId="0" applyFont="1" applyFill="1" applyBorder="1" applyAlignment="1">
      <alignment horizontal="left"/>
    </xf>
    <xf numFmtId="164" fontId="66" fillId="27" borderId="71" xfId="0" applyNumberFormat="1" applyFont="1" applyFill="1" applyBorder="1" applyAlignment="1">
      <alignment horizontal="center" vertical="center"/>
    </xf>
    <xf numFmtId="164" fontId="66" fillId="0" borderId="71" xfId="0" applyNumberFormat="1" applyFont="1" applyBorder="1" applyAlignment="1">
      <alignment horizontal="center" vertical="center"/>
    </xf>
    <xf numFmtId="164" fontId="66" fillId="49" borderId="72" xfId="0" applyNumberFormat="1" applyFont="1" applyFill="1" applyBorder="1" applyAlignment="1">
      <alignment horizontal="center"/>
    </xf>
    <xf numFmtId="0" fontId="66" fillId="27" borderId="56" xfId="0" applyFont="1" applyFill="1" applyBorder="1" applyAlignment="1">
      <alignment horizontal="left"/>
    </xf>
    <xf numFmtId="164" fontId="66" fillId="27" borderId="73" xfId="0" applyNumberFormat="1" applyFont="1" applyFill="1" applyBorder="1" applyAlignment="1">
      <alignment horizontal="center" vertical="center"/>
    </xf>
    <xf numFmtId="164" fontId="66" fillId="0" borderId="73" xfId="0" applyNumberFormat="1" applyFont="1" applyBorder="1" applyAlignment="1">
      <alignment horizontal="center" vertical="center"/>
    </xf>
    <xf numFmtId="164" fontId="66" fillId="49" borderId="74" xfId="0" applyNumberFormat="1" applyFont="1" applyFill="1" applyBorder="1" applyAlignment="1">
      <alignment horizontal="center"/>
    </xf>
    <xf numFmtId="164" fontId="66" fillId="27" borderId="0" xfId="0" applyNumberFormat="1" applyFont="1" applyFill="1" applyAlignment="1">
      <alignment horizontal="center" vertical="center"/>
    </xf>
    <xf numFmtId="164" fontId="66" fillId="0" borderId="0" xfId="0" applyNumberFormat="1" applyFont="1" applyAlignment="1">
      <alignment horizontal="center" vertical="center"/>
    </xf>
    <xf numFmtId="180" fontId="39" fillId="27" borderId="0" xfId="0" applyNumberFormat="1" applyFont="1" applyFill="1"/>
    <xf numFmtId="0" fontId="88" fillId="0" borderId="36" xfId="0" applyFont="1" applyBorder="1" applyAlignment="1">
      <alignment vertical="center"/>
    </xf>
    <xf numFmtId="164" fontId="66" fillId="27" borderId="38" xfId="0" applyNumberFormat="1" applyFont="1" applyFill="1" applyBorder="1" applyAlignment="1">
      <alignment horizontal="center" vertical="center"/>
    </xf>
    <xf numFmtId="164" fontId="66" fillId="0" borderId="38" xfId="0" applyNumberFormat="1" applyFont="1" applyBorder="1" applyAlignment="1">
      <alignment horizontal="center" vertical="center"/>
    </xf>
    <xf numFmtId="164" fontId="66" fillId="47" borderId="39" xfId="0" applyNumberFormat="1" applyFont="1" applyFill="1" applyBorder="1" applyAlignment="1">
      <alignment horizontal="center"/>
    </xf>
    <xf numFmtId="1" fontId="66" fillId="47" borderId="37" xfId="0" applyNumberFormat="1" applyFont="1" applyFill="1" applyBorder="1" applyAlignment="1">
      <alignment horizontal="center"/>
    </xf>
    <xf numFmtId="164" fontId="66" fillId="47" borderId="37" xfId="0" applyNumberFormat="1" applyFont="1" applyFill="1" applyBorder="1" applyAlignment="1">
      <alignment horizontal="center"/>
    </xf>
    <xf numFmtId="0" fontId="36" fillId="47" borderId="0" xfId="0" applyFont="1" applyFill="1"/>
    <xf numFmtId="164" fontId="66" fillId="49" borderId="39" xfId="0" applyNumberFormat="1" applyFont="1" applyFill="1" applyBorder="1" applyAlignment="1">
      <alignment horizontal="center"/>
    </xf>
    <xf numFmtId="164" fontId="66" fillId="49" borderId="0" xfId="0" applyNumberFormat="1" applyFont="1" applyFill="1" applyAlignment="1">
      <alignment horizontal="center"/>
    </xf>
    <xf numFmtId="0" fontId="98" fillId="47" borderId="0" xfId="0" applyFont="1" applyFill="1"/>
    <xf numFmtId="0" fontId="99" fillId="47" borderId="0" xfId="0" applyFont="1" applyFill="1"/>
    <xf numFmtId="0" fontId="100" fillId="47" borderId="0" xfId="0" applyFont="1" applyFill="1"/>
    <xf numFmtId="0" fontId="98" fillId="47" borderId="0" xfId="0" applyFont="1" applyFill="1" applyAlignment="1">
      <alignment wrapText="1"/>
    </xf>
    <xf numFmtId="0" fontId="67" fillId="48" borderId="23" xfId="0" applyFont="1" applyFill="1" applyBorder="1" applyAlignment="1">
      <alignment wrapText="1"/>
    </xf>
    <xf numFmtId="0" fontId="100" fillId="47" borderId="0" xfId="0" applyFont="1" applyFill="1" applyAlignment="1">
      <alignment wrapText="1"/>
    </xf>
    <xf numFmtId="0" fontId="66" fillId="27" borderId="23" xfId="0" applyFont="1" applyFill="1" applyBorder="1"/>
    <xf numFmtId="164" fontId="68" fillId="27" borderId="0" xfId="0" applyNumberFormat="1" applyFont="1" applyFill="1" applyAlignment="1">
      <alignment horizontal="center"/>
    </xf>
    <xf numFmtId="164" fontId="66" fillId="49" borderId="24" xfId="0" applyNumberFormat="1" applyFont="1" applyFill="1" applyBorder="1" applyAlignment="1">
      <alignment horizontal="center"/>
    </xf>
    <xf numFmtId="0" fontId="66" fillId="27" borderId="23" xfId="0" applyFont="1" applyFill="1" applyBorder="1" applyProtection="1">
      <protection locked="0"/>
    </xf>
    <xf numFmtId="164" fontId="68" fillId="49" borderId="0" xfId="0" applyNumberFormat="1" applyFont="1" applyFill="1" applyAlignment="1">
      <alignment horizontal="center"/>
    </xf>
    <xf numFmtId="0" fontId="66" fillId="49" borderId="56" xfId="0" applyFont="1" applyFill="1" applyBorder="1" applyAlignment="1">
      <alignment horizontal="left"/>
    </xf>
    <xf numFmtId="0" fontId="66" fillId="27" borderId="75" xfId="0" applyFont="1" applyFill="1" applyBorder="1" applyAlignment="1">
      <alignment horizontal="left"/>
    </xf>
    <xf numFmtId="164" fontId="39" fillId="27" borderId="0" xfId="0" applyNumberFormat="1" applyFont="1" applyFill="1" applyAlignment="1">
      <alignment horizontal="center"/>
    </xf>
    <xf numFmtId="0" fontId="66" fillId="49" borderId="23" xfId="0" applyFont="1" applyFill="1" applyBorder="1" applyAlignment="1" applyProtection="1">
      <alignment horizontal="left"/>
      <protection locked="0"/>
    </xf>
    <xf numFmtId="164" fontId="39" fillId="47" borderId="0" xfId="0" applyNumberFormat="1" applyFont="1" applyFill="1" applyAlignment="1">
      <alignment horizontal="center"/>
    </xf>
    <xf numFmtId="0" fontId="66" fillId="49" borderId="75" xfId="0" applyFont="1" applyFill="1" applyBorder="1" applyAlignment="1" applyProtection="1">
      <alignment horizontal="left"/>
      <protection locked="0"/>
    </xf>
    <xf numFmtId="0" fontId="41" fillId="47" borderId="0" xfId="0" applyFont="1" applyFill="1" applyProtection="1">
      <protection locked="0"/>
    </xf>
    <xf numFmtId="164" fontId="41" fillId="47" borderId="0" xfId="0" applyNumberFormat="1" applyFont="1" applyFill="1" applyAlignment="1">
      <alignment horizontal="center"/>
    </xf>
    <xf numFmtId="0" fontId="39" fillId="47" borderId="0" xfId="0" applyFont="1" applyFill="1" applyProtection="1">
      <protection locked="0"/>
    </xf>
    <xf numFmtId="0" fontId="64" fillId="49" borderId="40" xfId="0" applyFont="1" applyFill="1" applyBorder="1"/>
    <xf numFmtId="0" fontId="78" fillId="49" borderId="40" xfId="0" applyFont="1" applyFill="1" applyBorder="1"/>
    <xf numFmtId="1" fontId="2" fillId="49" borderId="0" xfId="1" applyNumberFormat="1" applyFill="1" applyAlignment="1">
      <alignment horizontal="right"/>
    </xf>
    <xf numFmtId="0" fontId="77" fillId="49" borderId="44" xfId="0" applyFont="1" applyFill="1" applyBorder="1" applyAlignment="1">
      <alignment horizontal="left"/>
    </xf>
    <xf numFmtId="0" fontId="1" fillId="47" borderId="0" xfId="0" applyFont="1" applyFill="1" applyAlignment="1">
      <alignment wrapText="1"/>
    </xf>
    <xf numFmtId="0" fontId="67" fillId="48" borderId="27" xfId="0" applyFont="1" applyFill="1" applyBorder="1" applyAlignment="1">
      <alignment wrapText="1"/>
    </xf>
    <xf numFmtId="0" fontId="70" fillId="48" borderId="22" xfId="0" applyFont="1" applyFill="1" applyBorder="1" applyAlignment="1">
      <alignment horizontal="center" vertical="center" wrapText="1"/>
    </xf>
    <xf numFmtId="0" fontId="70" fillId="48" borderId="25" xfId="0" applyFont="1" applyFill="1" applyBorder="1" applyAlignment="1">
      <alignment horizontal="center" vertical="center" wrapText="1"/>
    </xf>
    <xf numFmtId="1" fontId="1" fillId="47" borderId="0" xfId="0" applyNumberFormat="1" applyFont="1" applyFill="1"/>
    <xf numFmtId="164" fontId="1" fillId="47" borderId="0" xfId="0" applyNumberFormat="1" applyFont="1" applyFill="1"/>
    <xf numFmtId="1" fontId="1" fillId="47" borderId="0" xfId="0" applyNumberFormat="1" applyFont="1" applyFill="1" applyAlignment="1">
      <alignment horizontal="center"/>
    </xf>
    <xf numFmtId="0" fontId="66" fillId="27" borderId="56" xfId="0" applyFont="1" applyFill="1" applyBorder="1" applyProtection="1">
      <protection locked="0"/>
    </xf>
    <xf numFmtId="2" fontId="1" fillId="47" borderId="0" xfId="0" applyNumberFormat="1" applyFont="1" applyFill="1" applyAlignment="1">
      <alignment horizontal="center"/>
    </xf>
    <xf numFmtId="0" fontId="1" fillId="47" borderId="0" xfId="0" applyFont="1" applyFill="1" applyProtection="1">
      <protection locked="0"/>
    </xf>
    <xf numFmtId="0" fontId="67" fillId="47" borderId="0" xfId="0" applyFont="1" applyFill="1" applyAlignment="1">
      <alignment wrapText="1"/>
    </xf>
    <xf numFmtId="0" fontId="70" fillId="47" borderId="0" xfId="0" applyFont="1" applyFill="1" applyAlignment="1">
      <alignment horizontal="center" wrapText="1"/>
    </xf>
    <xf numFmtId="0" fontId="39" fillId="47" borderId="0" xfId="0" applyFont="1" applyFill="1" applyAlignment="1">
      <alignment wrapText="1"/>
    </xf>
    <xf numFmtId="164" fontId="66" fillId="27" borderId="0" xfId="0" applyNumberFormat="1" applyFont="1" applyFill="1" applyAlignment="1">
      <alignment horizontal="center"/>
    </xf>
    <xf numFmtId="164" fontId="66" fillId="27" borderId="37" xfId="0" applyNumberFormat="1" applyFont="1" applyFill="1" applyBorder="1" applyAlignment="1">
      <alignment horizontal="center"/>
    </xf>
    <xf numFmtId="2" fontId="67" fillId="47" borderId="0" xfId="0" applyNumberFormat="1" applyFont="1" applyFill="1" applyAlignment="1">
      <alignment horizontal="center"/>
    </xf>
    <xf numFmtId="2" fontId="39" fillId="47" borderId="0" xfId="0" applyNumberFormat="1" applyFont="1" applyFill="1" applyAlignment="1">
      <alignment horizontal="center"/>
    </xf>
    <xf numFmtId="164" fontId="66" fillId="27" borderId="39" xfId="0" applyNumberFormat="1" applyFont="1" applyFill="1" applyBorder="1" applyAlignment="1">
      <alignment horizontal="center"/>
    </xf>
    <xf numFmtId="164" fontId="66" fillId="49" borderId="38" xfId="0" applyNumberFormat="1" applyFont="1" applyFill="1" applyBorder="1" applyAlignment="1">
      <alignment horizontal="center"/>
    </xf>
    <xf numFmtId="1" fontId="66" fillId="49" borderId="0" xfId="0" applyNumberFormat="1" applyFont="1" applyFill="1" applyAlignment="1">
      <alignment horizontal="center"/>
    </xf>
    <xf numFmtId="0" fontId="66" fillId="49" borderId="23" xfId="0" applyFont="1" applyFill="1" applyBorder="1"/>
    <xf numFmtId="1" fontId="38" fillId="47" borderId="0" xfId="0" applyNumberFormat="1" applyFont="1" applyFill="1"/>
    <xf numFmtId="164" fontId="38" fillId="47" borderId="0" xfId="0" applyNumberFormat="1" applyFont="1" applyFill="1"/>
    <xf numFmtId="178" fontId="1" fillId="47" borderId="0" xfId="198" applyNumberFormat="1" applyFont="1" applyFill="1"/>
    <xf numFmtId="1" fontId="66" fillId="49" borderId="24" xfId="0" applyNumberFormat="1" applyFont="1" applyFill="1" applyBorder="1" applyAlignment="1">
      <alignment horizontal="center"/>
    </xf>
    <xf numFmtId="1" fontId="66" fillId="27" borderId="0" xfId="0" applyNumberFormat="1" applyFont="1" applyFill="1" applyAlignment="1">
      <alignment horizontal="center"/>
    </xf>
    <xf numFmtId="164" fontId="38" fillId="47" borderId="36" xfId="0" applyNumberFormat="1" applyFont="1" applyFill="1" applyBorder="1"/>
    <xf numFmtId="1" fontId="66" fillId="49" borderId="37" xfId="0" applyNumberFormat="1" applyFont="1" applyFill="1" applyBorder="1" applyAlignment="1">
      <alignment horizontal="center"/>
    </xf>
    <xf numFmtId="1" fontId="66" fillId="27" borderId="38" xfId="0" applyNumberFormat="1" applyFont="1" applyFill="1" applyBorder="1" applyAlignment="1">
      <alignment horizontal="center"/>
    </xf>
    <xf numFmtId="1" fontId="66" fillId="49" borderId="38" xfId="0" applyNumberFormat="1" applyFont="1" applyFill="1" applyBorder="1" applyAlignment="1">
      <alignment horizontal="center"/>
    </xf>
    <xf numFmtId="0" fontId="64" fillId="27" borderId="23" xfId="0" applyFont="1" applyFill="1" applyBorder="1"/>
    <xf numFmtId="0" fontId="64" fillId="0" borderId="23" xfId="0" applyFont="1" applyBorder="1"/>
    <xf numFmtId="0" fontId="64" fillId="0" borderId="0" xfId="0" applyFont="1"/>
    <xf numFmtId="0" fontId="66" fillId="48" borderId="27" xfId="0" applyFont="1" applyFill="1" applyBorder="1" applyAlignment="1">
      <alignment vertical="center" wrapText="1"/>
    </xf>
    <xf numFmtId="164" fontId="66" fillId="49" borderId="41" xfId="0" applyNumberFormat="1" applyFont="1" applyFill="1" applyBorder="1" applyAlignment="1">
      <alignment horizontal="center"/>
    </xf>
    <xf numFmtId="164" fontId="66" fillId="27" borderId="76" xfId="0" applyNumberFormat="1" applyFont="1" applyFill="1" applyBorder="1" applyAlignment="1">
      <alignment horizontal="center"/>
    </xf>
    <xf numFmtId="178" fontId="38" fillId="47" borderId="0" xfId="0" applyNumberFormat="1" applyFont="1" applyFill="1"/>
    <xf numFmtId="178" fontId="38" fillId="47" borderId="0" xfId="198" applyNumberFormat="1" applyFont="1" applyFill="1"/>
    <xf numFmtId="178" fontId="101" fillId="47" borderId="0" xfId="198" applyNumberFormat="1" applyFont="1" applyFill="1"/>
    <xf numFmtId="183" fontId="38" fillId="47" borderId="0" xfId="0" applyNumberFormat="1" applyFont="1" applyFill="1"/>
    <xf numFmtId="0" fontId="64" fillId="27" borderId="30" xfId="0" applyFont="1" applyFill="1" applyBorder="1"/>
    <xf numFmtId="0" fontId="64" fillId="47" borderId="28" xfId="0" applyFont="1" applyFill="1" applyBorder="1"/>
    <xf numFmtId="0" fontId="64" fillId="47" borderId="31" xfId="0" applyFont="1" applyFill="1" applyBorder="1"/>
    <xf numFmtId="0" fontId="38" fillId="27" borderId="0" xfId="0" applyFont="1" applyFill="1"/>
    <xf numFmtId="0" fontId="80" fillId="50" borderId="46" xfId="0" applyFont="1" applyFill="1" applyBorder="1" applyAlignment="1">
      <alignment vertical="center" wrapText="1"/>
    </xf>
    <xf numFmtId="3" fontId="66" fillId="27" borderId="0" xfId="0" applyNumberFormat="1" applyFont="1" applyFill="1" applyAlignment="1">
      <alignment horizontal="center"/>
    </xf>
    <xf numFmtId="0" fontId="64" fillId="47" borderId="22" xfId="0" applyFont="1" applyFill="1" applyBorder="1"/>
    <xf numFmtId="0" fontId="66" fillId="48" borderId="23" xfId="0" applyFont="1" applyFill="1" applyBorder="1" applyAlignment="1">
      <alignment wrapText="1"/>
    </xf>
    <xf numFmtId="0" fontId="70" fillId="48" borderId="0" xfId="0" applyFont="1" applyFill="1" applyAlignment="1">
      <alignment horizontal="center" vertical="top" wrapText="1"/>
    </xf>
    <xf numFmtId="0" fontId="70" fillId="48" borderId="0" xfId="0" applyFont="1" applyFill="1" applyAlignment="1">
      <alignment horizontal="center" wrapText="1"/>
    </xf>
    <xf numFmtId="0" fontId="84" fillId="48" borderId="0" xfId="0" applyFont="1" applyFill="1" applyAlignment="1">
      <alignment horizontal="center" wrapText="1"/>
    </xf>
    <xf numFmtId="2" fontId="102" fillId="27" borderId="0" xfId="0" applyNumberFormat="1" applyFont="1" applyFill="1" applyAlignment="1">
      <alignment horizontal="center" wrapText="1"/>
    </xf>
    <xf numFmtId="0" fontId="66" fillId="49" borderId="23" xfId="0" applyFont="1" applyFill="1" applyBorder="1" applyProtection="1">
      <protection locked="0"/>
    </xf>
    <xf numFmtId="0" fontId="103" fillId="47" borderId="24" xfId="0" applyFont="1" applyFill="1" applyBorder="1" applyAlignment="1">
      <alignment wrapText="1"/>
    </xf>
    <xf numFmtId="0" fontId="41" fillId="47" borderId="0" xfId="0" applyFont="1" applyFill="1"/>
    <xf numFmtId="0" fontId="70" fillId="48" borderId="22" xfId="0" applyFont="1" applyFill="1" applyBorder="1" applyAlignment="1">
      <alignment horizontal="center" wrapText="1"/>
    </xf>
    <xf numFmtId="2" fontId="39" fillId="47" borderId="0" xfId="0" applyNumberFormat="1" applyFont="1" applyFill="1"/>
    <xf numFmtId="166" fontId="39" fillId="47" borderId="0" xfId="0" applyNumberFormat="1" applyFont="1" applyFill="1"/>
    <xf numFmtId="0" fontId="66" fillId="49" borderId="57" xfId="0" applyFont="1" applyFill="1" applyBorder="1" applyAlignment="1" applyProtection="1">
      <alignment horizontal="left"/>
      <protection locked="0"/>
    </xf>
    <xf numFmtId="1" fontId="39" fillId="47" borderId="0" xfId="0" applyNumberFormat="1" applyFont="1" applyFill="1" applyAlignment="1">
      <alignment horizontal="center"/>
    </xf>
    <xf numFmtId="0" fontId="67" fillId="48" borderId="22" xfId="0" applyFont="1" applyFill="1" applyBorder="1" applyAlignment="1">
      <alignment horizontal="center" vertical="center" wrapText="1"/>
    </xf>
    <xf numFmtId="0" fontId="70" fillId="50" borderId="24" xfId="0" applyFont="1" applyFill="1" applyBorder="1" applyAlignment="1">
      <alignment horizontal="center" vertical="center" wrapText="1"/>
    </xf>
    <xf numFmtId="164" fontId="66" fillId="27" borderId="0" xfId="0" applyNumberFormat="1" applyFont="1" applyFill="1" applyAlignment="1" applyProtection="1">
      <alignment horizontal="center"/>
      <protection locked="0"/>
    </xf>
    <xf numFmtId="2" fontId="66" fillId="47" borderId="0" xfId="0" applyNumberFormat="1" applyFont="1" applyFill="1" applyAlignment="1">
      <alignment horizontal="center"/>
    </xf>
    <xf numFmtId="164" fontId="66" fillId="47" borderId="0" xfId="0" applyNumberFormat="1" applyFont="1" applyFill="1" applyAlignment="1">
      <alignment horizontal="center"/>
    </xf>
    <xf numFmtId="1" fontId="66" fillId="47" borderId="24" xfId="0" applyNumberFormat="1" applyFont="1" applyFill="1" applyBorder="1" applyAlignment="1">
      <alignment horizontal="center"/>
    </xf>
    <xf numFmtId="2" fontId="66" fillId="49" borderId="0" xfId="0" applyNumberFormat="1" applyFont="1" applyFill="1" applyAlignment="1">
      <alignment horizontal="center"/>
    </xf>
    <xf numFmtId="2" fontId="66" fillId="49" borderId="38" xfId="0" applyNumberFormat="1" applyFont="1" applyFill="1" applyBorder="1" applyAlignment="1">
      <alignment horizontal="center"/>
    </xf>
    <xf numFmtId="2" fontId="66" fillId="47" borderId="38" xfId="0" applyNumberFormat="1" applyFont="1" applyFill="1" applyBorder="1" applyAlignment="1">
      <alignment horizontal="center"/>
    </xf>
    <xf numFmtId="1" fontId="66" fillId="47" borderId="77" xfId="0" applyNumberFormat="1" applyFont="1" applyFill="1" applyBorder="1" applyAlignment="1">
      <alignment horizontal="center"/>
    </xf>
    <xf numFmtId="2" fontId="67" fillId="47" borderId="0" xfId="0" applyNumberFormat="1" applyFont="1" applyFill="1"/>
    <xf numFmtId="0" fontId="67" fillId="47" borderId="37" xfId="0" applyFont="1" applyFill="1" applyBorder="1"/>
    <xf numFmtId="164" fontId="66" fillId="27" borderId="38" xfId="0" applyNumberFormat="1" applyFont="1" applyFill="1" applyBorder="1" applyAlignment="1">
      <alignment horizontal="center"/>
    </xf>
    <xf numFmtId="164" fontId="66" fillId="47" borderId="38" xfId="0" applyNumberFormat="1" applyFont="1" applyFill="1" applyBorder="1" applyAlignment="1">
      <alignment horizontal="center"/>
    </xf>
    <xf numFmtId="0" fontId="66" fillId="27" borderId="45" xfId="0" applyFont="1" applyFill="1" applyBorder="1" applyAlignment="1">
      <alignment horizontal="left"/>
    </xf>
    <xf numFmtId="0" fontId="85" fillId="49" borderId="0" xfId="80" applyFont="1" applyFill="1" applyBorder="1" applyAlignment="1" applyProtection="1">
      <alignment vertical="center" wrapText="1"/>
    </xf>
    <xf numFmtId="0" fontId="81" fillId="50" borderId="48" xfId="0" applyFont="1" applyFill="1" applyBorder="1" applyAlignment="1">
      <alignment horizontal="center" vertical="center" wrapText="1"/>
    </xf>
    <xf numFmtId="3" fontId="66" fillId="49" borderId="0" xfId="0" applyNumberFormat="1" applyFont="1" applyFill="1" applyAlignment="1">
      <alignment horizontal="center"/>
    </xf>
    <xf numFmtId="179" fontId="66" fillId="27" borderId="0" xfId="0" applyNumberFormat="1" applyFont="1" applyFill="1" applyAlignment="1">
      <alignment horizontal="center"/>
    </xf>
    <xf numFmtId="4" fontId="66" fillId="49" borderId="37" xfId="0" applyNumberFormat="1" applyFont="1" applyFill="1" applyBorder="1" applyAlignment="1">
      <alignment horizontal="center"/>
    </xf>
    <xf numFmtId="0" fontId="77" fillId="49" borderId="44" xfId="0" applyFont="1" applyFill="1" applyBorder="1"/>
    <xf numFmtId="3" fontId="66" fillId="27" borderId="38" xfId="0" applyNumberFormat="1" applyFont="1" applyFill="1" applyBorder="1" applyAlignment="1">
      <alignment horizontal="center"/>
    </xf>
    <xf numFmtId="4" fontId="66" fillId="49" borderId="39" xfId="0" applyNumberFormat="1" applyFont="1" applyFill="1" applyBorder="1" applyAlignment="1">
      <alignment horizontal="center"/>
    </xf>
    <xf numFmtId="179" fontId="66" fillId="49" borderId="0" xfId="0" applyNumberFormat="1" applyFont="1" applyFill="1" applyAlignment="1">
      <alignment horizontal="center"/>
    </xf>
    <xf numFmtId="184" fontId="78" fillId="49" borderId="0" xfId="0" applyNumberFormat="1" applyFont="1" applyFill="1"/>
    <xf numFmtId="3" fontId="78" fillId="49" borderId="0" xfId="0" applyNumberFormat="1" applyFont="1" applyFill="1"/>
    <xf numFmtId="0" fontId="64" fillId="0" borderId="0" xfId="0" applyFont="1" applyFill="1"/>
    <xf numFmtId="0" fontId="64" fillId="0" borderId="0" xfId="0" applyFont="1" applyFill="1" applyAlignment="1">
      <alignment wrapText="1"/>
    </xf>
    <xf numFmtId="0" fontId="67" fillId="0" borderId="0" xfId="0" applyFont="1" applyFill="1"/>
    <xf numFmtId="0" fontId="95" fillId="0" borderId="0" xfId="0" applyFont="1" applyFill="1"/>
    <xf numFmtId="0" fontId="64" fillId="49" borderId="23" xfId="0" applyFont="1" applyFill="1" applyBorder="1"/>
    <xf numFmtId="0" fontId="64" fillId="49" borderId="0" xfId="0" applyFont="1" applyFill="1"/>
    <xf numFmtId="0" fontId="67" fillId="48" borderId="37" xfId="0" applyFont="1" applyFill="1" applyBorder="1" applyAlignment="1">
      <alignment horizontal="center" vertical="center" wrapText="1"/>
    </xf>
    <xf numFmtId="0" fontId="64" fillId="49" borderId="24" xfId="0" applyFont="1" applyFill="1" applyBorder="1"/>
    <xf numFmtId="0" fontId="0" fillId="49" borderId="0" xfId="0" applyFill="1"/>
    <xf numFmtId="0" fontId="37" fillId="0" borderId="0" xfId="0" applyFont="1"/>
    <xf numFmtId="2" fontId="66" fillId="27" borderId="0" xfId="0" applyNumberFormat="1" applyFont="1" applyFill="1" applyAlignment="1">
      <alignment horizontal="center"/>
    </xf>
    <xf numFmtId="0" fontId="0" fillId="49" borderId="36" xfId="0" applyFill="1" applyBorder="1"/>
    <xf numFmtId="0" fontId="0" fillId="49" borderId="0" xfId="0" applyFill="1"/>
    <xf numFmtId="0" fontId="77" fillId="49" borderId="0" xfId="0" applyFont="1" applyFill="1" applyBorder="1"/>
    <xf numFmtId="0" fontId="81" fillId="50" borderId="81" xfId="0" applyFont="1" applyFill="1" applyBorder="1" applyAlignment="1">
      <alignment horizontal="center" vertical="center" wrapText="1"/>
    </xf>
    <xf numFmtId="0" fontId="77" fillId="50" borderId="82" xfId="0" applyFont="1" applyFill="1" applyBorder="1" applyAlignment="1">
      <alignment horizontal="center"/>
    </xf>
    <xf numFmtId="0" fontId="81" fillId="50" borderId="83" xfId="0" applyFont="1" applyFill="1" applyBorder="1" applyAlignment="1">
      <alignment horizontal="center" vertical="center" wrapText="1"/>
    </xf>
    <xf numFmtId="164" fontId="77" fillId="49" borderId="84" xfId="0" applyNumberFormat="1" applyFont="1" applyFill="1" applyBorder="1"/>
    <xf numFmtId="164" fontId="77" fillId="49" borderId="85" xfId="0" applyNumberFormat="1" applyFont="1" applyFill="1" applyBorder="1"/>
    <xf numFmtId="0" fontId="77" fillId="50" borderId="83" xfId="0" applyFont="1" applyFill="1" applyBorder="1" applyAlignment="1">
      <alignment horizontal="center"/>
    </xf>
    <xf numFmtId="164" fontId="77" fillId="49" borderId="86" xfId="0" applyNumberFormat="1" applyFont="1" applyFill="1" applyBorder="1"/>
    <xf numFmtId="0" fontId="81" fillId="50" borderId="84" xfId="0" applyFont="1" applyFill="1" applyBorder="1" applyAlignment="1">
      <alignment horizontal="center" vertical="center" wrapText="1"/>
    </xf>
    <xf numFmtId="164" fontId="66" fillId="49" borderId="0" xfId="0" applyNumberFormat="1" applyFont="1" applyFill="1" applyBorder="1" applyAlignment="1">
      <alignment horizontal="center"/>
    </xf>
    <xf numFmtId="0" fontId="67" fillId="47" borderId="0" xfId="0" applyFont="1" applyFill="1" applyBorder="1"/>
    <xf numFmtId="0" fontId="0" fillId="49" borderId="0" xfId="0" applyFill="1" applyBorder="1"/>
    <xf numFmtId="164" fontId="66" fillId="27" borderId="0" xfId="0" applyNumberFormat="1" applyFont="1" applyFill="1" applyBorder="1" applyAlignment="1">
      <alignment horizontal="center"/>
    </xf>
    <xf numFmtId="164" fontId="66" fillId="49" borderId="77" xfId="0" applyNumberFormat="1" applyFont="1" applyFill="1" applyBorder="1" applyAlignment="1">
      <alignment horizontal="center"/>
    </xf>
    <xf numFmtId="0" fontId="66" fillId="49" borderId="50" xfId="0" applyFont="1" applyFill="1" applyBorder="1"/>
    <xf numFmtId="164" fontId="66" fillId="49" borderId="40" xfId="0" applyNumberFormat="1" applyFont="1" applyFill="1" applyBorder="1" applyAlignment="1">
      <alignment horizontal="center"/>
    </xf>
    <xf numFmtId="164" fontId="66" fillId="49" borderId="49" xfId="0" applyNumberFormat="1" applyFont="1" applyFill="1" applyBorder="1" applyAlignment="1">
      <alignment horizontal="center"/>
    </xf>
    <xf numFmtId="0" fontId="66" fillId="49" borderId="50" xfId="0" applyFont="1" applyFill="1" applyBorder="1" applyAlignment="1" applyProtection="1">
      <alignment horizontal="left"/>
      <protection locked="0"/>
    </xf>
    <xf numFmtId="164" fontId="66" fillId="49" borderId="78" xfId="0" applyNumberFormat="1" applyFont="1" applyFill="1" applyBorder="1" applyAlignment="1">
      <alignment horizontal="center"/>
    </xf>
    <xf numFmtId="164" fontId="68" fillId="49" borderId="0" xfId="0" applyNumberFormat="1" applyFont="1" applyFill="1" applyBorder="1" applyAlignment="1">
      <alignment horizontal="center"/>
    </xf>
    <xf numFmtId="164" fontId="68" fillId="49" borderId="40" xfId="0" applyNumberFormat="1" applyFont="1" applyFill="1" applyBorder="1" applyAlignment="1">
      <alignment horizontal="center"/>
    </xf>
    <xf numFmtId="164" fontId="66" fillId="0" borderId="40" xfId="0" applyNumberFormat="1" applyFont="1" applyBorder="1" applyAlignment="1">
      <alignment horizontal="center"/>
    </xf>
    <xf numFmtId="164" fontId="68" fillId="49" borderId="38" xfId="0" applyNumberFormat="1" applyFont="1" applyFill="1" applyBorder="1" applyAlignment="1">
      <alignment horizontal="center"/>
    </xf>
    <xf numFmtId="0" fontId="77" fillId="49" borderId="53" xfId="0" applyFont="1" applyFill="1" applyBorder="1" applyAlignment="1">
      <alignment horizontal="left"/>
    </xf>
    <xf numFmtId="164" fontId="77" fillId="49" borderId="44" xfId="0" applyNumberFormat="1" applyFont="1" applyFill="1" applyBorder="1"/>
    <xf numFmtId="164" fontId="77" fillId="49" borderId="40" xfId="0" applyNumberFormat="1" applyFont="1" applyFill="1" applyBorder="1"/>
    <xf numFmtId="164" fontId="68" fillId="0" borderId="38" xfId="0" applyNumberFormat="1" applyFont="1" applyBorder="1" applyAlignment="1">
      <alignment horizontal="center" wrapText="1"/>
    </xf>
    <xf numFmtId="164" fontId="77" fillId="0" borderId="39" xfId="0" applyNumberFormat="1" applyFont="1" applyBorder="1" applyAlignment="1">
      <alignment horizontal="center" vertical="center"/>
    </xf>
    <xf numFmtId="164" fontId="66" fillId="0" borderId="40" xfId="0" applyNumberFormat="1" applyFont="1" applyBorder="1" applyAlignment="1">
      <alignment horizontal="center" wrapText="1"/>
    </xf>
    <xf numFmtId="164" fontId="68" fillId="0" borderId="40" xfId="0" applyNumberFormat="1" applyFont="1" applyBorder="1" applyAlignment="1">
      <alignment horizontal="center"/>
    </xf>
    <xf numFmtId="164" fontId="66" fillId="0" borderId="49" xfId="0" applyNumberFormat="1" applyFont="1" applyBorder="1" applyAlignment="1">
      <alignment horizontal="center"/>
    </xf>
    <xf numFmtId="0" fontId="66" fillId="27" borderId="53" xfId="0" applyFont="1" applyFill="1" applyBorder="1" applyAlignment="1">
      <alignment horizontal="left"/>
    </xf>
    <xf numFmtId="164" fontId="66" fillId="27" borderId="0" xfId="0" applyNumberFormat="1" applyFont="1" applyFill="1" applyBorder="1" applyAlignment="1">
      <alignment horizontal="center" vertical="center"/>
    </xf>
    <xf numFmtId="164" fontId="66" fillId="49" borderId="0" xfId="0" applyNumberFormat="1" applyFont="1" applyFill="1" applyBorder="1" applyAlignment="1">
      <alignment horizontal="center" vertical="center"/>
    </xf>
    <xf numFmtId="164" fontId="66" fillId="0" borderId="0" xfId="0" applyNumberFormat="1" applyFont="1" applyBorder="1" applyAlignment="1">
      <alignment horizontal="center" vertical="center"/>
    </xf>
    <xf numFmtId="164" fontId="66" fillId="0" borderId="40" xfId="0" applyNumberFormat="1" applyFont="1" applyBorder="1" applyAlignment="1">
      <alignment horizontal="center" vertical="center"/>
    </xf>
    <xf numFmtId="164" fontId="66" fillId="27" borderId="40" xfId="0" applyNumberFormat="1" applyFont="1" applyFill="1" applyBorder="1" applyAlignment="1">
      <alignment horizontal="center" vertical="center"/>
    </xf>
    <xf numFmtId="164" fontId="66" fillId="49" borderId="40" xfId="0" applyNumberFormat="1" applyFont="1" applyFill="1" applyBorder="1" applyAlignment="1">
      <alignment horizontal="center" vertical="center"/>
    </xf>
    <xf numFmtId="0" fontId="66" fillId="27" borderId="50" xfId="0" applyFont="1" applyFill="1" applyBorder="1" applyAlignment="1">
      <alignment horizontal="left"/>
    </xf>
    <xf numFmtId="164" fontId="66" fillId="27" borderId="40" xfId="0" applyNumberFormat="1" applyFont="1" applyFill="1" applyBorder="1" applyAlignment="1">
      <alignment horizontal="center"/>
    </xf>
    <xf numFmtId="2" fontId="66" fillId="47" borderId="40" xfId="0" applyNumberFormat="1" applyFont="1" applyFill="1" applyBorder="1" applyAlignment="1">
      <alignment horizontal="center"/>
    </xf>
    <xf numFmtId="2" fontId="66" fillId="49" borderId="40" xfId="0" applyNumberFormat="1" applyFont="1" applyFill="1" applyBorder="1" applyAlignment="1">
      <alignment horizontal="center"/>
    </xf>
    <xf numFmtId="2" fontId="66" fillId="27" borderId="40" xfId="0" applyNumberFormat="1" applyFont="1" applyFill="1" applyBorder="1" applyAlignment="1">
      <alignment horizontal="center"/>
    </xf>
    <xf numFmtId="1" fontId="66" fillId="49" borderId="49" xfId="0" applyNumberFormat="1" applyFont="1" applyFill="1" applyBorder="1" applyAlignment="1">
      <alignment horizontal="center"/>
    </xf>
    <xf numFmtId="0" fontId="66" fillId="27" borderId="50" xfId="0" applyFont="1" applyFill="1" applyBorder="1"/>
    <xf numFmtId="164" fontId="77" fillId="49" borderId="0" xfId="0" applyNumberFormat="1" applyFont="1" applyFill="1" applyBorder="1" applyAlignment="1">
      <alignment horizontal="center"/>
    </xf>
    <xf numFmtId="164" fontId="77" fillId="49" borderId="40" xfId="0" applyNumberFormat="1" applyFont="1" applyFill="1" applyBorder="1" applyAlignment="1">
      <alignment horizontal="center"/>
    </xf>
    <xf numFmtId="164" fontId="66" fillId="27" borderId="49" xfId="0" applyNumberFormat="1" applyFont="1" applyFill="1" applyBorder="1" applyAlignment="1">
      <alignment horizontal="center"/>
    </xf>
    <xf numFmtId="0" fontId="1" fillId="47" borderId="0" xfId="0" applyFont="1" applyFill="1" applyBorder="1"/>
    <xf numFmtId="0" fontId="64" fillId="27" borderId="0" xfId="0" applyFont="1" applyFill="1" applyBorder="1"/>
    <xf numFmtId="1" fontId="64" fillId="27" borderId="24" xfId="0" applyNumberFormat="1" applyFont="1" applyFill="1" applyBorder="1"/>
    <xf numFmtId="3" fontId="66" fillId="49" borderId="36" xfId="0" applyNumberFormat="1" applyFont="1" applyFill="1" applyBorder="1" applyAlignment="1">
      <alignment horizontal="center" vertical="center"/>
    </xf>
    <xf numFmtId="3" fontId="66" fillId="49" borderId="38" xfId="0" applyNumberFormat="1" applyFont="1" applyFill="1" applyBorder="1" applyAlignment="1">
      <alignment horizontal="center" vertical="center"/>
    </xf>
    <xf numFmtId="179" fontId="66" fillId="49" borderId="38" xfId="0" applyNumberFormat="1" applyFont="1" applyFill="1" applyBorder="1" applyAlignment="1">
      <alignment horizontal="center" vertical="center"/>
    </xf>
    <xf numFmtId="3" fontId="66" fillId="49" borderId="40" xfId="0" applyNumberFormat="1" applyFont="1" applyFill="1" applyBorder="1" applyAlignment="1">
      <alignment horizontal="center" vertical="center"/>
    </xf>
    <xf numFmtId="164" fontId="66" fillId="49" borderId="87" xfId="0" applyNumberFormat="1" applyFont="1" applyFill="1" applyBorder="1" applyAlignment="1">
      <alignment horizontal="center" vertical="center"/>
    </xf>
    <xf numFmtId="164" fontId="68" fillId="49" borderId="40" xfId="0" applyNumberFormat="1" applyFont="1" applyFill="1" applyBorder="1" applyAlignment="1">
      <alignment horizontal="center" vertical="center"/>
    </xf>
    <xf numFmtId="164" fontId="66" fillId="49" borderId="49" xfId="0" applyNumberFormat="1" applyFont="1" applyFill="1" applyBorder="1" applyAlignment="1">
      <alignment horizontal="center" vertical="center"/>
    </xf>
    <xf numFmtId="1" fontId="66" fillId="49" borderId="0" xfId="0" applyNumberFormat="1" applyFont="1" applyFill="1" applyBorder="1" applyAlignment="1">
      <alignment horizontal="center"/>
    </xf>
    <xf numFmtId="3" fontId="66" fillId="27" borderId="0" xfId="0" applyNumberFormat="1" applyFont="1" applyFill="1" applyBorder="1" applyAlignment="1">
      <alignment horizontal="center"/>
    </xf>
    <xf numFmtId="1" fontId="66" fillId="27" borderId="0" xfId="0" applyNumberFormat="1" applyFont="1" applyFill="1" applyBorder="1" applyAlignment="1">
      <alignment horizontal="center"/>
    </xf>
    <xf numFmtId="0" fontId="82" fillId="49" borderId="0" xfId="0" applyFont="1" applyFill="1" applyBorder="1" applyAlignment="1">
      <alignment horizontal="left"/>
    </xf>
    <xf numFmtId="164" fontId="64" fillId="27" borderId="0" xfId="0" applyNumberFormat="1" applyFont="1" applyFill="1" applyBorder="1" applyAlignment="1">
      <alignment horizontal="center"/>
    </xf>
    <xf numFmtId="164" fontId="64" fillId="27" borderId="37" xfId="0" applyNumberFormat="1" applyFont="1" applyFill="1" applyBorder="1" applyAlignment="1">
      <alignment horizontal="center"/>
    </xf>
    <xf numFmtId="179" fontId="66" fillId="49" borderId="0" xfId="0" applyNumberFormat="1" applyFont="1" applyFill="1" applyBorder="1" applyAlignment="1">
      <alignment horizontal="center"/>
    </xf>
    <xf numFmtId="1" fontId="66" fillId="49" borderId="40" xfId="0" applyNumberFormat="1" applyFont="1" applyFill="1" applyBorder="1" applyAlignment="1">
      <alignment horizontal="center"/>
    </xf>
    <xf numFmtId="3" fontId="66" fillId="27" borderId="40" xfId="0" applyNumberFormat="1" applyFont="1" applyFill="1" applyBorder="1" applyAlignment="1">
      <alignment horizontal="center"/>
    </xf>
    <xf numFmtId="179" fontId="66" fillId="49" borderId="40" xfId="0" applyNumberFormat="1" applyFont="1" applyFill="1" applyBorder="1" applyAlignment="1">
      <alignment horizontal="center"/>
    </xf>
    <xf numFmtId="4" fontId="66" fillId="49" borderId="49" xfId="0" applyNumberFormat="1" applyFont="1" applyFill="1" applyBorder="1" applyAlignment="1">
      <alignment horizontal="center"/>
    </xf>
    <xf numFmtId="0" fontId="82" fillId="49" borderId="36" xfId="0" applyFont="1" applyFill="1" applyBorder="1" applyAlignment="1">
      <alignment horizontal="left"/>
    </xf>
    <xf numFmtId="164" fontId="66" fillId="49" borderId="88" xfId="0" applyNumberFormat="1" applyFont="1" applyFill="1" applyBorder="1" applyAlignment="1">
      <alignment horizontal="center"/>
    </xf>
    <xf numFmtId="0" fontId="67" fillId="50" borderId="0" xfId="0" applyFont="1" applyFill="1" applyAlignment="1">
      <alignment horizontal="center" vertical="center" wrapText="1"/>
    </xf>
    <xf numFmtId="0" fontId="70" fillId="50" borderId="0" xfId="0" applyFont="1" applyFill="1" applyAlignment="1">
      <alignment horizontal="center" vertical="center" wrapText="1"/>
    </xf>
    <xf numFmtId="0" fontId="70" fillId="50" borderId="0" xfId="0" applyFont="1" applyFill="1" applyAlignment="1">
      <alignment horizontal="center" vertical="center" wrapText="1"/>
    </xf>
    <xf numFmtId="0" fontId="67" fillId="50" borderId="0" xfId="0" applyFont="1" applyFill="1" applyAlignment="1">
      <alignment horizontal="center" vertical="center" wrapText="1"/>
    </xf>
    <xf numFmtId="0" fontId="82" fillId="49" borderId="37" xfId="0" applyFont="1" applyFill="1" applyBorder="1"/>
    <xf numFmtId="0" fontId="80" fillId="50" borderId="52" xfId="0" applyFont="1" applyFill="1" applyBorder="1" applyAlignment="1">
      <alignment horizontal="center"/>
    </xf>
    <xf numFmtId="0" fontId="39" fillId="47" borderId="0" xfId="0" applyFont="1" applyFill="1" applyBorder="1"/>
    <xf numFmtId="0" fontId="81" fillId="50" borderId="0" xfId="0" applyFont="1" applyFill="1" applyAlignment="1">
      <alignment horizontal="center" vertical="center"/>
    </xf>
    <xf numFmtId="0" fontId="82" fillId="49" borderId="0" xfId="0" applyFont="1" applyFill="1"/>
    <xf numFmtId="0" fontId="67" fillId="50" borderId="0" xfId="0" applyFont="1" applyFill="1" applyAlignment="1">
      <alignment horizontal="center" vertical="center" wrapText="1"/>
    </xf>
    <xf numFmtId="164" fontId="66" fillId="0" borderId="0" xfId="0" applyNumberFormat="1" applyFont="1" applyBorder="1" applyAlignment="1">
      <alignment horizontal="center" wrapText="1"/>
    </xf>
    <xf numFmtId="0" fontId="39" fillId="0" borderId="0" xfId="0" applyFont="1" applyBorder="1"/>
    <xf numFmtId="0" fontId="1" fillId="47" borderId="0" xfId="0" applyFont="1" applyFill="1" applyAlignment="1">
      <alignment horizontal="left"/>
    </xf>
    <xf numFmtId="0" fontId="66" fillId="49" borderId="89" xfId="0" applyFont="1" applyFill="1" applyBorder="1" applyAlignment="1">
      <alignment horizontal="left"/>
    </xf>
    <xf numFmtId="164" fontId="66" fillId="49" borderId="89" xfId="0" applyNumberFormat="1" applyFont="1" applyFill="1" applyBorder="1" applyAlignment="1">
      <alignment horizontal="center" vertical="center"/>
    </xf>
    <xf numFmtId="3" fontId="66" fillId="49" borderId="53" xfId="0" applyNumberFormat="1" applyFont="1" applyFill="1" applyBorder="1" applyAlignment="1">
      <alignment horizontal="center" vertical="center"/>
    </xf>
    <xf numFmtId="0" fontId="72" fillId="48" borderId="90" xfId="0" applyFont="1" applyFill="1" applyBorder="1" applyAlignment="1">
      <alignment horizontal="center" vertical="center"/>
    </xf>
    <xf numFmtId="0" fontId="73" fillId="47" borderId="58" xfId="80" applyFont="1" applyFill="1" applyBorder="1" applyAlignment="1" applyProtection="1">
      <alignment horizontal="left" indent="2"/>
    </xf>
    <xf numFmtId="0" fontId="94" fillId="47" borderId="58" xfId="80" applyFont="1" applyFill="1" applyBorder="1" applyAlignment="1" applyProtection="1">
      <alignment horizontal="left" indent="2"/>
    </xf>
    <xf numFmtId="0" fontId="64" fillId="49" borderId="23" xfId="0" applyFont="1" applyFill="1" applyBorder="1"/>
    <xf numFmtId="0" fontId="64" fillId="49" borderId="0" xfId="0" applyFont="1" applyFill="1"/>
    <xf numFmtId="0" fontId="64" fillId="49" borderId="37" xfId="0" applyFont="1" applyFill="1" applyBorder="1"/>
    <xf numFmtId="0" fontId="64" fillId="0" borderId="23" xfId="0" applyFont="1" applyBorder="1" applyAlignment="1">
      <alignment vertical="center"/>
    </xf>
    <xf numFmtId="0" fontId="64" fillId="0" borderId="37" xfId="0" applyFont="1" applyBorder="1" applyAlignment="1">
      <alignment vertical="center"/>
    </xf>
    <xf numFmtId="0" fontId="64" fillId="0" borderId="0" xfId="0" applyFont="1" applyAlignment="1">
      <alignment vertical="center"/>
    </xf>
    <xf numFmtId="0" fontId="0" fillId="49" borderId="0" xfId="0" applyFill="1"/>
    <xf numFmtId="0" fontId="68" fillId="49" borderId="90" xfId="0" applyFont="1" applyFill="1" applyBorder="1" applyAlignment="1">
      <alignment horizontal="left" vertical="center" wrapText="1" indent="1"/>
    </xf>
    <xf numFmtId="0" fontId="1" fillId="47" borderId="87" xfId="0" applyFont="1" applyFill="1" applyBorder="1"/>
    <xf numFmtId="0" fontId="82" fillId="49" borderId="0" xfId="0" applyFont="1" applyFill="1" applyBorder="1" applyAlignment="1">
      <alignment wrapText="1"/>
    </xf>
    <xf numFmtId="164" fontId="66" fillId="54" borderId="0" xfId="0" applyNumberFormat="1" applyFont="1" applyFill="1" applyAlignment="1">
      <alignment horizontal="center" wrapText="1"/>
    </xf>
    <xf numFmtId="164" fontId="66" fillId="54" borderId="41" xfId="0" applyNumberFormat="1" applyFont="1" applyFill="1" applyBorder="1" applyAlignment="1">
      <alignment horizontal="center" wrapText="1"/>
    </xf>
    <xf numFmtId="164" fontId="66" fillId="54" borderId="0" xfId="0" applyNumberFormat="1" applyFont="1" applyFill="1" applyAlignment="1">
      <alignment horizontal="center"/>
    </xf>
    <xf numFmtId="164" fontId="66" fillId="54" borderId="38" xfId="0" applyNumberFormat="1" applyFont="1" applyFill="1" applyBorder="1" applyAlignment="1">
      <alignment horizontal="center"/>
    </xf>
    <xf numFmtId="164" fontId="66" fillId="54" borderId="40" xfId="0" applyNumberFormat="1" applyFont="1" applyFill="1" applyBorder="1" applyAlignment="1">
      <alignment horizontal="center"/>
    </xf>
    <xf numFmtId="0" fontId="64" fillId="49" borderId="0" xfId="0" applyFont="1" applyFill="1"/>
    <xf numFmtId="0" fontId="64" fillId="49" borderId="23" xfId="0" applyFont="1" applyFill="1" applyBorder="1" applyProtection="1">
      <protection locked="0"/>
    </xf>
    <xf numFmtId="0" fontId="64" fillId="49" borderId="0" xfId="0" applyFont="1" applyFill="1" applyAlignment="1" applyProtection="1">
      <alignment wrapText="1"/>
      <protection locked="0"/>
    </xf>
    <xf numFmtId="0" fontId="82" fillId="49" borderId="37" xfId="0" applyFont="1" applyFill="1" applyBorder="1"/>
    <xf numFmtId="0" fontId="64" fillId="49" borderId="40" xfId="0" applyFont="1" applyFill="1" applyBorder="1" applyAlignment="1">
      <alignment horizontal="left" wrapText="1"/>
    </xf>
    <xf numFmtId="0" fontId="64" fillId="49" borderId="0" xfId="0" applyFont="1" applyFill="1" applyAlignment="1">
      <alignment horizontal="left" wrapText="1"/>
    </xf>
    <xf numFmtId="0" fontId="0" fillId="49" borderId="0" xfId="0" applyFill="1"/>
    <xf numFmtId="0" fontId="67" fillId="54" borderId="0" xfId="0" applyFont="1" applyFill="1"/>
    <xf numFmtId="0" fontId="39" fillId="54" borderId="0" xfId="0" applyFont="1" applyFill="1"/>
    <xf numFmtId="164" fontId="66" fillId="27" borderId="24" xfId="0" applyNumberFormat="1" applyFont="1" applyFill="1" applyBorder="1" applyAlignment="1">
      <alignment horizontal="center" vertical="center"/>
    </xf>
    <xf numFmtId="164" fontId="66" fillId="27" borderId="77" xfId="0" applyNumberFormat="1" applyFont="1" applyFill="1" applyBorder="1" applyAlignment="1">
      <alignment horizontal="center" vertical="center"/>
    </xf>
    <xf numFmtId="0" fontId="66" fillId="49" borderId="50" xfId="0" applyFont="1" applyFill="1" applyBorder="1" applyAlignment="1">
      <alignment horizontal="left"/>
    </xf>
    <xf numFmtId="164" fontId="66" fillId="27" borderId="78" xfId="0" applyNumberFormat="1" applyFont="1" applyFill="1" applyBorder="1" applyAlignment="1">
      <alignment horizontal="center" vertical="center"/>
    </xf>
    <xf numFmtId="0" fontId="69" fillId="49" borderId="0" xfId="0" applyFont="1" applyFill="1"/>
    <xf numFmtId="0" fontId="69" fillId="48" borderId="23" xfId="0" applyFont="1" applyFill="1" applyBorder="1" applyAlignment="1">
      <alignment horizontal="center"/>
    </xf>
    <xf numFmtId="0" fontId="70" fillId="48" borderId="93" xfId="0" applyFont="1" applyFill="1" applyBorder="1" applyAlignment="1">
      <alignment horizontal="center" vertical="center" wrapText="1"/>
    </xf>
    <xf numFmtId="0" fontId="67" fillId="48" borderId="23" xfId="0" applyFont="1" applyFill="1" applyBorder="1" applyAlignment="1">
      <alignment vertical="center" wrapText="1"/>
    </xf>
    <xf numFmtId="0" fontId="70" fillId="48" borderId="94" xfId="0" applyFont="1" applyFill="1" applyBorder="1" applyAlignment="1">
      <alignment horizontal="center" vertical="center" wrapText="1"/>
    </xf>
    <xf numFmtId="0" fontId="81" fillId="50" borderId="41" xfId="0" applyFont="1" applyFill="1" applyBorder="1" applyAlignment="1">
      <alignment horizontal="center" vertical="center"/>
    </xf>
    <xf numFmtId="0" fontId="70" fillId="48" borderId="42" xfId="0" applyFont="1" applyFill="1" applyBorder="1" applyAlignment="1">
      <alignment horizontal="center" vertical="center" wrapText="1"/>
    </xf>
    <xf numFmtId="164" fontId="66" fillId="27" borderId="94" xfId="0" applyNumberFormat="1" applyFont="1" applyFill="1" applyBorder="1" applyAlignment="1">
      <alignment horizontal="center"/>
    </xf>
    <xf numFmtId="164" fontId="77" fillId="49" borderId="95" xfId="0" applyNumberFormat="1" applyFont="1" applyFill="1" applyBorder="1" applyAlignment="1">
      <alignment horizontal="center"/>
    </xf>
    <xf numFmtId="164" fontId="66" fillId="27" borderId="96" xfId="0" applyNumberFormat="1" applyFont="1" applyFill="1" applyBorder="1" applyAlignment="1">
      <alignment horizontal="center"/>
    </xf>
    <xf numFmtId="164" fontId="77" fillId="49" borderId="38" xfId="0" applyNumberFormat="1" applyFont="1" applyFill="1" applyBorder="1" applyAlignment="1">
      <alignment horizontal="center"/>
    </xf>
    <xf numFmtId="164" fontId="66" fillId="27" borderId="97" xfId="0" applyNumberFormat="1" applyFont="1" applyFill="1" applyBorder="1" applyAlignment="1">
      <alignment horizontal="center"/>
    </xf>
    <xf numFmtId="164" fontId="66" fillId="27" borderId="98" xfId="0" applyNumberFormat="1" applyFont="1" applyFill="1" applyBorder="1" applyAlignment="1">
      <alignment horizontal="center"/>
    </xf>
    <xf numFmtId="2" fontId="64" fillId="49" borderId="0" xfId="0" applyNumberFormat="1" applyFont="1" applyFill="1" applyAlignment="1">
      <alignment horizontal="center"/>
    </xf>
    <xf numFmtId="0" fontId="67" fillId="49" borderId="37" xfId="0" applyFont="1" applyFill="1" applyBorder="1"/>
    <xf numFmtId="0" fontId="64" fillId="49" borderId="0" xfId="0" applyFont="1" applyFill="1" applyAlignment="1" applyProtection="1">
      <alignment horizontal="left" wrapText="1"/>
      <protection locked="0"/>
    </xf>
    <xf numFmtId="0" fontId="67" fillId="49" borderId="49" xfId="0" applyFont="1" applyFill="1" applyBorder="1"/>
    <xf numFmtId="2" fontId="70" fillId="48" borderId="27" xfId="127" applyNumberFormat="1" applyFont="1" applyFill="1" applyBorder="1" applyAlignment="1">
      <alignment horizontal="center" vertical="center"/>
    </xf>
    <xf numFmtId="2" fontId="70" fillId="48" borderId="22" xfId="127" applyNumberFormat="1" applyFont="1" applyFill="1" applyBorder="1" applyAlignment="1">
      <alignment horizontal="center" vertical="center"/>
    </xf>
    <xf numFmtId="2" fontId="70" fillId="48" borderId="0" xfId="127" applyNumberFormat="1" applyFont="1" applyFill="1" applyAlignment="1">
      <alignment horizontal="center" vertical="center"/>
    </xf>
    <xf numFmtId="2" fontId="70" fillId="48" borderId="99" xfId="127" applyNumberFormat="1" applyFont="1" applyFill="1" applyBorder="1" applyAlignment="1">
      <alignment horizontal="center" vertical="center"/>
    </xf>
    <xf numFmtId="2" fontId="107" fillId="49" borderId="23" xfId="127" applyNumberFormat="1" applyFont="1" applyFill="1" applyBorder="1"/>
    <xf numFmtId="2" fontId="68" fillId="49" borderId="0" xfId="127" applyNumberFormat="1" applyFont="1" applyFill="1" applyAlignment="1">
      <alignment vertical="center"/>
    </xf>
    <xf numFmtId="2" fontId="68" fillId="49" borderId="24" xfId="127" applyNumberFormat="1" applyFont="1" applyFill="1" applyBorder="1" applyAlignment="1">
      <alignment vertical="center"/>
    </xf>
    <xf numFmtId="17" fontId="68" fillId="52" borderId="23" xfId="127" quotePrefix="1" applyNumberFormat="1" applyFont="1" applyFill="1" applyBorder="1" applyAlignment="1">
      <alignment horizontal="left" wrapText="1"/>
    </xf>
    <xf numFmtId="164" fontId="68" fillId="0" borderId="0" xfId="127" applyNumberFormat="1" applyFont="1" applyAlignment="1">
      <alignment horizontal="right" vertical="top" wrapText="1" indent="2"/>
    </xf>
    <xf numFmtId="164" fontId="68" fillId="0" borderId="37" xfId="127" applyNumberFormat="1" applyFont="1" applyBorder="1" applyAlignment="1">
      <alignment horizontal="right" vertical="top" wrapText="1" indent="2"/>
    </xf>
    <xf numFmtId="17" fontId="68" fillId="0" borderId="23" xfId="127" quotePrefix="1" applyNumberFormat="1" applyFont="1" applyBorder="1" applyAlignment="1">
      <alignment horizontal="left" wrapText="1"/>
    </xf>
    <xf numFmtId="17" fontId="68" fillId="0" borderId="56" xfId="127" quotePrefix="1" applyNumberFormat="1" applyFont="1" applyBorder="1" applyAlignment="1">
      <alignment horizontal="left" wrapText="1"/>
    </xf>
    <xf numFmtId="17" fontId="107" fillId="0" borderId="23" xfId="127" applyNumberFormat="1" applyFont="1" applyBorder="1" applyAlignment="1">
      <alignment horizontal="left" wrapText="1"/>
    </xf>
    <xf numFmtId="0" fontId="38" fillId="0" borderId="0" xfId="0" applyFont="1"/>
    <xf numFmtId="0" fontId="38" fillId="0" borderId="37" xfId="0" applyFont="1" applyBorder="1"/>
    <xf numFmtId="2" fontId="68" fillId="0" borderId="0" xfId="127" applyNumberFormat="1" applyFont="1" applyAlignment="1">
      <alignment horizontal="right" vertical="top" wrapText="1" indent="2"/>
    </xf>
    <xf numFmtId="2" fontId="68" fillId="0" borderId="37" xfId="127" applyNumberFormat="1" applyFont="1" applyBorder="1" applyAlignment="1">
      <alignment horizontal="right" vertical="top" wrapText="1" indent="2"/>
    </xf>
    <xf numFmtId="17" fontId="68" fillId="0" borderId="26" xfId="127" quotePrefix="1" applyNumberFormat="1" applyFont="1" applyBorder="1" applyAlignment="1">
      <alignment horizontal="left" wrapText="1"/>
    </xf>
    <xf numFmtId="2" fontId="68" fillId="0" borderId="31" xfId="127" applyNumberFormat="1" applyFont="1" applyBorder="1" applyAlignment="1">
      <alignment horizontal="right" vertical="top" wrapText="1" indent="2"/>
    </xf>
    <xf numFmtId="0" fontId="81" fillId="50" borderId="35" xfId="0" applyFont="1" applyFill="1" applyBorder="1" applyAlignment="1">
      <alignment vertical="center" wrapText="1"/>
    </xf>
    <xf numFmtId="0" fontId="81" fillId="50" borderId="48" xfId="0" applyFont="1" applyFill="1" applyBorder="1" applyAlignment="1">
      <alignment vertical="center" wrapText="1"/>
    </xf>
    <xf numFmtId="1" fontId="77" fillId="49" borderId="0" xfId="0" applyNumberFormat="1" applyFont="1" applyFill="1" applyAlignment="1">
      <alignment horizontal="center"/>
    </xf>
    <xf numFmtId="179" fontId="66" fillId="49" borderId="37" xfId="0" applyNumberFormat="1" applyFont="1" applyFill="1" applyBorder="1" applyAlignment="1">
      <alignment horizontal="center"/>
    </xf>
    <xf numFmtId="1" fontId="77" fillId="49" borderId="38" xfId="0" applyNumberFormat="1" applyFont="1" applyFill="1" applyBorder="1" applyAlignment="1">
      <alignment horizontal="center"/>
    </xf>
    <xf numFmtId="0" fontId="77" fillId="49" borderId="45" xfId="0" applyFont="1" applyFill="1" applyBorder="1" applyAlignment="1">
      <alignment horizontal="left"/>
    </xf>
    <xf numFmtId="3" fontId="66" fillId="27" borderId="41" xfId="0" applyNumberFormat="1" applyFont="1" applyFill="1" applyBorder="1" applyAlignment="1">
      <alignment horizontal="center"/>
    </xf>
    <xf numFmtId="164" fontId="66" fillId="27" borderId="41" xfId="0" applyNumberFormat="1" applyFont="1" applyFill="1" applyBorder="1" applyAlignment="1">
      <alignment horizontal="center"/>
    </xf>
    <xf numFmtId="179" fontId="66" fillId="27" borderId="42" xfId="0" applyNumberFormat="1" applyFont="1" applyFill="1" applyBorder="1" applyAlignment="1">
      <alignment horizontal="center"/>
    </xf>
    <xf numFmtId="179" fontId="66" fillId="27" borderId="37" xfId="0" applyNumberFormat="1" applyFont="1" applyFill="1" applyBorder="1" applyAlignment="1">
      <alignment horizontal="center"/>
    </xf>
    <xf numFmtId="179" fontId="66" fillId="27" borderId="39" xfId="0" applyNumberFormat="1" applyFont="1" applyFill="1" applyBorder="1" applyAlignment="1">
      <alignment horizontal="center"/>
    </xf>
    <xf numFmtId="179" fontId="66" fillId="27" borderId="49" xfId="0" applyNumberFormat="1" applyFont="1" applyFill="1" applyBorder="1" applyAlignment="1">
      <alignment horizontal="center"/>
    </xf>
    <xf numFmtId="0" fontId="69" fillId="48" borderId="32" xfId="0" applyFont="1" applyFill="1" applyBorder="1" applyAlignment="1">
      <alignment horizontal="center" vertical="center"/>
    </xf>
    <xf numFmtId="0" fontId="69" fillId="48" borderId="33" xfId="0" applyFont="1" applyFill="1" applyBorder="1" applyAlignment="1">
      <alignment horizontal="center" vertical="center"/>
    </xf>
    <xf numFmtId="0" fontId="80" fillId="0" borderId="79" xfId="0" applyFont="1" applyBorder="1" applyAlignment="1">
      <alignment vertical="center"/>
    </xf>
    <xf numFmtId="0" fontId="70" fillId="50" borderId="0" xfId="0" applyFont="1" applyFill="1" applyAlignment="1">
      <alignment horizontal="center" vertical="center" wrapText="1"/>
    </xf>
    <xf numFmtId="0" fontId="67" fillId="50" borderId="0" xfId="0" applyFont="1" applyFill="1" applyAlignment="1">
      <alignment horizontal="center" vertical="center" wrapText="1"/>
    </xf>
    <xf numFmtId="0" fontId="64" fillId="49" borderId="23" xfId="0" applyFont="1" applyFill="1" applyBorder="1"/>
    <xf numFmtId="0" fontId="64" fillId="49" borderId="0" xfId="0" applyFont="1" applyFill="1"/>
    <xf numFmtId="0" fontId="64" fillId="49" borderId="37" xfId="0" applyFont="1" applyFill="1" applyBorder="1"/>
    <xf numFmtId="0" fontId="67" fillId="48" borderId="55" xfId="0" applyFont="1" applyFill="1" applyBorder="1" applyAlignment="1">
      <alignment horizontal="center" vertical="center" wrapText="1"/>
    </xf>
    <xf numFmtId="0" fontId="67" fillId="48" borderId="37" xfId="0" applyFont="1" applyFill="1" applyBorder="1" applyAlignment="1">
      <alignment horizontal="center" vertical="center" wrapText="1"/>
    </xf>
    <xf numFmtId="0" fontId="103" fillId="47" borderId="24" xfId="0" applyFont="1" applyFill="1" applyBorder="1" applyAlignment="1">
      <alignment horizontal="center" wrapText="1"/>
    </xf>
    <xf numFmtId="0" fontId="64" fillId="49" borderId="23" xfId="0" applyFont="1" applyFill="1" applyBorder="1" applyProtection="1">
      <protection locked="0"/>
    </xf>
    <xf numFmtId="0" fontId="64" fillId="49" borderId="0" xfId="0" applyFont="1" applyFill="1" applyBorder="1" applyProtection="1">
      <protection locked="0"/>
    </xf>
    <xf numFmtId="0" fontId="64" fillId="49" borderId="37" xfId="0" applyFont="1" applyFill="1" applyBorder="1" applyProtection="1">
      <protection locked="0"/>
    </xf>
    <xf numFmtId="0" fontId="64" fillId="49" borderId="0" xfId="0" applyFont="1" applyFill="1" applyProtection="1">
      <protection locked="0"/>
    </xf>
    <xf numFmtId="0" fontId="64" fillId="49" borderId="30" xfId="0" applyFont="1" applyFill="1" applyBorder="1"/>
    <xf numFmtId="0" fontId="64" fillId="49" borderId="28" xfId="0" applyFont="1" applyFill="1" applyBorder="1"/>
    <xf numFmtId="0" fontId="64" fillId="49" borderId="80" xfId="0" applyFont="1" applyFill="1" applyBorder="1"/>
    <xf numFmtId="0" fontId="64" fillId="49" borderId="24" xfId="0" applyFont="1" applyFill="1" applyBorder="1"/>
    <xf numFmtId="0" fontId="69" fillId="48" borderId="32" xfId="0" applyFont="1" applyFill="1" applyBorder="1" applyAlignment="1">
      <alignment horizontal="center"/>
    </xf>
    <xf numFmtId="0" fontId="69" fillId="48" borderId="33" xfId="0" applyFont="1" applyFill="1" applyBorder="1" applyAlignment="1">
      <alignment horizontal="center"/>
    </xf>
    <xf numFmtId="0" fontId="69" fillId="48" borderId="34" xfId="0" applyFont="1" applyFill="1" applyBorder="1"/>
    <xf numFmtId="0" fontId="104" fillId="48" borderId="27" xfId="0" applyFont="1" applyFill="1" applyBorder="1" applyAlignment="1">
      <alignment horizontal="center" vertical="top" wrapText="1"/>
    </xf>
    <xf numFmtId="0" fontId="104" fillId="48" borderId="23" xfId="0" applyFont="1" applyFill="1" applyBorder="1" applyAlignment="1">
      <alignment horizontal="center" vertical="top" wrapText="1"/>
    </xf>
    <xf numFmtId="0" fontId="70" fillId="48" borderId="55" xfId="0" applyFont="1" applyFill="1" applyBorder="1" applyAlignment="1">
      <alignment horizontal="center" vertical="center" wrapText="1"/>
    </xf>
    <xf numFmtId="0" fontId="70" fillId="48" borderId="24" xfId="0" applyFont="1" applyFill="1" applyBorder="1" applyAlignment="1">
      <alignment horizontal="center" vertical="center" wrapText="1"/>
    </xf>
    <xf numFmtId="0" fontId="64" fillId="49" borderId="24" xfId="0" applyFont="1" applyFill="1" applyBorder="1" applyProtection="1">
      <protection locked="0"/>
    </xf>
    <xf numFmtId="0" fontId="64" fillId="49" borderId="31" xfId="0" applyFont="1" applyFill="1" applyBorder="1"/>
    <xf numFmtId="0" fontId="64" fillId="49" borderId="50" xfId="0" applyFont="1" applyFill="1" applyBorder="1" applyProtection="1">
      <protection locked="0"/>
    </xf>
    <xf numFmtId="0" fontId="64" fillId="49" borderId="40" xfId="0" applyFont="1" applyFill="1" applyBorder="1" applyProtection="1">
      <protection locked="0"/>
    </xf>
    <xf numFmtId="0" fontId="64" fillId="49" borderId="78" xfId="0" applyFont="1" applyFill="1" applyBorder="1" applyProtection="1">
      <protection locked="0"/>
    </xf>
    <xf numFmtId="0" fontId="69" fillId="48" borderId="34" xfId="0" applyFont="1" applyFill="1" applyBorder="1" applyAlignment="1">
      <alignment horizontal="center"/>
    </xf>
    <xf numFmtId="0" fontId="64" fillId="49" borderId="23" xfId="0" applyFont="1" applyFill="1" applyBorder="1" applyAlignment="1" applyProtection="1">
      <alignment wrapText="1"/>
      <protection locked="0"/>
    </xf>
    <xf numFmtId="0" fontId="64" fillId="49" borderId="0" xfId="0" applyFont="1" applyFill="1" applyAlignment="1" applyProtection="1">
      <alignment wrapText="1"/>
      <protection locked="0"/>
    </xf>
    <xf numFmtId="0" fontId="64" fillId="49" borderId="24" xfId="0" applyFont="1" applyFill="1" applyBorder="1" applyAlignment="1" applyProtection="1">
      <alignment wrapText="1"/>
      <protection locked="0"/>
    </xf>
    <xf numFmtId="0" fontId="80" fillId="50" borderId="51" xfId="0" applyFont="1" applyFill="1" applyBorder="1" applyAlignment="1">
      <alignment horizontal="center" vertical="center" wrapText="1"/>
    </xf>
    <xf numFmtId="0" fontId="80" fillId="50" borderId="52" xfId="0" applyFont="1" applyFill="1" applyBorder="1" applyAlignment="1">
      <alignment horizontal="center" vertical="center" wrapText="1"/>
    </xf>
    <xf numFmtId="0" fontId="81" fillId="50" borderId="45" xfId="0" applyFont="1" applyFill="1" applyBorder="1" applyAlignment="1">
      <alignment horizontal="center"/>
    </xf>
    <xf numFmtId="0" fontId="81" fillId="50" borderId="42" xfId="0" applyFont="1" applyFill="1" applyBorder="1" applyAlignment="1">
      <alignment horizontal="center"/>
    </xf>
    <xf numFmtId="0" fontId="82" fillId="49" borderId="36" xfId="0" applyFont="1" applyFill="1" applyBorder="1"/>
    <xf numFmtId="0" fontId="82" fillId="49" borderId="37" xfId="0" applyFont="1" applyFill="1" applyBorder="1"/>
    <xf numFmtId="0" fontId="82" fillId="49" borderId="53" xfId="0" applyFont="1" applyFill="1" applyBorder="1"/>
    <xf numFmtId="0" fontId="82" fillId="49" borderId="49" xfId="0" applyFont="1" applyFill="1" applyBorder="1"/>
    <xf numFmtId="0" fontId="82" fillId="49" borderId="36" xfId="0" applyFont="1" applyFill="1" applyBorder="1" applyAlignment="1">
      <alignment horizontal="left" vertical="center" wrapText="1"/>
    </xf>
    <xf numFmtId="0" fontId="82" fillId="49" borderId="0" xfId="0" applyFont="1" applyFill="1" applyAlignment="1">
      <alignment horizontal="left" vertical="center" wrapText="1"/>
    </xf>
    <xf numFmtId="0" fontId="82" fillId="49" borderId="37" xfId="0" applyFont="1" applyFill="1" applyBorder="1" applyAlignment="1">
      <alignment horizontal="left" vertical="center" wrapText="1"/>
    </xf>
    <xf numFmtId="0" fontId="82" fillId="49" borderId="64" xfId="0" applyFont="1" applyFill="1" applyBorder="1" applyAlignment="1">
      <alignment horizontal="left" vertical="center" wrapText="1"/>
    </xf>
    <xf numFmtId="0" fontId="82" fillId="49" borderId="65" xfId="0" applyFont="1" applyFill="1" applyBorder="1" applyAlignment="1">
      <alignment horizontal="left" vertical="center" wrapText="1"/>
    </xf>
    <xf numFmtId="0" fontId="82" fillId="49" borderId="66" xfId="0" applyFont="1" applyFill="1" applyBorder="1" applyAlignment="1">
      <alignment horizontal="left" vertical="center" wrapText="1"/>
    </xf>
    <xf numFmtId="0" fontId="77" fillId="50" borderId="41" xfId="0" applyFont="1" applyFill="1" applyBorder="1" applyAlignment="1">
      <alignment horizontal="center"/>
    </xf>
    <xf numFmtId="0" fontId="77" fillId="50" borderId="45" xfId="0" applyFont="1" applyFill="1" applyBorder="1" applyAlignment="1">
      <alignment horizontal="center"/>
    </xf>
    <xf numFmtId="0" fontId="80" fillId="50" borderId="51" xfId="0" applyFont="1" applyFill="1" applyBorder="1" applyAlignment="1">
      <alignment horizontal="center"/>
    </xf>
    <xf numFmtId="0" fontId="80" fillId="50" borderId="54" xfId="0" applyFont="1" applyFill="1" applyBorder="1" applyAlignment="1">
      <alignment horizontal="center"/>
    </xf>
    <xf numFmtId="0" fontId="81" fillId="50" borderId="43" xfId="0" applyFont="1" applyFill="1" applyBorder="1" applyAlignment="1">
      <alignment horizontal="center" vertical="center"/>
    </xf>
    <xf numFmtId="0" fontId="80" fillId="50" borderId="52" xfId="0" applyFont="1" applyFill="1" applyBorder="1" applyAlignment="1">
      <alignment horizontal="center"/>
    </xf>
    <xf numFmtId="0" fontId="64" fillId="49" borderId="50" xfId="0" applyFont="1" applyFill="1" applyBorder="1" applyAlignment="1">
      <alignment horizontal="left" wrapText="1"/>
    </xf>
    <xf numFmtId="0" fontId="64" fillId="49" borderId="40" xfId="0" applyFont="1" applyFill="1" applyBorder="1" applyAlignment="1">
      <alignment horizontal="left" wrapText="1"/>
    </xf>
    <xf numFmtId="0" fontId="64" fillId="49" borderId="49" xfId="0" applyFont="1" applyFill="1" applyBorder="1" applyAlignment="1">
      <alignment horizontal="left" wrapText="1"/>
    </xf>
    <xf numFmtId="0" fontId="69" fillId="48" borderId="51" xfId="0" applyFont="1" applyFill="1" applyBorder="1" applyAlignment="1">
      <alignment horizontal="center"/>
    </xf>
    <xf numFmtId="0" fontId="69" fillId="48" borderId="54" xfId="0" applyFont="1" applyFill="1" applyBorder="1" applyAlignment="1">
      <alignment horizontal="center"/>
    </xf>
    <xf numFmtId="0" fontId="69" fillId="48" borderId="52" xfId="0" applyFont="1" applyFill="1" applyBorder="1" applyAlignment="1">
      <alignment horizontal="center"/>
    </xf>
    <xf numFmtId="0" fontId="64" fillId="49" borderId="36" xfId="0" applyFont="1" applyFill="1" applyBorder="1"/>
    <xf numFmtId="0" fontId="64" fillId="49" borderId="0" xfId="0" applyFont="1" applyFill="1" applyBorder="1"/>
    <xf numFmtId="0" fontId="64" fillId="0" borderId="23" xfId="0" applyFont="1" applyBorder="1" applyAlignment="1">
      <alignment vertical="center" wrapText="1"/>
    </xf>
    <xf numFmtId="0" fontId="64" fillId="0" borderId="0" xfId="0" applyFont="1" applyAlignment="1">
      <alignment vertical="center" wrapText="1"/>
    </xf>
    <xf numFmtId="0" fontId="64" fillId="0" borderId="37" xfId="0" applyFont="1" applyBorder="1" applyAlignment="1">
      <alignment vertical="center" wrapText="1"/>
    </xf>
    <xf numFmtId="0" fontId="64" fillId="0" borderId="23" xfId="0" applyFont="1" applyBorder="1" applyAlignment="1">
      <alignment horizontal="left" vertical="center" wrapText="1"/>
    </xf>
    <xf numFmtId="0" fontId="64" fillId="0" borderId="0" xfId="0" applyFont="1" applyAlignment="1">
      <alignment horizontal="left" vertical="center" wrapText="1"/>
    </xf>
    <xf numFmtId="0" fontId="64" fillId="0" borderId="37" xfId="0" applyFont="1" applyBorder="1" applyAlignment="1">
      <alignment horizontal="left" vertical="center" wrapText="1"/>
    </xf>
    <xf numFmtId="0" fontId="64" fillId="0" borderId="50" xfId="0" applyFont="1" applyBorder="1" applyAlignment="1">
      <alignment vertical="center" wrapText="1"/>
    </xf>
    <xf numFmtId="0" fontId="64" fillId="0" borderId="40" xfId="0" applyFont="1" applyBorder="1" applyAlignment="1">
      <alignment vertical="center" wrapText="1"/>
    </xf>
    <xf numFmtId="0" fontId="64" fillId="0" borderId="49" xfId="0" applyFont="1" applyBorder="1" applyAlignment="1">
      <alignment vertical="center" wrapText="1"/>
    </xf>
    <xf numFmtId="0" fontId="67" fillId="50" borderId="35" xfId="0" applyFont="1" applyFill="1" applyBorder="1" applyAlignment="1">
      <alignment horizontal="center" vertical="center"/>
    </xf>
    <xf numFmtId="0" fontId="67" fillId="50" borderId="48" xfId="0" applyFont="1" applyFill="1" applyBorder="1" applyAlignment="1">
      <alignment horizontal="center" vertical="center"/>
    </xf>
    <xf numFmtId="0" fontId="64" fillId="0" borderId="23" xfId="0" applyFont="1" applyBorder="1" applyAlignment="1">
      <alignment vertical="center"/>
    </xf>
    <xf numFmtId="0" fontId="64" fillId="0" borderId="0" xfId="0" applyFont="1" applyBorder="1" applyAlignment="1">
      <alignment vertical="center"/>
    </xf>
    <xf numFmtId="0" fontId="64" fillId="0" borderId="37" xfId="0" applyFont="1" applyBorder="1" applyAlignment="1">
      <alignment vertical="center"/>
    </xf>
    <xf numFmtId="0" fontId="64" fillId="0" borderId="23" xfId="0" applyFont="1" applyBorder="1" applyAlignment="1">
      <alignment horizontal="left" vertical="center"/>
    </xf>
    <xf numFmtId="0" fontId="64" fillId="0" borderId="0" xfId="0" applyFont="1" applyAlignment="1">
      <alignment horizontal="left" vertical="center"/>
    </xf>
    <xf numFmtId="0" fontId="64" fillId="0" borderId="37" xfId="0" applyFont="1" applyBorder="1" applyAlignment="1">
      <alignment horizontal="left" vertical="center"/>
    </xf>
    <xf numFmtId="0" fontId="64" fillId="0" borderId="23" xfId="0" quotePrefix="1" applyFont="1" applyBorder="1" applyAlignment="1">
      <alignment horizontal="left" vertical="center"/>
    </xf>
    <xf numFmtId="0" fontId="64" fillId="0" borderId="0" xfId="0" applyFont="1" applyAlignment="1">
      <alignment vertical="center"/>
    </xf>
    <xf numFmtId="0" fontId="64" fillId="49" borderId="30" xfId="0" applyFont="1" applyFill="1" applyBorder="1" applyProtection="1">
      <protection locked="0"/>
    </xf>
    <xf numFmtId="0" fontId="64" fillId="49" borderId="28" xfId="0" applyFont="1" applyFill="1" applyBorder="1" applyProtection="1">
      <protection locked="0"/>
    </xf>
    <xf numFmtId="0" fontId="64" fillId="49" borderId="31" xfId="0" applyFont="1" applyFill="1" applyBorder="1" applyProtection="1">
      <protection locked="0"/>
    </xf>
    <xf numFmtId="0" fontId="69" fillId="48" borderId="91" xfId="0" applyFont="1" applyFill="1" applyBorder="1" applyAlignment="1">
      <alignment horizontal="center"/>
    </xf>
    <xf numFmtId="0" fontId="64" fillId="27" borderId="23" xfId="0" applyFont="1" applyFill="1" applyBorder="1" applyAlignment="1">
      <alignment horizontal="left"/>
    </xf>
    <xf numFmtId="0" fontId="64" fillId="27" borderId="0" xfId="0" applyFont="1" applyFill="1" applyAlignment="1">
      <alignment horizontal="left"/>
    </xf>
    <xf numFmtId="0" fontId="64" fillId="27" borderId="24" xfId="0" applyFont="1" applyFill="1" applyBorder="1" applyAlignment="1">
      <alignment horizontal="left"/>
    </xf>
    <xf numFmtId="0" fontId="64" fillId="49" borderId="23" xfId="0" applyFont="1" applyFill="1" applyBorder="1" applyAlignment="1">
      <alignment horizontal="left" wrapText="1"/>
    </xf>
    <xf numFmtId="0" fontId="64" fillId="49" borderId="0" xfId="0" applyFont="1" applyFill="1" applyAlignment="1">
      <alignment horizontal="left" wrapText="1"/>
    </xf>
    <xf numFmtId="0" fontId="64" fillId="49" borderId="24" xfId="0" applyFont="1" applyFill="1" applyBorder="1" applyAlignment="1">
      <alignment horizontal="left" wrapText="1"/>
    </xf>
    <xf numFmtId="0" fontId="64" fillId="47" borderId="30" xfId="0" applyFont="1" applyFill="1" applyBorder="1" applyAlignment="1">
      <alignment horizontal="left"/>
    </xf>
    <xf numFmtId="0" fontId="64" fillId="47" borderId="28" xfId="0" applyFont="1" applyFill="1" applyBorder="1" applyAlignment="1">
      <alignment horizontal="left"/>
    </xf>
    <xf numFmtId="0" fontId="64" fillId="47" borderId="31" xfId="0" applyFont="1" applyFill="1" applyBorder="1" applyAlignment="1">
      <alignment horizontal="left"/>
    </xf>
    <xf numFmtId="0" fontId="64" fillId="49" borderId="0" xfId="0" applyFont="1" applyFill="1" applyAlignment="1">
      <alignment wrapText="1"/>
    </xf>
    <xf numFmtId="0" fontId="0" fillId="49" borderId="0" xfId="0" applyFill="1"/>
    <xf numFmtId="0" fontId="64" fillId="49" borderId="30" xfId="0" applyFont="1" applyFill="1" applyBorder="1" applyAlignment="1">
      <alignment horizontal="left" wrapText="1"/>
    </xf>
    <xf numFmtId="0" fontId="64" fillId="49" borderId="28" xfId="0" applyFont="1" applyFill="1" applyBorder="1" applyAlignment="1">
      <alignment horizontal="left" wrapText="1"/>
    </xf>
    <xf numFmtId="0" fontId="69" fillId="48" borderId="92" xfId="0" applyFont="1" applyFill="1" applyBorder="1" applyAlignment="1">
      <alignment horizontal="center"/>
    </xf>
    <xf numFmtId="0" fontId="78" fillId="0" borderId="54" xfId="0" applyFont="1" applyBorder="1" applyAlignment="1">
      <alignment horizontal="center"/>
    </xf>
    <xf numFmtId="0" fontId="78" fillId="0" borderId="52" xfId="0" applyFont="1" applyBorder="1" applyAlignment="1">
      <alignment horizontal="center"/>
    </xf>
    <xf numFmtId="0" fontId="67" fillId="48" borderId="43" xfId="0" applyFont="1" applyFill="1" applyBorder="1" applyAlignment="1">
      <alignment horizontal="center"/>
    </xf>
    <xf numFmtId="0" fontId="78" fillId="0" borderId="43" xfId="0" applyFont="1" applyBorder="1" applyAlignment="1">
      <alignment horizontal="center"/>
    </xf>
    <xf numFmtId="0" fontId="78" fillId="0" borderId="47" xfId="0" applyFont="1" applyBorder="1" applyAlignment="1">
      <alignment horizontal="center"/>
    </xf>
    <xf numFmtId="0" fontId="64" fillId="49" borderId="23" xfId="0" applyFont="1" applyFill="1" applyBorder="1" applyAlignment="1" applyProtection="1">
      <alignment horizontal="left" wrapText="1"/>
      <protection locked="0"/>
    </xf>
    <xf numFmtId="0" fontId="64" fillId="49" borderId="0" xfId="0" applyFont="1" applyFill="1" applyAlignment="1" applyProtection="1">
      <alignment horizontal="left" wrapText="1"/>
      <protection locked="0"/>
    </xf>
    <xf numFmtId="0" fontId="64" fillId="49" borderId="37" xfId="0" applyFont="1" applyFill="1" applyBorder="1" applyAlignment="1" applyProtection="1">
      <alignment horizontal="left" wrapText="1"/>
      <protection locked="0"/>
    </xf>
    <xf numFmtId="0" fontId="69" fillId="50" borderId="62" xfId="0" applyFont="1" applyFill="1" applyBorder="1" applyAlignment="1">
      <alignment horizontal="center" vertical="center" wrapText="1"/>
    </xf>
    <xf numFmtId="0" fontId="69" fillId="50" borderId="43" xfId="0" applyFont="1" applyFill="1" applyBorder="1" applyAlignment="1">
      <alignment horizontal="center" vertical="center" wrapText="1"/>
    </xf>
    <xf numFmtId="0" fontId="69" fillId="50" borderId="47" xfId="0" applyFont="1" applyFill="1" applyBorder="1" applyAlignment="1">
      <alignment horizontal="center" vertical="center" wrapText="1"/>
    </xf>
    <xf numFmtId="0" fontId="1" fillId="47" borderId="64" xfId="0" applyFont="1" applyFill="1" applyBorder="1" applyAlignment="1">
      <alignment horizontal="center" vertical="center"/>
    </xf>
    <xf numFmtId="0" fontId="1" fillId="47" borderId="65" xfId="0" applyFont="1" applyFill="1" applyBorder="1" applyAlignment="1">
      <alignment horizontal="center" vertical="center"/>
    </xf>
    <xf numFmtId="0" fontId="1" fillId="47" borderId="66" xfId="0" applyFont="1" applyFill="1" applyBorder="1" applyAlignment="1">
      <alignment horizontal="center" vertical="center"/>
    </xf>
    <xf numFmtId="0" fontId="69" fillId="48" borderId="34" xfId="0" applyFont="1" applyFill="1" applyBorder="1" applyAlignment="1">
      <alignment horizontal="center" vertical="center"/>
    </xf>
    <xf numFmtId="0" fontId="64" fillId="49" borderId="27" xfId="0" applyFont="1" applyFill="1" applyBorder="1" applyAlignment="1">
      <alignment horizontal="left" vertical="center" wrapText="1"/>
    </xf>
    <xf numFmtId="0" fontId="64" fillId="49" borderId="22" xfId="0" applyFont="1" applyFill="1" applyBorder="1" applyAlignment="1">
      <alignment horizontal="left" vertical="center" wrapText="1"/>
    </xf>
    <xf numFmtId="0" fontId="64" fillId="49" borderId="25" xfId="0" applyFont="1" applyFill="1" applyBorder="1" applyAlignment="1">
      <alignment horizontal="left" vertical="center" wrapText="1"/>
    </xf>
    <xf numFmtId="0" fontId="37" fillId="0" borderId="23" xfId="0" applyFont="1" applyBorder="1" applyAlignment="1">
      <alignment wrapText="1"/>
    </xf>
    <xf numFmtId="0" fontId="37" fillId="0" borderId="0" xfId="0" applyFont="1" applyAlignment="1">
      <alignment wrapText="1"/>
    </xf>
    <xf numFmtId="0" fontId="37" fillId="0" borderId="24" xfId="0" applyFont="1" applyBorder="1" applyAlignment="1">
      <alignment wrapText="1"/>
    </xf>
    <xf numFmtId="0" fontId="64" fillId="52" borderId="23" xfId="0" applyFont="1" applyFill="1" applyBorder="1" applyAlignment="1">
      <alignment wrapText="1"/>
    </xf>
    <xf numFmtId="0" fontId="64" fillId="52" borderId="0" xfId="0" applyFont="1" applyFill="1" applyAlignment="1">
      <alignment wrapText="1"/>
    </xf>
    <xf numFmtId="0" fontId="64" fillId="52" borderId="24" xfId="0" applyFont="1" applyFill="1" applyBorder="1" applyAlignment="1">
      <alignment wrapText="1"/>
    </xf>
    <xf numFmtId="0" fontId="64" fillId="52" borderId="30" xfId="0" applyFont="1" applyFill="1" applyBorder="1" applyAlignment="1">
      <alignment wrapText="1"/>
    </xf>
    <xf numFmtId="0" fontId="64" fillId="52" borderId="28" xfId="0" applyFont="1" applyFill="1" applyBorder="1" applyAlignment="1">
      <alignment wrapText="1"/>
    </xf>
    <xf numFmtId="0" fontId="64" fillId="52" borderId="31" xfId="0" applyFont="1" applyFill="1" applyBorder="1" applyAlignment="1">
      <alignment wrapText="1"/>
    </xf>
    <xf numFmtId="0" fontId="64" fillId="49" borderId="23" xfId="0" applyFont="1" applyFill="1" applyBorder="1" applyAlignment="1">
      <alignment wrapText="1"/>
    </xf>
    <xf numFmtId="0" fontId="64" fillId="47" borderId="0" xfId="0" applyFont="1" applyFill="1" applyAlignment="1">
      <alignment wrapText="1"/>
    </xf>
    <xf numFmtId="0" fontId="64" fillId="47" borderId="24" xfId="0" applyFont="1" applyFill="1" applyBorder="1" applyAlignment="1">
      <alignment wrapText="1"/>
    </xf>
    <xf numFmtId="164" fontId="66" fillId="47" borderId="60" xfId="0" applyNumberFormat="1" applyFont="1" applyFill="1" applyBorder="1" applyAlignment="1">
      <alignment horizontal="left" vertical="center" wrapText="1"/>
    </xf>
    <xf numFmtId="164" fontId="66" fillId="47" borderId="61" xfId="0" applyNumberFormat="1" applyFont="1" applyFill="1" applyBorder="1" applyAlignment="1">
      <alignment horizontal="left" vertical="center" wrapText="1"/>
    </xf>
    <xf numFmtId="0" fontId="87" fillId="51" borderId="35" xfId="0" applyFont="1" applyFill="1" applyBorder="1" applyAlignment="1">
      <alignment horizontal="center" vertical="center"/>
    </xf>
    <xf numFmtId="0" fontId="87" fillId="51" borderId="48" xfId="0" applyFont="1" applyFill="1" applyBorder="1" applyAlignment="1">
      <alignment horizontal="center" vertical="center"/>
    </xf>
    <xf numFmtId="0" fontId="87" fillId="51" borderId="62" xfId="0" applyFont="1" applyFill="1" applyBorder="1" applyAlignment="1">
      <alignment horizontal="center" vertical="center"/>
    </xf>
    <xf numFmtId="0" fontId="87" fillId="51" borderId="43" xfId="0" applyFont="1" applyFill="1" applyBorder="1" applyAlignment="1">
      <alignment horizontal="center" vertical="center"/>
    </xf>
    <xf numFmtId="0" fontId="87" fillId="51" borderId="47" xfId="0" applyFont="1" applyFill="1" applyBorder="1" applyAlignment="1">
      <alignment horizontal="center" vertical="center"/>
    </xf>
    <xf numFmtId="0" fontId="82" fillId="49" borderId="53" xfId="0" applyFont="1" applyFill="1" applyBorder="1" applyAlignment="1">
      <alignment horizontal="left" vertical="center" wrapText="1"/>
    </xf>
    <xf numFmtId="0" fontId="82" fillId="49" borderId="40" xfId="0" applyFont="1" applyFill="1" applyBorder="1" applyAlignment="1">
      <alignment horizontal="left" vertical="center" wrapText="1"/>
    </xf>
    <xf numFmtId="0" fontId="82" fillId="49" borderId="49" xfId="0" applyFont="1" applyFill="1" applyBorder="1" applyAlignment="1">
      <alignment horizontal="left" vertical="center" wrapText="1"/>
    </xf>
    <xf numFmtId="0" fontId="80" fillId="50" borderId="54" xfId="0" applyFont="1" applyFill="1" applyBorder="1" applyAlignment="1">
      <alignment horizontal="center" vertical="center" wrapText="1"/>
    </xf>
    <xf numFmtId="0" fontId="82" fillId="49" borderId="36" xfId="0" applyFont="1" applyFill="1" applyBorder="1" applyAlignment="1">
      <alignment horizontal="left" vertical="center"/>
    </xf>
    <xf numFmtId="0" fontId="82" fillId="49" borderId="0" xfId="0" applyFont="1" applyFill="1" applyAlignment="1">
      <alignment horizontal="left" vertical="center"/>
    </xf>
    <xf numFmtId="0" fontId="82" fillId="49" borderId="37" xfId="0" applyFont="1" applyFill="1" applyBorder="1" applyAlignment="1">
      <alignment horizontal="left" vertical="center"/>
    </xf>
    <xf numFmtId="0" fontId="81" fillId="50" borderId="54" xfId="0" applyFont="1" applyFill="1" applyBorder="1" applyAlignment="1">
      <alignment horizontal="center"/>
    </xf>
    <xf numFmtId="0" fontId="81" fillId="50" borderId="52" xfId="0" applyFont="1" applyFill="1" applyBorder="1" applyAlignment="1">
      <alignment horizontal="center"/>
    </xf>
    <xf numFmtId="0" fontId="82" fillId="49" borderId="46" xfId="0" applyFont="1" applyFill="1" applyBorder="1" applyAlignment="1">
      <alignment horizontal="left" vertical="center"/>
    </xf>
    <xf numFmtId="0" fontId="82" fillId="49" borderId="35" xfId="0" applyFont="1" applyFill="1" applyBorder="1" applyAlignment="1">
      <alignment horizontal="left" vertical="center"/>
    </xf>
    <xf numFmtId="0" fontId="82" fillId="49" borderId="48" xfId="0" applyFont="1" applyFill="1" applyBorder="1" applyAlignment="1">
      <alignment horizontal="left" vertical="center"/>
    </xf>
    <xf numFmtId="0" fontId="82" fillId="0" borderId="53" xfId="0" applyFont="1" applyBorder="1" applyAlignment="1">
      <alignment vertical="center" wrapText="1"/>
    </xf>
    <xf numFmtId="0" fontId="109" fillId="0" borderId="40" xfId="0" applyFont="1" applyBorder="1"/>
    <xf numFmtId="0" fontId="109" fillId="0" borderId="49" xfId="0" applyFont="1" applyBorder="1"/>
  </cellXfs>
  <cellStyles count="318">
    <cellStyle name="%" xfId="1" xr:uid="{00000000-0005-0000-0000-000000000000}"/>
    <cellStyle name="% 2" xfId="2" xr:uid="{00000000-0005-0000-0000-000001000000}"/>
    <cellStyle name="%_PEF FSBR2011" xfId="3" xr:uid="{00000000-0005-0000-0000-000002000000}"/>
    <cellStyle name="]_x000d__x000a_Zoomed=1_x000d__x000a_Row=0_x000d__x000a_Column=0_x000d__x000a_Height=0_x000d__x000a_Width=0_x000d__x000a_FontName=FoxFont_x000d__x000a_FontStyle=0_x000d__x000a_FontSize=9_x000d__x000a_PrtFontName=FoxPrin" xfId="4" xr:uid="{00000000-0005-0000-0000-000003000000}"/>
    <cellStyle name="_TableHead" xfId="5" xr:uid="{00000000-0005-0000-0000-000004000000}"/>
    <cellStyle name="1dp" xfId="6" xr:uid="{00000000-0005-0000-0000-000005000000}"/>
    <cellStyle name="1dp 2" xfId="7" xr:uid="{00000000-0005-0000-0000-000006000000}"/>
    <cellStyle name="20% - Accent1 2" xfId="8" xr:uid="{00000000-0005-0000-0000-000007000000}"/>
    <cellStyle name="20% - Accent2 2" xfId="9" xr:uid="{00000000-0005-0000-0000-000008000000}"/>
    <cellStyle name="20% - Accent3 2" xfId="10" xr:uid="{00000000-0005-0000-0000-000009000000}"/>
    <cellStyle name="20% - Accent4 2" xfId="11" xr:uid="{00000000-0005-0000-0000-00000A000000}"/>
    <cellStyle name="20% - Accent5 2" xfId="12" xr:uid="{00000000-0005-0000-0000-00000B000000}"/>
    <cellStyle name="20% - Accent6 2" xfId="13" xr:uid="{00000000-0005-0000-0000-00000C000000}"/>
    <cellStyle name="3dp" xfId="14" xr:uid="{00000000-0005-0000-0000-00000D000000}"/>
    <cellStyle name="3dp 2" xfId="15" xr:uid="{00000000-0005-0000-0000-00000E000000}"/>
    <cellStyle name="40% - Accent1 2" xfId="16" xr:uid="{00000000-0005-0000-0000-00000F000000}"/>
    <cellStyle name="40% - Accent2 2" xfId="17" xr:uid="{00000000-0005-0000-0000-000010000000}"/>
    <cellStyle name="40% - Accent3 2" xfId="18" xr:uid="{00000000-0005-0000-0000-000011000000}"/>
    <cellStyle name="40% - Accent4 2" xfId="19" xr:uid="{00000000-0005-0000-0000-000012000000}"/>
    <cellStyle name="40% - Accent5 2" xfId="20" xr:uid="{00000000-0005-0000-0000-000013000000}"/>
    <cellStyle name="40% - Accent6 2" xfId="21" xr:uid="{00000000-0005-0000-0000-000014000000}"/>
    <cellStyle name="4dp" xfId="22" xr:uid="{00000000-0005-0000-0000-000015000000}"/>
    <cellStyle name="4dp 2" xfId="23" xr:uid="{00000000-0005-0000-0000-000016000000}"/>
    <cellStyle name="60% - Accent1 2" xfId="24" xr:uid="{00000000-0005-0000-0000-000017000000}"/>
    <cellStyle name="60% - Accent2 2" xfId="25" xr:uid="{00000000-0005-0000-0000-000018000000}"/>
    <cellStyle name="60% - Accent3 2" xfId="26" xr:uid="{00000000-0005-0000-0000-000019000000}"/>
    <cellStyle name="60% - Accent4 2" xfId="27" xr:uid="{00000000-0005-0000-0000-00001A000000}"/>
    <cellStyle name="60% - Accent5 2" xfId="28" xr:uid="{00000000-0005-0000-0000-00001B000000}"/>
    <cellStyle name="60% - Accent6 2" xfId="29" xr:uid="{00000000-0005-0000-0000-00001C000000}"/>
    <cellStyle name="Accent1 2" xfId="30" xr:uid="{00000000-0005-0000-0000-00001D000000}"/>
    <cellStyle name="Accent2 2" xfId="31" xr:uid="{00000000-0005-0000-0000-00001E000000}"/>
    <cellStyle name="Accent3 2" xfId="32" xr:uid="{00000000-0005-0000-0000-00001F000000}"/>
    <cellStyle name="Accent4 2" xfId="33" xr:uid="{00000000-0005-0000-0000-000020000000}"/>
    <cellStyle name="Accent5 2" xfId="34" xr:uid="{00000000-0005-0000-0000-000021000000}"/>
    <cellStyle name="Accent6 2" xfId="35" xr:uid="{00000000-0005-0000-0000-000022000000}"/>
    <cellStyle name="Bad 2" xfId="36" xr:uid="{00000000-0005-0000-0000-000023000000}"/>
    <cellStyle name="Bid £m format" xfId="37" xr:uid="{00000000-0005-0000-0000-000024000000}"/>
    <cellStyle name="Calculation 2" xfId="38" xr:uid="{00000000-0005-0000-0000-000025000000}"/>
    <cellStyle name="Check Cell 2" xfId="39" xr:uid="{00000000-0005-0000-0000-000026000000}"/>
    <cellStyle name="CIL" xfId="40" xr:uid="{00000000-0005-0000-0000-000027000000}"/>
    <cellStyle name="CIU" xfId="41" xr:uid="{00000000-0005-0000-0000-000028000000}"/>
    <cellStyle name="Comma 2" xfId="42" xr:uid="{00000000-0005-0000-0000-000029000000}"/>
    <cellStyle name="Comma 2 2" xfId="43" xr:uid="{00000000-0005-0000-0000-00002A000000}"/>
    <cellStyle name="Comma 2 3" xfId="311" xr:uid="{00000000-0005-0000-0000-00002B000000}"/>
    <cellStyle name="Comma 3" xfId="44" xr:uid="{00000000-0005-0000-0000-00002C000000}"/>
    <cellStyle name="Comma 3 2" xfId="45" xr:uid="{00000000-0005-0000-0000-00002D000000}"/>
    <cellStyle name="Comma 3 2 2" xfId="46" xr:uid="{00000000-0005-0000-0000-00002E000000}"/>
    <cellStyle name="Comma 3 2 3" xfId="313" xr:uid="{00000000-0005-0000-0000-00002F000000}"/>
    <cellStyle name="Comma 3 3" xfId="47" xr:uid="{00000000-0005-0000-0000-000030000000}"/>
    <cellStyle name="Comma 3 4" xfId="312" xr:uid="{00000000-0005-0000-0000-000031000000}"/>
    <cellStyle name="Comma 4" xfId="48" xr:uid="{00000000-0005-0000-0000-000032000000}"/>
    <cellStyle name="Comma 4 2" xfId="49" xr:uid="{00000000-0005-0000-0000-000033000000}"/>
    <cellStyle name="Comma 4 3" xfId="314" xr:uid="{00000000-0005-0000-0000-000034000000}"/>
    <cellStyle name="Comma 5" xfId="50" xr:uid="{00000000-0005-0000-0000-000035000000}"/>
    <cellStyle name="Currency 2" xfId="51" xr:uid="{00000000-0005-0000-0000-000036000000}"/>
    <cellStyle name="Currency 2 2" xfId="52" xr:uid="{00000000-0005-0000-0000-000037000000}"/>
    <cellStyle name="Currency 2 3" xfId="315" xr:uid="{00000000-0005-0000-0000-000038000000}"/>
    <cellStyle name="Description" xfId="53" xr:uid="{00000000-0005-0000-0000-000039000000}"/>
    <cellStyle name="Euro" xfId="54" xr:uid="{00000000-0005-0000-0000-00003A000000}"/>
    <cellStyle name="Explanatory Text 2" xfId="55" xr:uid="{00000000-0005-0000-0000-00003B000000}"/>
    <cellStyle name="Flash" xfId="56" xr:uid="{00000000-0005-0000-0000-00003C000000}"/>
    <cellStyle name="footnote ref" xfId="57" xr:uid="{00000000-0005-0000-0000-00003D000000}"/>
    <cellStyle name="footnote text" xfId="58" xr:uid="{00000000-0005-0000-0000-00003E000000}"/>
    <cellStyle name="General" xfId="59" xr:uid="{00000000-0005-0000-0000-00003F000000}"/>
    <cellStyle name="General 2" xfId="60" xr:uid="{00000000-0005-0000-0000-000040000000}"/>
    <cellStyle name="Good 2" xfId="61" xr:uid="{00000000-0005-0000-0000-000041000000}"/>
    <cellStyle name="Grey" xfId="62" xr:uid="{00000000-0005-0000-0000-000042000000}"/>
    <cellStyle name="HeaderLabel" xfId="63" xr:uid="{00000000-0005-0000-0000-000043000000}"/>
    <cellStyle name="HeaderText" xfId="64" xr:uid="{00000000-0005-0000-0000-000044000000}"/>
    <cellStyle name="Heading 1 2" xfId="65" xr:uid="{00000000-0005-0000-0000-000045000000}"/>
    <cellStyle name="Heading 1 2 2" xfId="66" xr:uid="{00000000-0005-0000-0000-000046000000}"/>
    <cellStyle name="Heading 1 2_asset sales" xfId="67" xr:uid="{00000000-0005-0000-0000-000047000000}"/>
    <cellStyle name="Heading 1 3" xfId="68" xr:uid="{00000000-0005-0000-0000-000048000000}"/>
    <cellStyle name="Heading 1 4" xfId="69" xr:uid="{00000000-0005-0000-0000-000049000000}"/>
    <cellStyle name="Heading 2 2" xfId="70" xr:uid="{00000000-0005-0000-0000-00004A000000}"/>
    <cellStyle name="Heading 2 3" xfId="71" xr:uid="{00000000-0005-0000-0000-00004B000000}"/>
    <cellStyle name="Heading 3 2" xfId="72" xr:uid="{00000000-0005-0000-0000-00004C000000}"/>
    <cellStyle name="Heading 3 3" xfId="73" xr:uid="{00000000-0005-0000-0000-00004D000000}"/>
    <cellStyle name="Heading 4 2" xfId="74" xr:uid="{00000000-0005-0000-0000-00004E000000}"/>
    <cellStyle name="Heading 4 3" xfId="75" xr:uid="{00000000-0005-0000-0000-00004F000000}"/>
    <cellStyle name="Heading 5" xfId="76" xr:uid="{00000000-0005-0000-0000-000050000000}"/>
    <cellStyle name="Heading 6" xfId="77" xr:uid="{00000000-0005-0000-0000-000051000000}"/>
    <cellStyle name="Heading 7" xfId="78" xr:uid="{00000000-0005-0000-0000-000052000000}"/>
    <cellStyle name="Heading 8" xfId="79" xr:uid="{00000000-0005-0000-0000-000053000000}"/>
    <cellStyle name="Hyperlink" xfId="80" builtinId="8"/>
    <cellStyle name="Hyperlink 2" xfId="81" xr:uid="{00000000-0005-0000-0000-000055000000}"/>
    <cellStyle name="Information" xfId="82" xr:uid="{00000000-0005-0000-0000-000056000000}"/>
    <cellStyle name="Input [yellow]" xfId="83" xr:uid="{00000000-0005-0000-0000-000057000000}"/>
    <cellStyle name="Input 10" xfId="84" xr:uid="{00000000-0005-0000-0000-000058000000}"/>
    <cellStyle name="Input 11" xfId="85" xr:uid="{00000000-0005-0000-0000-000059000000}"/>
    <cellStyle name="Input 12" xfId="86" xr:uid="{00000000-0005-0000-0000-00005A000000}"/>
    <cellStyle name="Input 13" xfId="87" xr:uid="{00000000-0005-0000-0000-00005B000000}"/>
    <cellStyle name="Input 14" xfId="88" xr:uid="{00000000-0005-0000-0000-00005C000000}"/>
    <cellStyle name="Input 15" xfId="89" xr:uid="{00000000-0005-0000-0000-00005D000000}"/>
    <cellStyle name="Input 16" xfId="90" xr:uid="{00000000-0005-0000-0000-00005E000000}"/>
    <cellStyle name="Input 17" xfId="91" xr:uid="{00000000-0005-0000-0000-00005F000000}"/>
    <cellStyle name="Input 18" xfId="92" xr:uid="{00000000-0005-0000-0000-000060000000}"/>
    <cellStyle name="Input 19" xfId="93" xr:uid="{00000000-0005-0000-0000-000061000000}"/>
    <cellStyle name="Input 2" xfId="94" xr:uid="{00000000-0005-0000-0000-000062000000}"/>
    <cellStyle name="Input 3" xfId="95" xr:uid="{00000000-0005-0000-0000-000063000000}"/>
    <cellStyle name="Input 4" xfId="96" xr:uid="{00000000-0005-0000-0000-000064000000}"/>
    <cellStyle name="Input 5" xfId="97" xr:uid="{00000000-0005-0000-0000-000065000000}"/>
    <cellStyle name="Input 6" xfId="98" xr:uid="{00000000-0005-0000-0000-000066000000}"/>
    <cellStyle name="Input 7" xfId="99" xr:uid="{00000000-0005-0000-0000-000067000000}"/>
    <cellStyle name="Input 8" xfId="100" xr:uid="{00000000-0005-0000-0000-000068000000}"/>
    <cellStyle name="Input 9" xfId="101" xr:uid="{00000000-0005-0000-0000-000069000000}"/>
    <cellStyle name="LabelIntersect" xfId="102" xr:uid="{00000000-0005-0000-0000-00006A000000}"/>
    <cellStyle name="LabelLeft" xfId="103" xr:uid="{00000000-0005-0000-0000-00006B000000}"/>
    <cellStyle name="LabelTop" xfId="104" xr:uid="{00000000-0005-0000-0000-00006C000000}"/>
    <cellStyle name="Linked Cell 2" xfId="105" xr:uid="{00000000-0005-0000-0000-00006D000000}"/>
    <cellStyle name="Mik" xfId="106" xr:uid="{00000000-0005-0000-0000-00006E000000}"/>
    <cellStyle name="Mik 2" xfId="107" xr:uid="{00000000-0005-0000-0000-00006F000000}"/>
    <cellStyle name="Mik_For fiscal tables" xfId="108" xr:uid="{00000000-0005-0000-0000-000070000000}"/>
    <cellStyle name="N" xfId="109" xr:uid="{00000000-0005-0000-0000-000071000000}"/>
    <cellStyle name="N 2" xfId="110" xr:uid="{00000000-0005-0000-0000-000072000000}"/>
    <cellStyle name="Neutral 2" xfId="111" xr:uid="{00000000-0005-0000-0000-000073000000}"/>
    <cellStyle name="Normal" xfId="0" builtinId="0"/>
    <cellStyle name="Normal - Style1" xfId="112" xr:uid="{00000000-0005-0000-0000-000075000000}"/>
    <cellStyle name="Normal - Style2" xfId="113" xr:uid="{00000000-0005-0000-0000-000076000000}"/>
    <cellStyle name="Normal - Style3" xfId="114" xr:uid="{00000000-0005-0000-0000-000077000000}"/>
    <cellStyle name="Normal - Style4" xfId="115" xr:uid="{00000000-0005-0000-0000-000078000000}"/>
    <cellStyle name="Normal - Style5" xfId="116" xr:uid="{00000000-0005-0000-0000-000079000000}"/>
    <cellStyle name="Normal 10" xfId="117" xr:uid="{00000000-0005-0000-0000-00007A000000}"/>
    <cellStyle name="Normal 10 4" xfId="316" xr:uid="{5A9F7424-DD9A-4C54-94A0-A2B597E56DE1}"/>
    <cellStyle name="Normal 11" xfId="118" xr:uid="{00000000-0005-0000-0000-00007B000000}"/>
    <cellStyle name="Normal 12" xfId="119" xr:uid="{00000000-0005-0000-0000-00007C000000}"/>
    <cellStyle name="Normal 13" xfId="120" xr:uid="{00000000-0005-0000-0000-00007D000000}"/>
    <cellStyle name="Normal 14" xfId="121" xr:uid="{00000000-0005-0000-0000-00007E000000}"/>
    <cellStyle name="Normal 15" xfId="122" xr:uid="{00000000-0005-0000-0000-00007F000000}"/>
    <cellStyle name="Normal 16" xfId="123" xr:uid="{00000000-0005-0000-0000-000080000000}"/>
    <cellStyle name="Normal 17" xfId="124" xr:uid="{00000000-0005-0000-0000-000081000000}"/>
    <cellStyle name="Normal 18" xfId="125" xr:uid="{00000000-0005-0000-0000-000082000000}"/>
    <cellStyle name="Normal 19" xfId="126" xr:uid="{00000000-0005-0000-0000-000083000000}"/>
    <cellStyle name="Normal 2" xfId="127" xr:uid="{00000000-0005-0000-0000-000084000000}"/>
    <cellStyle name="Normal 2 2" xfId="128" xr:uid="{00000000-0005-0000-0000-000085000000}"/>
    <cellStyle name="Normal 20" xfId="129" xr:uid="{00000000-0005-0000-0000-000086000000}"/>
    <cellStyle name="Normal 21" xfId="130" xr:uid="{00000000-0005-0000-0000-000087000000}"/>
    <cellStyle name="Normal 21 2" xfId="131" xr:uid="{00000000-0005-0000-0000-000088000000}"/>
    <cellStyle name="Normal 21_Copy of Fiscal Tables" xfId="132" xr:uid="{00000000-0005-0000-0000-000089000000}"/>
    <cellStyle name="Normal 22" xfId="133" xr:uid="{00000000-0005-0000-0000-00008A000000}"/>
    <cellStyle name="Normal 22 2" xfId="134" xr:uid="{00000000-0005-0000-0000-00008B000000}"/>
    <cellStyle name="Normal 22_Copy of Fiscal Tables" xfId="135" xr:uid="{00000000-0005-0000-0000-00008C000000}"/>
    <cellStyle name="Normal 23" xfId="136" xr:uid="{00000000-0005-0000-0000-00008D000000}"/>
    <cellStyle name="Normal 24" xfId="137" xr:uid="{00000000-0005-0000-0000-00008E000000}"/>
    <cellStyle name="Normal 24 2" xfId="138" xr:uid="{00000000-0005-0000-0000-00008F000000}"/>
    <cellStyle name="Normal 25" xfId="139" xr:uid="{00000000-0005-0000-0000-000090000000}"/>
    <cellStyle name="Normal 25 2" xfId="140" xr:uid="{00000000-0005-0000-0000-000091000000}"/>
    <cellStyle name="Normal 26" xfId="141" xr:uid="{00000000-0005-0000-0000-000092000000}"/>
    <cellStyle name="Normal 26 2" xfId="142" xr:uid="{00000000-0005-0000-0000-000093000000}"/>
    <cellStyle name="Normal 27" xfId="143" xr:uid="{00000000-0005-0000-0000-000094000000}"/>
    <cellStyle name="Normal 27 2" xfId="144" xr:uid="{00000000-0005-0000-0000-000095000000}"/>
    <cellStyle name="Normal 28" xfId="145" xr:uid="{00000000-0005-0000-0000-000096000000}"/>
    <cellStyle name="Normal 28 2" xfId="146" xr:uid="{00000000-0005-0000-0000-000097000000}"/>
    <cellStyle name="Normal 29" xfId="147" xr:uid="{00000000-0005-0000-0000-000098000000}"/>
    <cellStyle name="Normal 29 2" xfId="148" xr:uid="{00000000-0005-0000-0000-000099000000}"/>
    <cellStyle name="Normal 3" xfId="149" xr:uid="{00000000-0005-0000-0000-00009A000000}"/>
    <cellStyle name="Normal 3 2" xfId="150" xr:uid="{00000000-0005-0000-0000-00009B000000}"/>
    <cellStyle name="Normal 3_asset sales" xfId="151" xr:uid="{00000000-0005-0000-0000-00009C000000}"/>
    <cellStyle name="Normal 30" xfId="152" xr:uid="{00000000-0005-0000-0000-00009D000000}"/>
    <cellStyle name="Normal 30 2" xfId="153" xr:uid="{00000000-0005-0000-0000-00009E000000}"/>
    <cellStyle name="Normal 31" xfId="154" xr:uid="{00000000-0005-0000-0000-00009F000000}"/>
    <cellStyle name="Normal 31 2" xfId="155" xr:uid="{00000000-0005-0000-0000-0000A0000000}"/>
    <cellStyle name="Normal 32" xfId="156" xr:uid="{00000000-0005-0000-0000-0000A1000000}"/>
    <cellStyle name="Normal 32 2" xfId="157" xr:uid="{00000000-0005-0000-0000-0000A2000000}"/>
    <cellStyle name="Normal 33" xfId="158" xr:uid="{00000000-0005-0000-0000-0000A3000000}"/>
    <cellStyle name="Normal 33 2" xfId="159" xr:uid="{00000000-0005-0000-0000-0000A4000000}"/>
    <cellStyle name="Normal 34" xfId="160" xr:uid="{00000000-0005-0000-0000-0000A5000000}"/>
    <cellStyle name="Normal 34 2" xfId="161" xr:uid="{00000000-0005-0000-0000-0000A6000000}"/>
    <cellStyle name="Normal 35" xfId="162" xr:uid="{00000000-0005-0000-0000-0000A7000000}"/>
    <cellStyle name="Normal 35 2" xfId="163" xr:uid="{00000000-0005-0000-0000-0000A8000000}"/>
    <cellStyle name="Normal 36" xfId="164" xr:uid="{00000000-0005-0000-0000-0000A9000000}"/>
    <cellStyle name="Normal 37" xfId="165" xr:uid="{00000000-0005-0000-0000-0000AA000000}"/>
    <cellStyle name="Normal 38" xfId="166" xr:uid="{00000000-0005-0000-0000-0000AB000000}"/>
    <cellStyle name="Normal 39" xfId="167" xr:uid="{00000000-0005-0000-0000-0000AC000000}"/>
    <cellStyle name="Normal 4" xfId="168" xr:uid="{00000000-0005-0000-0000-0000AD000000}"/>
    <cellStyle name="Normal 40" xfId="169" xr:uid="{00000000-0005-0000-0000-0000AE000000}"/>
    <cellStyle name="Normal 41" xfId="170" xr:uid="{00000000-0005-0000-0000-0000AF000000}"/>
    <cellStyle name="Normal 42" xfId="171" xr:uid="{00000000-0005-0000-0000-0000B0000000}"/>
    <cellStyle name="Normal 43" xfId="172" xr:uid="{00000000-0005-0000-0000-0000B1000000}"/>
    <cellStyle name="Normal 44" xfId="173" xr:uid="{00000000-0005-0000-0000-0000B2000000}"/>
    <cellStyle name="Normal 45" xfId="174" xr:uid="{00000000-0005-0000-0000-0000B3000000}"/>
    <cellStyle name="Normal 46" xfId="175" xr:uid="{00000000-0005-0000-0000-0000B4000000}"/>
    <cellStyle name="Normal 47" xfId="176" xr:uid="{00000000-0005-0000-0000-0000B5000000}"/>
    <cellStyle name="Normal 5" xfId="177" xr:uid="{00000000-0005-0000-0000-0000B6000000}"/>
    <cellStyle name="Normal 6" xfId="178" xr:uid="{00000000-0005-0000-0000-0000B7000000}"/>
    <cellStyle name="Normal 7" xfId="179" xr:uid="{00000000-0005-0000-0000-0000B8000000}"/>
    <cellStyle name="Normal 8" xfId="180" xr:uid="{00000000-0005-0000-0000-0000B9000000}"/>
    <cellStyle name="Normal 9" xfId="181" xr:uid="{00000000-0005-0000-0000-0000BA000000}"/>
    <cellStyle name="Note 2" xfId="182" xr:uid="{00000000-0005-0000-0000-0000BD000000}"/>
    <cellStyle name="Output 2" xfId="183" xr:uid="{00000000-0005-0000-0000-0000BE000000}"/>
    <cellStyle name="Output Amounts" xfId="184" xr:uid="{00000000-0005-0000-0000-0000BF000000}"/>
    <cellStyle name="Output Column Headings" xfId="185" xr:uid="{00000000-0005-0000-0000-0000C0000000}"/>
    <cellStyle name="Output Line Items" xfId="186" xr:uid="{00000000-0005-0000-0000-0000C1000000}"/>
    <cellStyle name="Output Report Heading" xfId="187" xr:uid="{00000000-0005-0000-0000-0000C2000000}"/>
    <cellStyle name="Output Report Title" xfId="188" xr:uid="{00000000-0005-0000-0000-0000C3000000}"/>
    <cellStyle name="P" xfId="189" xr:uid="{00000000-0005-0000-0000-0000C4000000}"/>
    <cellStyle name="P 2" xfId="190" xr:uid="{00000000-0005-0000-0000-0000C5000000}"/>
    <cellStyle name="Percent" xfId="317" builtinId="5"/>
    <cellStyle name="Percent [2]" xfId="191" xr:uid="{00000000-0005-0000-0000-0000C6000000}"/>
    <cellStyle name="Percent 2" xfId="192" xr:uid="{00000000-0005-0000-0000-0000C7000000}"/>
    <cellStyle name="Percent 3" xfId="193" xr:uid="{00000000-0005-0000-0000-0000C8000000}"/>
    <cellStyle name="Percent 3 2" xfId="194" xr:uid="{00000000-0005-0000-0000-0000C9000000}"/>
    <cellStyle name="Percent 4" xfId="195" xr:uid="{00000000-0005-0000-0000-0000CA000000}"/>
    <cellStyle name="Percent 4 2" xfId="196" xr:uid="{00000000-0005-0000-0000-0000CB000000}"/>
    <cellStyle name="Percent 5" xfId="197" xr:uid="{00000000-0005-0000-0000-0000CC000000}"/>
    <cellStyle name="Percent 6" xfId="198" xr:uid="{00000000-0005-0000-0000-0000CD000000}"/>
    <cellStyle name="Percent 7" xfId="199" xr:uid="{00000000-0005-0000-0000-0000CE000000}"/>
    <cellStyle name="Refdb standard" xfId="200" xr:uid="{00000000-0005-0000-0000-0000CF000000}"/>
    <cellStyle name="ReportData" xfId="201" xr:uid="{00000000-0005-0000-0000-0000D0000000}"/>
    <cellStyle name="ReportElements" xfId="202" xr:uid="{00000000-0005-0000-0000-0000D1000000}"/>
    <cellStyle name="ReportHeader" xfId="203" xr:uid="{00000000-0005-0000-0000-0000D2000000}"/>
    <cellStyle name="SAPBEXaggData" xfId="204" xr:uid="{00000000-0005-0000-0000-0000D3000000}"/>
    <cellStyle name="SAPBEXaggDataEmph" xfId="205" xr:uid="{00000000-0005-0000-0000-0000D4000000}"/>
    <cellStyle name="SAPBEXaggItem" xfId="206" xr:uid="{00000000-0005-0000-0000-0000D5000000}"/>
    <cellStyle name="SAPBEXaggItemX" xfId="207" xr:uid="{00000000-0005-0000-0000-0000D6000000}"/>
    <cellStyle name="SAPBEXchaText" xfId="208" xr:uid="{00000000-0005-0000-0000-0000D7000000}"/>
    <cellStyle name="SAPBEXexcBad7" xfId="209" xr:uid="{00000000-0005-0000-0000-0000D8000000}"/>
    <cellStyle name="SAPBEXexcBad8" xfId="210" xr:uid="{00000000-0005-0000-0000-0000D9000000}"/>
    <cellStyle name="SAPBEXexcBad9" xfId="211" xr:uid="{00000000-0005-0000-0000-0000DA000000}"/>
    <cellStyle name="SAPBEXexcCritical4" xfId="212" xr:uid="{00000000-0005-0000-0000-0000DB000000}"/>
    <cellStyle name="SAPBEXexcCritical5" xfId="213" xr:uid="{00000000-0005-0000-0000-0000DC000000}"/>
    <cellStyle name="SAPBEXexcCritical6" xfId="214" xr:uid="{00000000-0005-0000-0000-0000DD000000}"/>
    <cellStyle name="SAPBEXexcGood1" xfId="215" xr:uid="{00000000-0005-0000-0000-0000DE000000}"/>
    <cellStyle name="SAPBEXexcGood2" xfId="216" xr:uid="{00000000-0005-0000-0000-0000DF000000}"/>
    <cellStyle name="SAPBEXexcGood3" xfId="217" xr:uid="{00000000-0005-0000-0000-0000E0000000}"/>
    <cellStyle name="SAPBEXfilterDrill" xfId="218" xr:uid="{00000000-0005-0000-0000-0000E1000000}"/>
    <cellStyle name="SAPBEXfilterItem" xfId="219" xr:uid="{00000000-0005-0000-0000-0000E2000000}"/>
    <cellStyle name="SAPBEXfilterText" xfId="220" xr:uid="{00000000-0005-0000-0000-0000E3000000}"/>
    <cellStyle name="SAPBEXformats" xfId="221" xr:uid="{00000000-0005-0000-0000-0000E4000000}"/>
    <cellStyle name="SAPBEXheaderItem" xfId="222" xr:uid="{00000000-0005-0000-0000-0000E5000000}"/>
    <cellStyle name="SAPBEXheaderText" xfId="223" xr:uid="{00000000-0005-0000-0000-0000E6000000}"/>
    <cellStyle name="SAPBEXHLevel0" xfId="224" xr:uid="{00000000-0005-0000-0000-0000E7000000}"/>
    <cellStyle name="SAPBEXHLevel0X" xfId="225" xr:uid="{00000000-0005-0000-0000-0000E8000000}"/>
    <cellStyle name="SAPBEXHLevel1" xfId="226" xr:uid="{00000000-0005-0000-0000-0000E9000000}"/>
    <cellStyle name="SAPBEXHLevel1X" xfId="227" xr:uid="{00000000-0005-0000-0000-0000EA000000}"/>
    <cellStyle name="SAPBEXHLevel2" xfId="228" xr:uid="{00000000-0005-0000-0000-0000EB000000}"/>
    <cellStyle name="SAPBEXHLevel2X" xfId="229" xr:uid="{00000000-0005-0000-0000-0000EC000000}"/>
    <cellStyle name="SAPBEXHLevel3" xfId="230" xr:uid="{00000000-0005-0000-0000-0000ED000000}"/>
    <cellStyle name="SAPBEXHLevel3X" xfId="231" xr:uid="{00000000-0005-0000-0000-0000EE000000}"/>
    <cellStyle name="SAPBEXresData" xfId="232" xr:uid="{00000000-0005-0000-0000-0000EF000000}"/>
    <cellStyle name="SAPBEXresDataEmph" xfId="233" xr:uid="{00000000-0005-0000-0000-0000F0000000}"/>
    <cellStyle name="SAPBEXresItem" xfId="234" xr:uid="{00000000-0005-0000-0000-0000F1000000}"/>
    <cellStyle name="SAPBEXresItemX" xfId="235" xr:uid="{00000000-0005-0000-0000-0000F2000000}"/>
    <cellStyle name="SAPBEXstdData" xfId="236" xr:uid="{00000000-0005-0000-0000-0000F3000000}"/>
    <cellStyle name="SAPBEXstdDataEmph" xfId="237" xr:uid="{00000000-0005-0000-0000-0000F4000000}"/>
    <cellStyle name="SAPBEXstdItem" xfId="238" xr:uid="{00000000-0005-0000-0000-0000F5000000}"/>
    <cellStyle name="SAPBEXstdItemX" xfId="239" xr:uid="{00000000-0005-0000-0000-0000F6000000}"/>
    <cellStyle name="SAPBEXtitle" xfId="240" xr:uid="{00000000-0005-0000-0000-0000F7000000}"/>
    <cellStyle name="SAPBEXundefined" xfId="241" xr:uid="{00000000-0005-0000-0000-0000F8000000}"/>
    <cellStyle name="Style 1" xfId="242" xr:uid="{00000000-0005-0000-0000-0000F9000000}"/>
    <cellStyle name="Style1" xfId="243" xr:uid="{00000000-0005-0000-0000-0000FA000000}"/>
    <cellStyle name="Style2" xfId="244" xr:uid="{00000000-0005-0000-0000-0000FB000000}"/>
    <cellStyle name="Style3" xfId="245" xr:uid="{00000000-0005-0000-0000-0000FC000000}"/>
    <cellStyle name="Style4" xfId="246" xr:uid="{00000000-0005-0000-0000-0000FD000000}"/>
    <cellStyle name="Style5" xfId="247" xr:uid="{00000000-0005-0000-0000-0000FE000000}"/>
    <cellStyle name="Style6" xfId="248" xr:uid="{00000000-0005-0000-0000-0000FF000000}"/>
    <cellStyle name="Table Footnote" xfId="249" xr:uid="{00000000-0005-0000-0000-000000010000}"/>
    <cellStyle name="Table Footnote 2" xfId="250" xr:uid="{00000000-0005-0000-0000-000001010000}"/>
    <cellStyle name="Table Footnote 2 2" xfId="251" xr:uid="{00000000-0005-0000-0000-000002010000}"/>
    <cellStyle name="Table Footnote_Table 5.6 sales of assets 23Feb2010" xfId="252" xr:uid="{00000000-0005-0000-0000-000003010000}"/>
    <cellStyle name="Table Header" xfId="253" xr:uid="{00000000-0005-0000-0000-000004010000}"/>
    <cellStyle name="Table Header 2" xfId="254" xr:uid="{00000000-0005-0000-0000-000005010000}"/>
    <cellStyle name="Table Header 2 2" xfId="255" xr:uid="{00000000-0005-0000-0000-000006010000}"/>
    <cellStyle name="Table Header_Table 5.6 sales of assets 23Feb2010" xfId="256" xr:uid="{00000000-0005-0000-0000-000007010000}"/>
    <cellStyle name="Table Heading 1" xfId="257" xr:uid="{00000000-0005-0000-0000-000008010000}"/>
    <cellStyle name="Table Heading 1 2" xfId="258" xr:uid="{00000000-0005-0000-0000-000009010000}"/>
    <cellStyle name="Table Heading 1 2 2" xfId="259" xr:uid="{00000000-0005-0000-0000-00000A010000}"/>
    <cellStyle name="Table Heading 1_Table 5.6 sales of assets 23Feb2010" xfId="260" xr:uid="{00000000-0005-0000-0000-00000B010000}"/>
    <cellStyle name="Table Heading 2" xfId="261" xr:uid="{00000000-0005-0000-0000-00000C010000}"/>
    <cellStyle name="Table Heading 2 2" xfId="262" xr:uid="{00000000-0005-0000-0000-00000D010000}"/>
    <cellStyle name="Table Heading 2_Table 5.6 sales of assets 23Feb2010" xfId="263" xr:uid="{00000000-0005-0000-0000-00000E010000}"/>
    <cellStyle name="Table Of Which" xfId="264" xr:uid="{00000000-0005-0000-0000-00000F010000}"/>
    <cellStyle name="Table Of Which 2" xfId="265" xr:uid="{00000000-0005-0000-0000-000010010000}"/>
    <cellStyle name="Table Of Which_Table 5.6 sales of assets 23Feb2010" xfId="266" xr:uid="{00000000-0005-0000-0000-000011010000}"/>
    <cellStyle name="Table Row Billions" xfId="267" xr:uid="{00000000-0005-0000-0000-000012010000}"/>
    <cellStyle name="Table Row Billions 2" xfId="268" xr:uid="{00000000-0005-0000-0000-000013010000}"/>
    <cellStyle name="Table Row Billions Check" xfId="269" xr:uid="{00000000-0005-0000-0000-000014010000}"/>
    <cellStyle name="Table Row Billions Check 2" xfId="270" xr:uid="{00000000-0005-0000-0000-000015010000}"/>
    <cellStyle name="Table Row Billions Check 3" xfId="271" xr:uid="{00000000-0005-0000-0000-000016010000}"/>
    <cellStyle name="Table Row Billions Check_asset sales" xfId="272" xr:uid="{00000000-0005-0000-0000-000017010000}"/>
    <cellStyle name="Table Row Billions_Table 5.6 sales of assets 23Feb2010" xfId="273" xr:uid="{00000000-0005-0000-0000-000018010000}"/>
    <cellStyle name="Table Row Millions" xfId="274" xr:uid="{00000000-0005-0000-0000-000019010000}"/>
    <cellStyle name="Table Row Millions 2" xfId="275" xr:uid="{00000000-0005-0000-0000-00001A010000}"/>
    <cellStyle name="Table Row Millions 2 2" xfId="276" xr:uid="{00000000-0005-0000-0000-00001B010000}"/>
    <cellStyle name="Table Row Millions Check" xfId="277" xr:uid="{00000000-0005-0000-0000-00001C010000}"/>
    <cellStyle name="Table Row Millions Check 2" xfId="278" xr:uid="{00000000-0005-0000-0000-00001D010000}"/>
    <cellStyle name="Table Row Millions Check 3" xfId="279" xr:uid="{00000000-0005-0000-0000-00001E010000}"/>
    <cellStyle name="Table Row Millions Check 4" xfId="280" xr:uid="{00000000-0005-0000-0000-00001F010000}"/>
    <cellStyle name="Table Row Millions Check_asset sales" xfId="281" xr:uid="{00000000-0005-0000-0000-000020010000}"/>
    <cellStyle name="Table Row Millions_Table 5.6 sales of assets 23Feb2010" xfId="282" xr:uid="{00000000-0005-0000-0000-000021010000}"/>
    <cellStyle name="Table Row Percentage" xfId="283" xr:uid="{00000000-0005-0000-0000-000022010000}"/>
    <cellStyle name="Table Row Percentage 2" xfId="284" xr:uid="{00000000-0005-0000-0000-000023010000}"/>
    <cellStyle name="Table Row Percentage Check" xfId="285" xr:uid="{00000000-0005-0000-0000-000024010000}"/>
    <cellStyle name="Table Row Percentage Check 2" xfId="286" xr:uid="{00000000-0005-0000-0000-000025010000}"/>
    <cellStyle name="Table Row Percentage Check 3" xfId="287" xr:uid="{00000000-0005-0000-0000-000026010000}"/>
    <cellStyle name="Table Row Percentage Check_asset sales" xfId="288" xr:uid="{00000000-0005-0000-0000-000027010000}"/>
    <cellStyle name="Table Row Percentage_Table 5.6 sales of assets 23Feb2010" xfId="289" xr:uid="{00000000-0005-0000-0000-000028010000}"/>
    <cellStyle name="Table Total Billions" xfId="290" xr:uid="{00000000-0005-0000-0000-000029010000}"/>
    <cellStyle name="Table Total Billions 2" xfId="291" xr:uid="{00000000-0005-0000-0000-00002A010000}"/>
    <cellStyle name="Table Total Billions_Table 5.6 sales of assets 23Feb2010" xfId="292" xr:uid="{00000000-0005-0000-0000-00002B010000}"/>
    <cellStyle name="Table Total Millions" xfId="293" xr:uid="{00000000-0005-0000-0000-00002C010000}"/>
    <cellStyle name="Table Total Millions 2" xfId="294" xr:uid="{00000000-0005-0000-0000-00002D010000}"/>
    <cellStyle name="Table Total Millions 2 2" xfId="295" xr:uid="{00000000-0005-0000-0000-00002E010000}"/>
    <cellStyle name="Table Total Millions_Table 5.6 sales of assets 23Feb2010" xfId="296" xr:uid="{00000000-0005-0000-0000-00002F010000}"/>
    <cellStyle name="Table Total Percentage" xfId="297" xr:uid="{00000000-0005-0000-0000-000030010000}"/>
    <cellStyle name="Table Total Percentage 2" xfId="298" xr:uid="{00000000-0005-0000-0000-000031010000}"/>
    <cellStyle name="Table Total Percentage_Table 5.6 sales of assets 23Feb2010" xfId="299" xr:uid="{00000000-0005-0000-0000-000032010000}"/>
    <cellStyle name="Table Units" xfId="300" xr:uid="{00000000-0005-0000-0000-000033010000}"/>
    <cellStyle name="Table Units 2" xfId="301" xr:uid="{00000000-0005-0000-0000-000034010000}"/>
    <cellStyle name="Table Units 2 2" xfId="302" xr:uid="{00000000-0005-0000-0000-000035010000}"/>
    <cellStyle name="Table Units_Table 5.6 sales of assets 23Feb2010" xfId="303" xr:uid="{00000000-0005-0000-0000-000036010000}"/>
    <cellStyle name="Times New Roman" xfId="304" xr:uid="{00000000-0005-0000-0000-000037010000}"/>
    <cellStyle name="Title 2" xfId="305" xr:uid="{00000000-0005-0000-0000-000038010000}"/>
    <cellStyle name="Title 3" xfId="306" xr:uid="{00000000-0005-0000-0000-000039010000}"/>
    <cellStyle name="Title 4" xfId="307" xr:uid="{00000000-0005-0000-0000-00003A010000}"/>
    <cellStyle name="Total 2" xfId="308" xr:uid="{00000000-0005-0000-0000-00003B010000}"/>
    <cellStyle name="Warning Text 2" xfId="309" xr:uid="{00000000-0005-0000-0000-00003C010000}"/>
    <cellStyle name="whole number" xfId="310" xr:uid="{00000000-0005-0000-0000-00003D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responsibility.org.uk/forecast/hist20/CHSPD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budgetresponsibility.org.uk/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sheetPr>
  <dimension ref="A1:N32"/>
  <sheetViews>
    <sheetView tabSelected="1" zoomScaleNormal="100" zoomScaleSheetLayoutView="100" workbookViewId="0"/>
  </sheetViews>
  <sheetFormatPr defaultColWidth="8.88671875" defaultRowHeight="15" x14ac:dyDescent="0.25"/>
  <cols>
    <col min="1" max="1" width="9.33203125" style="1" customWidth="1"/>
    <col min="2" max="2" width="105.33203125" style="1" customWidth="1"/>
    <col min="3" max="16384" width="8.88671875" style="1"/>
  </cols>
  <sheetData>
    <row r="1" spans="1:14" ht="33.75" customHeight="1" thickBot="1" x14ac:dyDescent="0.3">
      <c r="A1" s="10"/>
      <c r="B1" s="337"/>
      <c r="C1" s="6"/>
      <c r="D1" s="6"/>
      <c r="E1" s="6"/>
      <c r="F1" s="6"/>
      <c r="G1" s="6"/>
      <c r="H1" s="6"/>
      <c r="I1" s="6"/>
      <c r="J1" s="6"/>
      <c r="K1" s="6"/>
      <c r="L1" s="6"/>
      <c r="M1" s="6"/>
      <c r="N1" s="6"/>
    </row>
    <row r="2" spans="1:14" ht="33" customHeight="1" thickBot="1" x14ac:dyDescent="0.3">
      <c r="A2" s="6"/>
      <c r="B2" s="376" t="s">
        <v>538</v>
      </c>
      <c r="C2" s="6"/>
      <c r="D2" s="6"/>
      <c r="E2" s="6"/>
      <c r="F2" s="6"/>
      <c r="G2" s="6"/>
      <c r="H2" s="6"/>
      <c r="I2" s="6"/>
      <c r="J2" s="6"/>
      <c r="K2" s="6"/>
      <c r="L2" s="6"/>
      <c r="M2" s="6"/>
      <c r="N2" s="6"/>
    </row>
    <row r="3" spans="1:14" ht="96.75" customHeight="1" x14ac:dyDescent="0.25">
      <c r="A3" s="6"/>
      <c r="B3" s="386" t="s">
        <v>547</v>
      </c>
      <c r="C3" s="6"/>
      <c r="D3" s="6"/>
      <c r="E3" s="6"/>
      <c r="F3" s="6"/>
      <c r="G3" s="6"/>
      <c r="H3" s="6"/>
      <c r="I3" s="6"/>
      <c r="J3" s="6"/>
      <c r="K3" s="6"/>
      <c r="L3" s="6"/>
      <c r="M3" s="6"/>
      <c r="N3" s="6"/>
    </row>
    <row r="4" spans="1:14" ht="15.75" customHeight="1" x14ac:dyDescent="0.25">
      <c r="A4" s="12"/>
      <c r="B4" s="377" t="s">
        <v>37</v>
      </c>
      <c r="C4" s="6"/>
      <c r="E4" s="6"/>
      <c r="F4" s="6"/>
      <c r="G4" s="6"/>
      <c r="H4" s="6"/>
      <c r="I4" s="6"/>
      <c r="J4" s="6"/>
      <c r="K4" s="6"/>
      <c r="L4" s="6"/>
      <c r="M4" s="6"/>
      <c r="N4" s="6"/>
    </row>
    <row r="5" spans="1:14" ht="15.75" customHeight="1" x14ac:dyDescent="0.25">
      <c r="A5" s="12"/>
      <c r="B5" s="377" t="s">
        <v>36</v>
      </c>
      <c r="C5" s="6"/>
      <c r="D5" s="6"/>
      <c r="E5" s="6"/>
      <c r="F5" s="6"/>
      <c r="G5" s="6"/>
      <c r="H5" s="6"/>
      <c r="I5" s="6"/>
      <c r="J5" s="6"/>
      <c r="K5" s="6"/>
      <c r="L5" s="6"/>
      <c r="M5" s="6"/>
      <c r="N5" s="6"/>
    </row>
    <row r="6" spans="1:14" ht="15.75" customHeight="1" x14ac:dyDescent="0.25">
      <c r="A6" s="12"/>
      <c r="B6" s="377" t="s">
        <v>35</v>
      </c>
      <c r="C6" s="6"/>
      <c r="D6" s="6"/>
      <c r="E6" s="6"/>
      <c r="F6" s="6"/>
      <c r="G6" s="6"/>
      <c r="H6" s="6"/>
      <c r="I6" s="6"/>
      <c r="J6" s="6"/>
      <c r="K6" s="6"/>
      <c r="L6" s="6"/>
      <c r="M6" s="6"/>
      <c r="N6" s="6"/>
    </row>
    <row r="7" spans="1:14" ht="15.75" customHeight="1" x14ac:dyDescent="0.25">
      <c r="A7" s="12"/>
      <c r="B7" s="377" t="s">
        <v>47</v>
      </c>
      <c r="C7" s="6"/>
      <c r="D7" s="6"/>
      <c r="E7" s="6"/>
      <c r="F7" s="6"/>
      <c r="G7" s="6"/>
      <c r="H7" s="6"/>
      <c r="I7" s="6"/>
      <c r="J7" s="6"/>
      <c r="K7" s="6"/>
      <c r="L7" s="6"/>
      <c r="M7" s="6"/>
      <c r="N7" s="6"/>
    </row>
    <row r="8" spans="1:14" ht="15.75" customHeight="1" x14ac:dyDescent="0.25">
      <c r="A8" s="12"/>
      <c r="B8" s="377" t="s">
        <v>49</v>
      </c>
      <c r="C8" s="6"/>
      <c r="D8" s="6"/>
      <c r="E8" s="6"/>
      <c r="F8" s="6"/>
      <c r="G8" s="6"/>
      <c r="H8" s="6"/>
      <c r="I8" s="6"/>
      <c r="J8" s="6"/>
      <c r="K8" s="6"/>
      <c r="L8" s="6"/>
      <c r="M8" s="6"/>
      <c r="N8" s="6"/>
    </row>
    <row r="9" spans="1:14" ht="15.75" customHeight="1" x14ac:dyDescent="0.25">
      <c r="A9" s="12"/>
      <c r="B9" s="377" t="s">
        <v>48</v>
      </c>
      <c r="C9" s="6"/>
      <c r="D9" s="6"/>
      <c r="E9" s="6"/>
      <c r="F9" s="6"/>
      <c r="G9" s="6"/>
      <c r="H9" s="6"/>
      <c r="I9" s="6"/>
      <c r="J9" s="6"/>
      <c r="K9" s="6"/>
      <c r="L9" s="6"/>
      <c r="M9" s="6"/>
      <c r="N9" s="6"/>
    </row>
    <row r="10" spans="1:14" ht="15.75" customHeight="1" x14ac:dyDescent="0.25">
      <c r="A10" s="12"/>
      <c r="B10" s="377" t="s">
        <v>50</v>
      </c>
      <c r="C10" s="6"/>
      <c r="D10" s="6"/>
      <c r="E10" s="6"/>
      <c r="F10" s="6"/>
      <c r="G10" s="6"/>
      <c r="H10" s="6"/>
      <c r="I10" s="6"/>
      <c r="J10" s="6"/>
      <c r="K10" s="6"/>
      <c r="L10" s="6"/>
      <c r="M10" s="6"/>
      <c r="N10" s="6"/>
    </row>
    <row r="11" spans="1:14" ht="15.75" customHeight="1" x14ac:dyDescent="0.25">
      <c r="A11" s="12"/>
      <c r="B11" s="377" t="s">
        <v>51</v>
      </c>
      <c r="C11" s="6"/>
      <c r="D11" s="6"/>
      <c r="E11" s="6"/>
      <c r="F11" s="6"/>
      <c r="G11" s="6"/>
      <c r="H11" s="6"/>
      <c r="I11" s="6"/>
      <c r="J11" s="6"/>
      <c r="K11" s="6"/>
      <c r="L11" s="6"/>
      <c r="M11" s="6"/>
      <c r="N11" s="6"/>
    </row>
    <row r="12" spans="1:14" ht="15.75" customHeight="1" x14ac:dyDescent="0.25">
      <c r="A12" s="12"/>
      <c r="B12" s="377" t="s">
        <v>76</v>
      </c>
      <c r="C12" s="6"/>
      <c r="D12" s="6"/>
      <c r="E12" s="6"/>
      <c r="F12" s="6"/>
      <c r="G12" s="6"/>
      <c r="H12" s="6"/>
      <c r="I12" s="6"/>
      <c r="J12" s="6"/>
      <c r="K12" s="6"/>
      <c r="L12" s="6"/>
      <c r="M12" s="6"/>
      <c r="N12" s="6"/>
    </row>
    <row r="13" spans="1:14" ht="15.75" customHeight="1" x14ac:dyDescent="0.25">
      <c r="A13" s="13"/>
      <c r="B13" s="377" t="s">
        <v>52</v>
      </c>
      <c r="C13" s="6"/>
      <c r="D13" s="6"/>
      <c r="E13" s="6"/>
      <c r="F13" s="6"/>
      <c r="G13" s="6"/>
      <c r="H13" s="6"/>
      <c r="I13" s="6"/>
      <c r="J13" s="6"/>
      <c r="K13" s="6"/>
      <c r="L13" s="6"/>
      <c r="M13" s="6"/>
      <c r="N13" s="6"/>
    </row>
    <row r="14" spans="1:14" ht="15.75" customHeight="1" x14ac:dyDescent="0.25">
      <c r="A14" s="12"/>
      <c r="B14" s="377" t="s">
        <v>53</v>
      </c>
      <c r="C14" s="6"/>
      <c r="D14" s="6"/>
      <c r="E14" s="6"/>
      <c r="F14" s="6"/>
      <c r="G14" s="6"/>
      <c r="H14" s="6"/>
      <c r="I14" s="6"/>
      <c r="J14" s="6"/>
      <c r="K14" s="6"/>
      <c r="L14" s="6"/>
      <c r="M14" s="6"/>
      <c r="N14" s="6"/>
    </row>
    <row r="15" spans="1:14" ht="15.75" customHeight="1" x14ac:dyDescent="0.25">
      <c r="A15" s="14"/>
      <c r="B15" s="377" t="s">
        <v>54</v>
      </c>
      <c r="C15" s="6"/>
      <c r="D15" s="6"/>
      <c r="E15" s="6"/>
      <c r="F15" s="6"/>
      <c r="G15" s="6"/>
      <c r="H15" s="6"/>
      <c r="I15" s="6"/>
      <c r="J15" s="6"/>
      <c r="K15" s="6"/>
      <c r="L15" s="6"/>
      <c r="M15" s="6"/>
      <c r="N15" s="6"/>
    </row>
    <row r="16" spans="1:14" ht="15.75" customHeight="1" x14ac:dyDescent="0.25">
      <c r="A16" s="14"/>
      <c r="B16" s="377" t="s">
        <v>55</v>
      </c>
      <c r="C16" s="6"/>
      <c r="D16" s="6"/>
      <c r="E16" s="6"/>
      <c r="F16" s="6"/>
      <c r="G16" s="6"/>
      <c r="H16" s="6"/>
      <c r="I16" s="6"/>
      <c r="J16" s="6"/>
      <c r="K16" s="6"/>
      <c r="L16" s="6"/>
      <c r="M16" s="6"/>
      <c r="N16" s="6"/>
    </row>
    <row r="17" spans="1:14" ht="15.75" customHeight="1" x14ac:dyDescent="0.25">
      <c r="A17" s="14"/>
      <c r="B17" s="377" t="s">
        <v>507</v>
      </c>
      <c r="C17" s="6"/>
      <c r="D17" s="6"/>
      <c r="E17" s="6"/>
      <c r="F17" s="6"/>
      <c r="G17" s="6"/>
      <c r="H17" s="6"/>
      <c r="I17" s="6"/>
      <c r="J17" s="6"/>
      <c r="K17" s="6"/>
      <c r="L17" s="6"/>
      <c r="M17" s="6"/>
      <c r="N17" s="6"/>
    </row>
    <row r="18" spans="1:14" ht="15.75" customHeight="1" x14ac:dyDescent="0.25">
      <c r="A18" s="14"/>
      <c r="B18" s="377" t="s">
        <v>508</v>
      </c>
      <c r="C18" s="6"/>
      <c r="E18" s="6"/>
      <c r="F18" s="6"/>
      <c r="G18" s="6"/>
      <c r="H18" s="6"/>
      <c r="I18" s="6"/>
      <c r="J18" s="6"/>
      <c r="K18" s="6"/>
      <c r="L18" s="6"/>
      <c r="M18" s="6"/>
      <c r="N18" s="6"/>
    </row>
    <row r="19" spans="1:14" ht="15.75" customHeight="1" x14ac:dyDescent="0.25">
      <c r="A19" s="14"/>
      <c r="B19" s="378" t="s">
        <v>510</v>
      </c>
      <c r="C19" s="6"/>
      <c r="D19" s="80"/>
      <c r="E19" s="6"/>
      <c r="F19" s="6"/>
      <c r="G19" s="6"/>
      <c r="H19" s="6"/>
      <c r="I19" s="6"/>
      <c r="J19" s="6"/>
      <c r="K19" s="6"/>
      <c r="L19" s="6"/>
      <c r="M19" s="6"/>
      <c r="N19" s="6"/>
    </row>
    <row r="20" spans="1:14" ht="15.75" customHeight="1" x14ac:dyDescent="0.25">
      <c r="A20" s="14"/>
      <c r="B20" s="378" t="s">
        <v>512</v>
      </c>
      <c r="C20" s="6"/>
      <c r="D20" s="80"/>
      <c r="E20" s="6"/>
      <c r="F20" s="6"/>
      <c r="G20" s="6"/>
      <c r="H20" s="6"/>
      <c r="I20" s="6"/>
      <c r="J20" s="6"/>
      <c r="K20" s="6"/>
      <c r="L20" s="6"/>
      <c r="M20" s="6"/>
      <c r="N20" s="6"/>
    </row>
    <row r="21" spans="1:14" ht="15.75" customHeight="1" x14ac:dyDescent="0.25">
      <c r="A21" s="14"/>
      <c r="B21" s="378" t="s">
        <v>514</v>
      </c>
      <c r="C21" s="79"/>
      <c r="D21" s="80"/>
      <c r="E21" s="6"/>
      <c r="F21" s="6"/>
      <c r="G21" s="6"/>
      <c r="H21" s="6"/>
      <c r="I21" s="6"/>
      <c r="J21" s="6"/>
      <c r="K21" s="6"/>
      <c r="L21" s="6"/>
      <c r="M21" s="6"/>
      <c r="N21" s="6"/>
    </row>
    <row r="22" spans="1:14" ht="15.75" customHeight="1" x14ac:dyDescent="0.25">
      <c r="A22" s="6"/>
      <c r="B22" s="377" t="s">
        <v>515</v>
      </c>
      <c r="C22" s="6"/>
      <c r="D22" s="80"/>
      <c r="E22" s="6"/>
      <c r="F22" s="6"/>
      <c r="G22" s="6"/>
      <c r="H22" s="6"/>
      <c r="I22" s="6"/>
      <c r="J22" s="6"/>
      <c r="K22" s="6"/>
      <c r="L22" s="6"/>
      <c r="M22" s="6"/>
      <c r="N22" s="6"/>
    </row>
    <row r="23" spans="1:14" x14ac:dyDescent="0.25">
      <c r="A23" s="6"/>
      <c r="B23" s="378" t="s">
        <v>516</v>
      </c>
      <c r="C23" s="6"/>
      <c r="D23" s="81"/>
      <c r="E23" s="6"/>
      <c r="F23" s="6"/>
      <c r="G23" s="6"/>
      <c r="H23" s="6"/>
      <c r="I23" s="6"/>
      <c r="J23" s="6"/>
      <c r="K23" s="6"/>
      <c r="L23" s="6"/>
      <c r="M23" s="6"/>
      <c r="N23" s="6"/>
    </row>
    <row r="24" spans="1:14" ht="15.75" thickBot="1" x14ac:dyDescent="0.3">
      <c r="A24" s="6"/>
      <c r="B24" s="387"/>
      <c r="C24" s="6"/>
      <c r="D24" s="81"/>
      <c r="E24" s="6"/>
      <c r="F24" s="6"/>
      <c r="G24" s="6"/>
      <c r="H24" s="6"/>
      <c r="I24" s="6"/>
      <c r="J24" s="6"/>
      <c r="K24" s="6"/>
      <c r="L24" s="6"/>
      <c r="M24" s="6"/>
      <c r="N24" s="6"/>
    </row>
    <row r="25" spans="1:14" x14ac:dyDescent="0.25">
      <c r="A25" s="6"/>
      <c r="B25" s="6"/>
      <c r="C25" s="6"/>
      <c r="D25" s="81"/>
      <c r="E25" s="6"/>
      <c r="F25" s="6"/>
      <c r="G25" s="6"/>
      <c r="H25" s="6"/>
      <c r="I25" s="6"/>
      <c r="J25" s="6"/>
      <c r="K25" s="6"/>
      <c r="L25" s="6"/>
      <c r="M25" s="6"/>
      <c r="N25" s="6"/>
    </row>
    <row r="26" spans="1:14" x14ac:dyDescent="0.25">
      <c r="A26" s="6"/>
      <c r="B26" s="6"/>
      <c r="C26" s="6"/>
      <c r="D26" s="6"/>
      <c r="E26" s="6"/>
      <c r="F26" s="6"/>
      <c r="G26" s="6"/>
      <c r="H26" s="6"/>
      <c r="I26" s="6"/>
      <c r="J26" s="6"/>
      <c r="K26" s="6"/>
      <c r="L26" s="6"/>
      <c r="M26" s="6"/>
      <c r="N26" s="6"/>
    </row>
    <row r="27" spans="1:14" x14ac:dyDescent="0.25">
      <c r="A27" s="6"/>
      <c r="B27" s="6"/>
      <c r="C27" s="6"/>
      <c r="D27" s="6"/>
      <c r="E27" s="6"/>
      <c r="F27" s="6"/>
      <c r="G27" s="6"/>
      <c r="H27" s="6"/>
      <c r="I27" s="6"/>
      <c r="J27" s="6"/>
      <c r="K27" s="6"/>
      <c r="L27" s="6"/>
      <c r="M27" s="6"/>
      <c r="N27" s="6"/>
    </row>
    <row r="28" spans="1:14" x14ac:dyDescent="0.25">
      <c r="A28" s="6"/>
      <c r="B28" s="6"/>
      <c r="C28" s="6"/>
      <c r="D28" s="6"/>
      <c r="E28" s="6"/>
      <c r="F28" s="6"/>
      <c r="G28" s="6"/>
      <c r="H28" s="6"/>
      <c r="I28" s="6"/>
      <c r="J28" s="6"/>
      <c r="K28" s="6"/>
      <c r="L28" s="6"/>
      <c r="M28" s="6"/>
      <c r="N28" s="6"/>
    </row>
    <row r="29" spans="1:14" x14ac:dyDescent="0.25">
      <c r="A29" s="6"/>
      <c r="B29" s="6"/>
      <c r="C29" s="6"/>
      <c r="D29" s="6"/>
      <c r="E29" s="6"/>
      <c r="F29" s="6"/>
      <c r="G29" s="6"/>
      <c r="H29" s="6"/>
      <c r="I29" s="6"/>
      <c r="J29" s="6"/>
      <c r="K29" s="6"/>
      <c r="L29" s="6"/>
      <c r="M29" s="6"/>
      <c r="N29" s="6"/>
    </row>
    <row r="30" spans="1:14" x14ac:dyDescent="0.25">
      <c r="A30" s="6"/>
      <c r="B30" s="6"/>
      <c r="C30" s="6"/>
      <c r="D30" s="6"/>
      <c r="E30" s="6"/>
      <c r="F30" s="6"/>
      <c r="G30" s="6"/>
      <c r="H30" s="6"/>
      <c r="I30" s="6"/>
      <c r="J30" s="6"/>
      <c r="K30" s="6"/>
      <c r="L30" s="6"/>
      <c r="M30" s="6"/>
      <c r="N30" s="6"/>
    </row>
    <row r="31" spans="1:14" x14ac:dyDescent="0.25">
      <c r="A31" s="6"/>
      <c r="C31" s="6"/>
      <c r="D31" s="6"/>
      <c r="E31" s="6"/>
      <c r="F31" s="6"/>
      <c r="G31" s="6"/>
      <c r="H31" s="6"/>
      <c r="I31" s="6"/>
      <c r="J31" s="6"/>
      <c r="K31" s="6"/>
      <c r="L31" s="6"/>
      <c r="M31" s="6"/>
      <c r="N31" s="6"/>
    </row>
    <row r="32" spans="1:14" x14ac:dyDescent="0.25">
      <c r="A32" s="6"/>
      <c r="C32" s="6"/>
      <c r="D32" s="6"/>
      <c r="E32" s="6"/>
      <c r="F32" s="6"/>
      <c r="G32" s="6"/>
      <c r="H32" s="6"/>
      <c r="I32" s="6"/>
      <c r="J32" s="6"/>
      <c r="K32" s="6"/>
      <c r="L32" s="6"/>
      <c r="M32" s="6"/>
      <c r="N32" s="6"/>
    </row>
  </sheetData>
  <phoneticPr fontId="37" type="noConversion"/>
  <hyperlinks>
    <hyperlink ref="B4" location="1.1!A1" display="1.1!A1" xr:uid="{00000000-0004-0000-0000-000000000000}"/>
    <hyperlink ref="B5" location="1.2!A1" display="1.2!A1" xr:uid="{00000000-0004-0000-0000-000001000000}"/>
    <hyperlink ref="B6" location="1.3!A1" display="1.3!A1" xr:uid="{00000000-0004-0000-0000-000002000000}"/>
    <hyperlink ref="B9" location="1.6!A1" display="1.6!A1" xr:uid="{00000000-0004-0000-0000-000003000000}"/>
    <hyperlink ref="B10" location="1.7!A1" display="1.7!A1" xr:uid="{00000000-0004-0000-0000-000004000000}"/>
    <hyperlink ref="B11" location="1.8!A1" display="1.8!A1" xr:uid="{00000000-0004-0000-0000-000005000000}"/>
    <hyperlink ref="B12" location="1.9!A1" display="1.9!A1" xr:uid="{00000000-0004-0000-0000-000006000000}"/>
    <hyperlink ref="B13" location="1.10!A1" display="1.10!A1" xr:uid="{00000000-0004-0000-0000-000007000000}"/>
    <hyperlink ref="B14" location="1.11!A1" display="1.11!A1" xr:uid="{00000000-0004-0000-0000-000008000000}"/>
    <hyperlink ref="B15" location="1.12!A1" display="1.12!A1" xr:uid="{00000000-0004-0000-0000-000009000000}"/>
    <hyperlink ref="B16" location="1.13!A1" display="1.13!A1" xr:uid="{00000000-0004-0000-0000-00000A000000}"/>
    <hyperlink ref="B17" location="1.14!A1" display="1.14!A1" xr:uid="{00000000-0004-0000-0000-00000B000000}"/>
    <hyperlink ref="B7" location="1.4!A1" display="1.4!A1" xr:uid="{00000000-0004-0000-0000-00000C000000}"/>
    <hyperlink ref="B8" location="'1.5 '!A1" display="Table 1.5: Per capita (age +16)" xr:uid="{00000000-0004-0000-0000-00000D000000}"/>
    <hyperlink ref="B18" location="1.15!A1" display="1.15!A1" xr:uid="{00000000-0004-0000-0000-00000E000000}"/>
    <hyperlink ref="B19" location="'1.16'!A1" display="Table 1.16: Output gap model estimates" xr:uid="{00000000-0004-0000-0000-00000F000000}"/>
    <hyperlink ref="B20" location="'1.17'!A1" display="Table 1.17: National Minimum Wage and National Living Wage" xr:uid="{00000000-0004-0000-0000-000010000000}"/>
    <hyperlink ref="B22" location="'1.19'!A1" display="Table 1.19: Household debt servicing costs" xr:uid="{00000000-0004-0000-0000-000011000000}"/>
    <hyperlink ref="B23" location="'1.20'!A1" display="Table 1.20: Potential output forecast" xr:uid="{00000000-0004-0000-0000-000012000000}"/>
    <hyperlink ref="B21" location="'1.18'!A1" display="Table 1.18: OBR central estimate of the output gap" xr:uid="{00000000-0004-0000-0000-00001500000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19C3-9AC6-436B-AE97-3E1273D79D37}">
  <sheetPr>
    <tabColor theme="6"/>
  </sheetPr>
  <dimension ref="A1:V135"/>
  <sheetViews>
    <sheetView zoomScaleNormal="100" zoomScaleSheetLayoutView="100" workbookViewId="0"/>
  </sheetViews>
  <sheetFormatPr defaultColWidth="8.88671875" defaultRowHeight="15.75" x14ac:dyDescent="0.25"/>
  <cols>
    <col min="1" max="1" width="9.33203125" style="8" customWidth="1"/>
    <col min="2" max="2" width="14.33203125" style="8" customWidth="1"/>
    <col min="3" max="11" width="16.77734375" style="8" customWidth="1"/>
    <col min="12" max="16384" width="8.88671875" style="8"/>
  </cols>
  <sheetData>
    <row r="1" spans="1:19" ht="33.75" customHeight="1" thickBot="1" x14ac:dyDescent="0.3">
      <c r="A1" s="10" t="s">
        <v>42</v>
      </c>
      <c r="B1" s="24"/>
      <c r="C1" s="24"/>
      <c r="D1" s="24"/>
      <c r="E1" s="24"/>
      <c r="F1" s="24"/>
      <c r="G1" s="24"/>
    </row>
    <row r="2" spans="1:19" s="200" customFormat="1" ht="19.5" thickBot="1" x14ac:dyDescent="0.35">
      <c r="B2" s="474" t="s">
        <v>479</v>
      </c>
      <c r="C2" s="475"/>
      <c r="D2" s="475"/>
      <c r="E2" s="475"/>
      <c r="F2" s="475"/>
      <c r="G2" s="475"/>
      <c r="H2" s="475"/>
      <c r="I2" s="475"/>
      <c r="J2" s="475"/>
      <c r="K2" s="486"/>
      <c r="L2" s="8"/>
      <c r="M2" s="201"/>
    </row>
    <row r="3" spans="1:19" s="200" customFormat="1" ht="33.75" customHeight="1" x14ac:dyDescent="0.25">
      <c r="B3" s="191"/>
      <c r="C3" s="250" t="s">
        <v>403</v>
      </c>
      <c r="D3" s="192" t="s">
        <v>480</v>
      </c>
      <c r="E3" s="360" t="s">
        <v>481</v>
      </c>
      <c r="F3" s="192" t="s">
        <v>482</v>
      </c>
      <c r="G3" s="192" t="s">
        <v>483</v>
      </c>
      <c r="H3" s="192" t="s">
        <v>484</v>
      </c>
      <c r="I3" s="361" t="s">
        <v>485</v>
      </c>
      <c r="J3" s="361" t="s">
        <v>506</v>
      </c>
      <c r="K3" s="251" t="s">
        <v>486</v>
      </c>
      <c r="L3" s="8"/>
      <c r="M3" s="8"/>
      <c r="N3" s="8"/>
      <c r="O3" s="8"/>
      <c r="P3" s="8"/>
      <c r="Q3" s="8"/>
      <c r="R3" s="8"/>
      <c r="S3" s="8"/>
    </row>
    <row r="4" spans="1:19" ht="15.75" customHeight="1" x14ac:dyDescent="0.25">
      <c r="A4" s="25"/>
      <c r="B4" s="175" t="s">
        <v>56</v>
      </c>
      <c r="C4" s="252">
        <v>5.3548</v>
      </c>
      <c r="D4" s="165">
        <v>4.5370999999999997</v>
      </c>
      <c r="E4" s="165">
        <v>5.8566666666666665</v>
      </c>
      <c r="F4" s="165">
        <v>95.872399999999999</v>
      </c>
      <c r="G4" s="253">
        <v>1.9789000000000001</v>
      </c>
      <c r="H4" s="253">
        <v>1.3211999999999999</v>
      </c>
      <c r="I4" s="254">
        <v>96.65</v>
      </c>
      <c r="J4" s="256">
        <v>0.50479999999999992</v>
      </c>
      <c r="K4" s="255">
        <v>2927.05</v>
      </c>
    </row>
    <row r="5" spans="1:19" ht="15.75" customHeight="1" x14ac:dyDescent="0.25">
      <c r="A5" s="25"/>
      <c r="B5" s="175" t="s">
        <v>57</v>
      </c>
      <c r="C5" s="252">
        <v>5.0278</v>
      </c>
      <c r="D5" s="165">
        <v>4.8685999999999998</v>
      </c>
      <c r="E5" s="165">
        <v>5.7633333333333328</v>
      </c>
      <c r="F5" s="165">
        <v>93.050399999999996</v>
      </c>
      <c r="G5" s="253">
        <v>1.9704999999999999</v>
      </c>
      <c r="H5" s="253">
        <v>1.2615000000000001</v>
      </c>
      <c r="I5" s="254">
        <v>122.24</v>
      </c>
      <c r="J5" s="256">
        <v>0.56213333333333337</v>
      </c>
      <c r="K5" s="255">
        <v>2855.69</v>
      </c>
    </row>
    <row r="6" spans="1:19" ht="15.75" customHeight="1" x14ac:dyDescent="0.25">
      <c r="A6" s="25"/>
      <c r="B6" s="175" t="s">
        <v>58</v>
      </c>
      <c r="C6" s="252">
        <v>5</v>
      </c>
      <c r="D6" s="165">
        <v>4.7851999999999988</v>
      </c>
      <c r="E6" s="165">
        <v>5.796666666666666</v>
      </c>
      <c r="F6" s="165">
        <v>91.651700000000005</v>
      </c>
      <c r="G6" s="253">
        <v>1.8917999999999999</v>
      </c>
      <c r="H6" s="253">
        <v>1.2585999999999999</v>
      </c>
      <c r="I6" s="254">
        <v>115.6</v>
      </c>
      <c r="J6" s="256">
        <v>0.65206666666666668</v>
      </c>
      <c r="K6" s="255">
        <v>2483.67</v>
      </c>
    </row>
    <row r="7" spans="1:19" ht="15.75" customHeight="1" x14ac:dyDescent="0.25">
      <c r="A7" s="25"/>
      <c r="B7" s="175" t="s">
        <v>63</v>
      </c>
      <c r="C7" s="252">
        <v>3.3672</v>
      </c>
      <c r="D7" s="165">
        <v>4.5358999999999998</v>
      </c>
      <c r="E7" s="165">
        <v>5.3866666666666676</v>
      </c>
      <c r="F7" s="165">
        <v>83.968699999999998</v>
      </c>
      <c r="G7" s="253">
        <v>1.5699000000000001</v>
      </c>
      <c r="H7" s="253">
        <v>1.1957</v>
      </c>
      <c r="I7" s="254">
        <v>55.78</v>
      </c>
      <c r="J7" s="256">
        <v>0.79213333333333324</v>
      </c>
      <c r="K7" s="255">
        <v>2209.29</v>
      </c>
    </row>
    <row r="8" spans="1:19" ht="15.75" customHeight="1" x14ac:dyDescent="0.25">
      <c r="A8" s="25"/>
      <c r="B8" s="175" t="s">
        <v>0</v>
      </c>
      <c r="C8" s="252">
        <v>1.0713999999999999</v>
      </c>
      <c r="D8" s="165">
        <v>4.2020999999999997</v>
      </c>
      <c r="E8" s="165">
        <v>4.083333333333333</v>
      </c>
      <c r="F8" s="165">
        <v>77.896500000000003</v>
      </c>
      <c r="G8" s="253">
        <v>1.4346000000000001</v>
      </c>
      <c r="H8" s="253">
        <v>1.101</v>
      </c>
      <c r="I8" s="254">
        <v>44.93</v>
      </c>
      <c r="J8" s="256">
        <v>0.5843666666666667</v>
      </c>
      <c r="K8" s="255">
        <v>1984.2</v>
      </c>
    </row>
    <row r="9" spans="1:19" ht="15.75" customHeight="1" x14ac:dyDescent="0.25">
      <c r="A9" s="25"/>
      <c r="B9" s="175" t="s">
        <v>1</v>
      </c>
      <c r="C9" s="252">
        <v>0.5</v>
      </c>
      <c r="D9" s="165">
        <v>4.3659999999999988</v>
      </c>
      <c r="E9" s="165">
        <v>3.6</v>
      </c>
      <c r="F9" s="165">
        <v>81.321200000000005</v>
      </c>
      <c r="G9" s="253">
        <v>1.5503</v>
      </c>
      <c r="H9" s="253">
        <v>1.1389</v>
      </c>
      <c r="I9" s="254">
        <v>59.18</v>
      </c>
      <c r="J9" s="256">
        <v>0.31980000000000003</v>
      </c>
      <c r="K9" s="255">
        <v>2172.1</v>
      </c>
    </row>
    <row r="10" spans="1:19" ht="15.75" customHeight="1" x14ac:dyDescent="0.25">
      <c r="A10" s="25"/>
      <c r="B10" s="175" t="s">
        <v>2</v>
      </c>
      <c r="C10" s="252">
        <v>0.5</v>
      </c>
      <c r="D10" s="165">
        <v>4.2522000000000002</v>
      </c>
      <c r="E10" s="165">
        <v>3.5766666666666667</v>
      </c>
      <c r="F10" s="165">
        <v>82.926900000000003</v>
      </c>
      <c r="G10" s="253">
        <v>1.6411</v>
      </c>
      <c r="H10" s="253">
        <v>1.1475</v>
      </c>
      <c r="I10" s="254">
        <v>68.37</v>
      </c>
      <c r="J10" s="256">
        <v>0.24956666666666666</v>
      </c>
      <c r="K10" s="255">
        <v>2634.8</v>
      </c>
    </row>
    <row r="11" spans="1:19" ht="15.75" customHeight="1" x14ac:dyDescent="0.25">
      <c r="A11" s="25"/>
      <c r="B11" s="175" t="s">
        <v>3</v>
      </c>
      <c r="C11" s="252">
        <v>0.5</v>
      </c>
      <c r="D11" s="165">
        <v>4.1970999999999998</v>
      </c>
      <c r="E11" s="165">
        <v>3.5733333333333324</v>
      </c>
      <c r="F11" s="165">
        <v>80.388599999999997</v>
      </c>
      <c r="G11" s="253">
        <v>1.6345000000000001</v>
      </c>
      <c r="H11" s="253">
        <v>1.1057999999999999</v>
      </c>
      <c r="I11" s="254">
        <v>74.98</v>
      </c>
      <c r="J11" s="256">
        <v>0.31</v>
      </c>
      <c r="K11" s="255">
        <v>2760.8</v>
      </c>
    </row>
    <row r="12" spans="1:19" ht="15.75" customHeight="1" x14ac:dyDescent="0.25">
      <c r="A12" s="25"/>
      <c r="B12" s="175" t="s">
        <v>4</v>
      </c>
      <c r="C12" s="252">
        <v>0.5</v>
      </c>
      <c r="D12" s="165">
        <v>4.5056000000000003</v>
      </c>
      <c r="E12" s="165">
        <v>3.6666666666666665</v>
      </c>
      <c r="F12" s="165">
        <v>79.619399999999999</v>
      </c>
      <c r="G12" s="253">
        <v>1.5609999999999999</v>
      </c>
      <c r="H12" s="253">
        <v>1.1269</v>
      </c>
      <c r="I12" s="254">
        <v>76.67</v>
      </c>
      <c r="J12" s="256">
        <v>0.32803333333333334</v>
      </c>
      <c r="K12" s="255">
        <v>2910.2</v>
      </c>
    </row>
    <row r="13" spans="1:19" ht="15.75" customHeight="1" x14ac:dyDescent="0.25">
      <c r="A13" s="25"/>
      <c r="B13" s="175" t="s">
        <v>5</v>
      </c>
      <c r="C13" s="252">
        <v>0.5</v>
      </c>
      <c r="D13" s="165">
        <v>4.3617999999999988</v>
      </c>
      <c r="E13" s="165">
        <v>3.66</v>
      </c>
      <c r="F13" s="165">
        <v>79.898099999999999</v>
      </c>
      <c r="G13" s="253">
        <v>1.4908999999999999</v>
      </c>
      <c r="H13" s="253">
        <v>1.1747000000000001</v>
      </c>
      <c r="I13" s="254">
        <v>78.67</v>
      </c>
      <c r="J13" s="256">
        <v>0.3133333333333333</v>
      </c>
      <c r="K13" s="255">
        <v>2543.5</v>
      </c>
    </row>
    <row r="14" spans="1:19" ht="15.75" customHeight="1" x14ac:dyDescent="0.25">
      <c r="A14" s="25"/>
      <c r="B14" s="175" t="s">
        <v>6</v>
      </c>
      <c r="C14" s="252">
        <v>0.5</v>
      </c>
      <c r="D14" s="165">
        <v>4.0317999999999996</v>
      </c>
      <c r="E14" s="165">
        <v>3.57</v>
      </c>
      <c r="F14" s="165">
        <v>81.763800000000003</v>
      </c>
      <c r="G14" s="253">
        <v>1.5511999999999999</v>
      </c>
      <c r="H14" s="253">
        <v>1.1995</v>
      </c>
      <c r="I14" s="254">
        <v>76.41</v>
      </c>
      <c r="J14" s="256">
        <v>0.41773333333333335</v>
      </c>
      <c r="K14" s="255">
        <v>2867.6</v>
      </c>
    </row>
    <row r="15" spans="1:19" ht="15.75" customHeight="1" x14ac:dyDescent="0.25">
      <c r="A15" s="25"/>
      <c r="B15" s="175" t="s">
        <v>7</v>
      </c>
      <c r="C15" s="252">
        <v>0.5</v>
      </c>
      <c r="D15" s="165">
        <v>4.0978000000000012</v>
      </c>
      <c r="E15" s="165">
        <v>3.5066666666666664</v>
      </c>
      <c r="F15" s="165">
        <v>80.296499999999995</v>
      </c>
      <c r="G15" s="253">
        <v>1.5809</v>
      </c>
      <c r="H15" s="253">
        <v>1.1638999999999999</v>
      </c>
      <c r="I15" s="254">
        <v>86.79000000000002</v>
      </c>
      <c r="J15" s="256">
        <v>0.45280000000000004</v>
      </c>
      <c r="K15" s="255">
        <v>3062.9</v>
      </c>
    </row>
    <row r="16" spans="1:19" ht="15.75" customHeight="1" x14ac:dyDescent="0.25">
      <c r="A16" s="25"/>
      <c r="B16" s="175" t="s">
        <v>8</v>
      </c>
      <c r="C16" s="252">
        <v>0.5</v>
      </c>
      <c r="D16" s="165">
        <v>4.3441000000000001</v>
      </c>
      <c r="E16" s="165">
        <v>3.4966666666666666</v>
      </c>
      <c r="F16" s="165">
        <v>80.819199999999995</v>
      </c>
      <c r="G16" s="253">
        <v>1.6028</v>
      </c>
      <c r="H16" s="253">
        <v>1.171</v>
      </c>
      <c r="I16" s="254">
        <v>104.9</v>
      </c>
      <c r="J16" s="256">
        <v>0.56763333333333343</v>
      </c>
      <c r="K16" s="255">
        <v>3067.7</v>
      </c>
    </row>
    <row r="17" spans="1:11" ht="15.75" customHeight="1" x14ac:dyDescent="0.25">
      <c r="A17" s="25"/>
      <c r="B17" s="175" t="s">
        <v>9</v>
      </c>
      <c r="C17" s="252">
        <v>0.5</v>
      </c>
      <c r="D17" s="165">
        <v>4.181</v>
      </c>
      <c r="E17" s="165">
        <v>3.47</v>
      </c>
      <c r="F17" s="165">
        <v>79.436400000000006</v>
      </c>
      <c r="G17" s="253">
        <v>1.629</v>
      </c>
      <c r="H17" s="253">
        <v>1.1329</v>
      </c>
      <c r="I17" s="254">
        <v>117.12</v>
      </c>
      <c r="J17" s="256">
        <v>0.58819999999999995</v>
      </c>
      <c r="K17" s="255">
        <v>3096.72</v>
      </c>
    </row>
    <row r="18" spans="1:11" ht="15.75" customHeight="1" x14ac:dyDescent="0.25">
      <c r="A18" s="25"/>
      <c r="B18" s="175" t="s">
        <v>10</v>
      </c>
      <c r="C18" s="252">
        <v>0.5</v>
      </c>
      <c r="D18" s="165">
        <v>3.7444999999999999</v>
      </c>
      <c r="E18" s="165">
        <v>3.4</v>
      </c>
      <c r="F18" s="165">
        <v>79.217200000000005</v>
      </c>
      <c r="G18" s="253">
        <v>1.6092</v>
      </c>
      <c r="H18" s="253">
        <v>1.1402000000000001</v>
      </c>
      <c r="I18" s="254">
        <v>113</v>
      </c>
      <c r="J18" s="256">
        <v>0.5502999999999999</v>
      </c>
      <c r="K18" s="255">
        <v>2654.38</v>
      </c>
    </row>
    <row r="19" spans="1:11" ht="15.75" customHeight="1" x14ac:dyDescent="0.25">
      <c r="A19" s="25"/>
      <c r="B19" s="175" t="s">
        <v>11</v>
      </c>
      <c r="C19" s="252">
        <v>0.5</v>
      </c>
      <c r="D19" s="165">
        <v>3.0827</v>
      </c>
      <c r="E19" s="165">
        <v>3.3666666666666667</v>
      </c>
      <c r="F19" s="165">
        <v>80.302999999999997</v>
      </c>
      <c r="G19" s="253">
        <v>1.5716000000000001</v>
      </c>
      <c r="H19" s="253">
        <v>1.1659999999999999</v>
      </c>
      <c r="I19" s="254">
        <v>109.31</v>
      </c>
      <c r="J19" s="256">
        <v>0.66226666666666656</v>
      </c>
      <c r="K19" s="255">
        <v>2857.88</v>
      </c>
    </row>
    <row r="20" spans="1:11" ht="15.75" customHeight="1" x14ac:dyDescent="0.25">
      <c r="A20" s="25"/>
      <c r="B20" s="175" t="s">
        <v>12</v>
      </c>
      <c r="C20" s="252">
        <v>0.5</v>
      </c>
      <c r="D20" s="165">
        <v>3.0583</v>
      </c>
      <c r="E20" s="165">
        <v>3.3666666666666667</v>
      </c>
      <c r="F20" s="165">
        <v>81.172899999999998</v>
      </c>
      <c r="G20" s="253">
        <v>1.5712999999999999</v>
      </c>
      <c r="H20" s="253">
        <v>1.1984999999999999</v>
      </c>
      <c r="I20" s="254">
        <v>118.43</v>
      </c>
      <c r="J20" s="253">
        <v>0.56663333333333332</v>
      </c>
      <c r="K20" s="255">
        <v>3002.78</v>
      </c>
    </row>
    <row r="21" spans="1:11" ht="15.75" customHeight="1" x14ac:dyDescent="0.25">
      <c r="A21" s="25"/>
      <c r="B21" s="175" t="s">
        <v>13</v>
      </c>
      <c r="C21" s="252">
        <v>0.5</v>
      </c>
      <c r="D21" s="165">
        <v>2.9188000000000001</v>
      </c>
      <c r="E21" s="165">
        <v>3.3800000000000008</v>
      </c>
      <c r="F21" s="165">
        <v>83.154600000000002</v>
      </c>
      <c r="G21" s="253">
        <v>1.5833999999999999</v>
      </c>
      <c r="H21" s="253">
        <v>1.2343999999999999</v>
      </c>
      <c r="I21" s="254">
        <v>109.06</v>
      </c>
      <c r="J21" s="253">
        <v>0.58923333333333339</v>
      </c>
      <c r="K21" s="255">
        <v>2891.45</v>
      </c>
    </row>
    <row r="22" spans="1:11" ht="15.75" customHeight="1" x14ac:dyDescent="0.25">
      <c r="A22" s="25"/>
      <c r="B22" s="175" t="s">
        <v>14</v>
      </c>
      <c r="C22" s="252">
        <v>0.5</v>
      </c>
      <c r="D22" s="165">
        <v>2.6795</v>
      </c>
      <c r="E22" s="165">
        <v>3.3733333333333335</v>
      </c>
      <c r="F22" s="165">
        <v>84.080799999999996</v>
      </c>
      <c r="G22" s="253">
        <v>1.5798000000000001</v>
      </c>
      <c r="H22" s="253">
        <v>1.2633000000000001</v>
      </c>
      <c r="I22" s="254">
        <v>110.13333333333333</v>
      </c>
      <c r="J22" s="253">
        <v>0.54830000000000001</v>
      </c>
      <c r="K22" s="255">
        <v>2998.86</v>
      </c>
    </row>
    <row r="23" spans="1:11" ht="15.75" customHeight="1" x14ac:dyDescent="0.25">
      <c r="A23" s="25"/>
      <c r="B23" s="175" t="s">
        <v>15</v>
      </c>
      <c r="C23" s="252">
        <v>0.5</v>
      </c>
      <c r="D23" s="165">
        <v>2.8052000000000001</v>
      </c>
      <c r="E23" s="165">
        <v>3.3800000000000008</v>
      </c>
      <c r="F23" s="165">
        <v>83.626800000000003</v>
      </c>
      <c r="G23" s="253">
        <v>1.6057999999999999</v>
      </c>
      <c r="H23" s="253">
        <v>1.2383999999999999</v>
      </c>
      <c r="I23" s="254">
        <v>110.42333333333332</v>
      </c>
      <c r="J23" s="253">
        <v>0.62829999999999997</v>
      </c>
      <c r="K23" s="255">
        <v>3093.41</v>
      </c>
    </row>
    <row r="24" spans="1:11" ht="15.75" customHeight="1" x14ac:dyDescent="0.25">
      <c r="A24" s="25"/>
      <c r="B24" s="175" t="s">
        <v>16</v>
      </c>
      <c r="C24" s="252">
        <v>0.5</v>
      </c>
      <c r="D24" s="165">
        <v>3.0247000000000002</v>
      </c>
      <c r="E24" s="165">
        <v>3.3666666666666667</v>
      </c>
      <c r="F24" s="165">
        <v>80.322900000000004</v>
      </c>
      <c r="G24" s="253">
        <v>1.5519000000000001</v>
      </c>
      <c r="H24" s="253">
        <v>1.1751</v>
      </c>
      <c r="I24" s="254">
        <v>112.87</v>
      </c>
      <c r="J24" s="253">
        <v>0.66610000000000003</v>
      </c>
      <c r="K24" s="255">
        <v>3280.64</v>
      </c>
    </row>
    <row r="25" spans="1:11" ht="15.75" customHeight="1" x14ac:dyDescent="0.25">
      <c r="A25" s="25"/>
      <c r="B25" s="175" t="s">
        <v>17</v>
      </c>
      <c r="C25" s="252">
        <v>0.5</v>
      </c>
      <c r="D25" s="165">
        <v>2.9445999999999999</v>
      </c>
      <c r="E25" s="165">
        <v>3.3433333333333337</v>
      </c>
      <c r="F25" s="165">
        <v>80.518100000000004</v>
      </c>
      <c r="G25" s="253">
        <v>1.5358000000000001</v>
      </c>
      <c r="H25" s="253">
        <v>1.1756</v>
      </c>
      <c r="I25" s="254">
        <v>103.1</v>
      </c>
      <c r="J25" s="253">
        <v>0.66299999999999992</v>
      </c>
      <c r="K25" s="255">
        <v>3289.71</v>
      </c>
    </row>
    <row r="26" spans="1:11" ht="15.75" customHeight="1" x14ac:dyDescent="0.25">
      <c r="A26" s="25"/>
      <c r="B26" s="175" t="s">
        <v>18</v>
      </c>
      <c r="C26" s="252">
        <v>0.5</v>
      </c>
      <c r="D26" s="165">
        <v>3.3788</v>
      </c>
      <c r="E26" s="165">
        <v>3.3166666666666664</v>
      </c>
      <c r="F26" s="165">
        <v>81.232799999999997</v>
      </c>
      <c r="G26" s="253">
        <v>1.5504</v>
      </c>
      <c r="H26" s="253">
        <v>1.1708000000000001</v>
      </c>
      <c r="I26" s="254">
        <v>110.26666666666668</v>
      </c>
      <c r="J26" s="253">
        <v>0.64933333333333332</v>
      </c>
      <c r="K26" s="255">
        <v>3443.85</v>
      </c>
    </row>
    <row r="27" spans="1:11" ht="15.75" customHeight="1" x14ac:dyDescent="0.25">
      <c r="A27" s="25"/>
      <c r="B27" s="175" t="s">
        <v>19</v>
      </c>
      <c r="C27" s="252">
        <v>0.5</v>
      </c>
      <c r="D27" s="165">
        <v>3.4007999999999998</v>
      </c>
      <c r="E27" s="165">
        <v>3.28</v>
      </c>
      <c r="F27" s="165">
        <v>83.549899999999994</v>
      </c>
      <c r="G27" s="253">
        <v>1.6185</v>
      </c>
      <c r="H27" s="253">
        <v>1.1890000000000001</v>
      </c>
      <c r="I27" s="254">
        <v>109.61333333333334</v>
      </c>
      <c r="J27" s="253">
        <v>0.67686666666666673</v>
      </c>
      <c r="K27" s="255">
        <v>3609.63</v>
      </c>
    </row>
    <row r="28" spans="1:11" ht="15.75" customHeight="1" x14ac:dyDescent="0.25">
      <c r="A28" s="25"/>
      <c r="B28" s="175" t="s">
        <v>20</v>
      </c>
      <c r="C28" s="252">
        <v>0.5</v>
      </c>
      <c r="D28" s="165">
        <v>3.3818000000000001</v>
      </c>
      <c r="E28" s="165">
        <v>3.25</v>
      </c>
      <c r="F28" s="165">
        <v>85.562299999999979</v>
      </c>
      <c r="G28" s="253">
        <v>1.6551</v>
      </c>
      <c r="H28" s="253">
        <v>1.2079</v>
      </c>
      <c r="I28" s="254">
        <v>108.21333333333332</v>
      </c>
      <c r="J28" s="253">
        <v>0.67216666666666669</v>
      </c>
      <c r="K28" s="255">
        <v>3555.59</v>
      </c>
    </row>
    <row r="29" spans="1:11" ht="15.75" customHeight="1" x14ac:dyDescent="0.25">
      <c r="A29" s="25"/>
      <c r="B29" s="175" t="s">
        <v>21</v>
      </c>
      <c r="C29" s="252">
        <v>0.5</v>
      </c>
      <c r="D29" s="165">
        <v>3.2858999999999998</v>
      </c>
      <c r="E29" s="165">
        <v>3.2333333333333334</v>
      </c>
      <c r="F29" s="165">
        <v>86.896900000000002</v>
      </c>
      <c r="G29" s="253">
        <v>1.6832</v>
      </c>
      <c r="H29" s="253">
        <v>1.2278</v>
      </c>
      <c r="I29" s="254">
        <v>110.02333333333333</v>
      </c>
      <c r="J29" s="253">
        <v>0.52766666666666673</v>
      </c>
      <c r="K29" s="255">
        <v>3600.19</v>
      </c>
    </row>
    <row r="30" spans="1:11" ht="15.75" customHeight="1" x14ac:dyDescent="0.25">
      <c r="A30" s="25"/>
      <c r="B30" s="175" t="s">
        <v>22</v>
      </c>
      <c r="C30" s="252">
        <v>0.5</v>
      </c>
      <c r="D30" s="165">
        <v>3.0728</v>
      </c>
      <c r="E30" s="165">
        <v>3.2133333333333338</v>
      </c>
      <c r="F30" s="165">
        <v>88.002399999999994</v>
      </c>
      <c r="G30" s="253">
        <v>1.67</v>
      </c>
      <c r="H30" s="253">
        <v>1.2599</v>
      </c>
      <c r="I30" s="254">
        <v>102.57</v>
      </c>
      <c r="J30" s="253">
        <v>0.40693333333333326</v>
      </c>
      <c r="K30" s="255">
        <v>3533.93</v>
      </c>
    </row>
    <row r="31" spans="1:11" ht="15.75" customHeight="1" x14ac:dyDescent="0.25">
      <c r="A31" s="25"/>
      <c r="B31" s="175" t="s">
        <v>23</v>
      </c>
      <c r="C31" s="252">
        <v>0.5</v>
      </c>
      <c r="D31" s="165">
        <v>2.6676000000000002</v>
      </c>
      <c r="E31" s="165">
        <v>3.186666666666667</v>
      </c>
      <c r="F31" s="165">
        <v>87.28</v>
      </c>
      <c r="G31" s="253">
        <v>1.5838000000000001</v>
      </c>
      <c r="H31" s="253">
        <v>1.2670999999999999</v>
      </c>
      <c r="I31" s="254">
        <v>76.569999999999979</v>
      </c>
      <c r="J31" s="253">
        <v>0.54825000000000002</v>
      </c>
      <c r="K31" s="255">
        <v>3521.22</v>
      </c>
    </row>
    <row r="32" spans="1:11" ht="15.75" customHeight="1" x14ac:dyDescent="0.25">
      <c r="A32" s="25"/>
      <c r="B32" s="175" t="s">
        <v>24</v>
      </c>
      <c r="C32" s="252">
        <v>0.5</v>
      </c>
      <c r="D32" s="165">
        <v>2.2162000000000006</v>
      </c>
      <c r="E32" s="165">
        <v>3.1533333333333338</v>
      </c>
      <c r="F32" s="165">
        <v>89.378799999999998</v>
      </c>
      <c r="G32" s="253">
        <v>1.5139</v>
      </c>
      <c r="H32" s="253">
        <v>1.3463000000000001</v>
      </c>
      <c r="I32" s="254">
        <v>54.56666666666667</v>
      </c>
      <c r="J32" s="253">
        <v>0.51193333333333324</v>
      </c>
      <c r="K32" s="255">
        <v>3663.58</v>
      </c>
    </row>
    <row r="33" spans="1:11" ht="15.75" customHeight="1" x14ac:dyDescent="0.25">
      <c r="A33" s="25"/>
      <c r="B33" s="175" t="s">
        <v>25</v>
      </c>
      <c r="C33" s="252">
        <v>0.5</v>
      </c>
      <c r="D33" s="165">
        <v>2.4468999999999999</v>
      </c>
      <c r="E33" s="165">
        <v>3.1066666666666669</v>
      </c>
      <c r="F33" s="165">
        <v>91.171400000000006</v>
      </c>
      <c r="G33" s="253">
        <v>1.534</v>
      </c>
      <c r="H33" s="253">
        <v>1.3863000000000003</v>
      </c>
      <c r="I33" s="254">
        <v>62.546666666666667</v>
      </c>
      <c r="J33" s="253">
        <v>0.45779999999999998</v>
      </c>
      <c r="K33" s="255">
        <v>3570.58</v>
      </c>
    </row>
    <row r="34" spans="1:11" ht="15.75" customHeight="1" x14ac:dyDescent="0.25">
      <c r="A34" s="25"/>
      <c r="B34" s="175" t="s">
        <v>26</v>
      </c>
      <c r="C34" s="252">
        <v>0.5</v>
      </c>
      <c r="D34" s="165">
        <v>2.4849999999999999</v>
      </c>
      <c r="E34" s="165">
        <v>3.0566666666666662</v>
      </c>
      <c r="F34" s="165">
        <v>92.841099999999997</v>
      </c>
      <c r="G34" s="253">
        <v>1.5488</v>
      </c>
      <c r="H34" s="253">
        <v>1.3936999999999999</v>
      </c>
      <c r="I34" s="254">
        <v>50.796666666666667</v>
      </c>
      <c r="J34" s="253">
        <v>0.41966666666666663</v>
      </c>
      <c r="K34" s="255">
        <v>3335.92</v>
      </c>
    </row>
    <row r="35" spans="1:11" ht="15.75" customHeight="1" x14ac:dyDescent="0.25">
      <c r="A35" s="25"/>
      <c r="B35" s="175" t="s">
        <v>27</v>
      </c>
      <c r="C35" s="252">
        <v>0.5</v>
      </c>
      <c r="D35" s="165">
        <v>2.4842</v>
      </c>
      <c r="E35" s="165">
        <v>3.01</v>
      </c>
      <c r="F35" s="165">
        <v>92.134100000000004</v>
      </c>
      <c r="G35" s="253">
        <v>1.5173000000000001</v>
      </c>
      <c r="H35" s="253">
        <v>1.3862000000000001</v>
      </c>
      <c r="I35" s="254">
        <v>44.18</v>
      </c>
      <c r="J35" s="253">
        <v>0.40513333333333329</v>
      </c>
      <c r="K35" s="255">
        <v>3444.26</v>
      </c>
    </row>
    <row r="36" spans="1:11" ht="15.75" customHeight="1" x14ac:dyDescent="0.25">
      <c r="A36" s="25"/>
      <c r="B36" s="175" t="s">
        <v>28</v>
      </c>
      <c r="C36" s="252">
        <v>0.5</v>
      </c>
      <c r="D36" s="165">
        <v>2.2665000000000002</v>
      </c>
      <c r="E36" s="165">
        <v>2.95</v>
      </c>
      <c r="F36" s="165">
        <v>86.9529</v>
      </c>
      <c r="G36" s="253">
        <v>1.4307000000000001</v>
      </c>
      <c r="H36" s="253">
        <v>1.2981</v>
      </c>
      <c r="I36" s="254">
        <v>35.199999999999989</v>
      </c>
      <c r="J36" s="253">
        <v>0.33933333333333332</v>
      </c>
      <c r="K36" s="255">
        <v>3291.6256451612894</v>
      </c>
    </row>
    <row r="37" spans="1:11" ht="15.75" customHeight="1" x14ac:dyDescent="0.25">
      <c r="A37" s="25"/>
      <c r="B37" s="175" t="s">
        <v>31</v>
      </c>
      <c r="C37" s="252">
        <v>0.5</v>
      </c>
      <c r="D37" s="165">
        <v>2.1267999999999998</v>
      </c>
      <c r="E37" s="165">
        <v>2.9033333333333338</v>
      </c>
      <c r="F37" s="165">
        <v>85.501900000000006</v>
      </c>
      <c r="G37" s="253">
        <v>1.4341999999999999</v>
      </c>
      <c r="H37" s="253">
        <v>1.2702</v>
      </c>
      <c r="I37" s="254">
        <v>46.983333333333327</v>
      </c>
      <c r="J37" s="253">
        <v>0.28449999999999998</v>
      </c>
      <c r="K37" s="255">
        <v>3403.7133333333322</v>
      </c>
    </row>
    <row r="38" spans="1:11" ht="15.75" customHeight="1" x14ac:dyDescent="0.25">
      <c r="A38" s="25"/>
      <c r="B38" s="175" t="s">
        <v>32</v>
      </c>
      <c r="C38" s="252">
        <v>0.34229999999999999</v>
      </c>
      <c r="D38" s="165">
        <v>1.3861000000000001</v>
      </c>
      <c r="E38" s="165">
        <v>2.82</v>
      </c>
      <c r="F38" s="165">
        <v>78.805899999999994</v>
      </c>
      <c r="G38" s="253">
        <v>1.3127</v>
      </c>
      <c r="H38" s="253">
        <v>1.1762999999999999</v>
      </c>
      <c r="I38" s="254">
        <v>47.01</v>
      </c>
      <c r="J38" s="253">
        <v>0.3440333333333333</v>
      </c>
      <c r="K38" s="255">
        <v>3677.4599999999991</v>
      </c>
    </row>
    <row r="39" spans="1:11" ht="15.75" customHeight="1" x14ac:dyDescent="0.25">
      <c r="A39" s="25"/>
      <c r="B39" s="175" t="s">
        <v>33</v>
      </c>
      <c r="C39" s="252">
        <v>0.25</v>
      </c>
      <c r="D39" s="165">
        <v>1.8673</v>
      </c>
      <c r="E39" s="165">
        <v>2.686666666666667</v>
      </c>
      <c r="F39" s="165">
        <v>76.551699999999997</v>
      </c>
      <c r="G39" s="253">
        <v>1.2415</v>
      </c>
      <c r="H39" s="253">
        <v>1.1515</v>
      </c>
      <c r="I39" s="254">
        <v>51.123333333333335</v>
      </c>
      <c r="J39" s="253">
        <v>0.42273333333333324</v>
      </c>
      <c r="K39" s="255">
        <v>3760.9374603174601</v>
      </c>
    </row>
    <row r="40" spans="1:11" ht="15.75" customHeight="1" x14ac:dyDescent="0.25">
      <c r="A40" s="25"/>
      <c r="B40" s="175" t="s">
        <v>34</v>
      </c>
      <c r="C40" s="252">
        <v>0.25</v>
      </c>
      <c r="D40" s="165">
        <v>1.9011</v>
      </c>
      <c r="E40" s="165">
        <v>2.6266666666666665</v>
      </c>
      <c r="F40" s="165">
        <v>77.043300000000002</v>
      </c>
      <c r="G40" s="253">
        <v>1.2393000000000001</v>
      </c>
      <c r="H40" s="253">
        <v>1.1627000000000001</v>
      </c>
      <c r="I40" s="254">
        <v>54.823333333333331</v>
      </c>
      <c r="J40" s="253">
        <v>0.53106666666666658</v>
      </c>
      <c r="K40" s="255">
        <v>3953.26953</v>
      </c>
    </row>
    <row r="41" spans="1:11" ht="15.75" customHeight="1" x14ac:dyDescent="0.25">
      <c r="A41" s="25"/>
      <c r="B41" s="175" t="s">
        <v>38</v>
      </c>
      <c r="C41" s="252">
        <v>0.25</v>
      </c>
      <c r="D41" s="165">
        <v>1.7194</v>
      </c>
      <c r="E41" s="165">
        <v>2.5866666666666664</v>
      </c>
      <c r="F41" s="165">
        <v>77.941900000000004</v>
      </c>
      <c r="G41" s="253">
        <v>1.2806999999999999</v>
      </c>
      <c r="H41" s="253">
        <v>1.1620999999999999</v>
      </c>
      <c r="I41" s="254">
        <v>51</v>
      </c>
      <c r="J41" s="253">
        <v>0.40813333333333324</v>
      </c>
      <c r="K41" s="255">
        <v>4046.2496700000002</v>
      </c>
    </row>
    <row r="42" spans="1:11" ht="15.75" customHeight="1" x14ac:dyDescent="0.25">
      <c r="A42" s="25"/>
      <c r="B42" s="175" t="s">
        <v>39</v>
      </c>
      <c r="C42" s="252">
        <v>0.25</v>
      </c>
      <c r="D42" s="165">
        <v>1.8158000000000001</v>
      </c>
      <c r="E42" s="165">
        <v>2.5333333333333332</v>
      </c>
      <c r="F42" s="165">
        <v>76.552599999999998</v>
      </c>
      <c r="G42" s="253">
        <v>1.3089</v>
      </c>
      <c r="H42" s="253">
        <v>1.1144000000000001</v>
      </c>
      <c r="I42" s="254">
        <v>52.24666666666667</v>
      </c>
      <c r="J42" s="253">
        <v>0.37619999999999998</v>
      </c>
      <c r="K42" s="255">
        <v>4043.95766</v>
      </c>
    </row>
    <row r="43" spans="1:11" ht="15.75" customHeight="1" x14ac:dyDescent="0.25">
      <c r="A43" s="25"/>
      <c r="B43" s="175" t="s">
        <v>40</v>
      </c>
      <c r="C43" s="252">
        <v>0.40870000000000001</v>
      </c>
      <c r="D43" s="165">
        <v>1.8541000000000001</v>
      </c>
      <c r="E43" s="165">
        <v>2.5166666666666666</v>
      </c>
      <c r="F43" s="165">
        <v>77.690399999999997</v>
      </c>
      <c r="G43" s="253">
        <v>1.3267</v>
      </c>
      <c r="H43" s="253">
        <v>1.1269</v>
      </c>
      <c r="I43" s="254">
        <v>61.48</v>
      </c>
      <c r="J43" s="253">
        <v>0.47966666666666669</v>
      </c>
      <c r="K43" s="255">
        <v>4106.1685699999998</v>
      </c>
    </row>
    <row r="44" spans="1:11" ht="15.75" customHeight="1" x14ac:dyDescent="0.25">
      <c r="A44" s="25"/>
      <c r="B44" s="175" t="s">
        <v>41</v>
      </c>
      <c r="C44" s="252">
        <v>0.5</v>
      </c>
      <c r="D44" s="165">
        <v>1.8807</v>
      </c>
      <c r="E44" s="165">
        <v>2.52</v>
      </c>
      <c r="F44" s="165">
        <v>79.010400000000004</v>
      </c>
      <c r="G44" s="253">
        <v>1.3918999999999997</v>
      </c>
      <c r="H44" s="253">
        <v>1.1324000000000001</v>
      </c>
      <c r="I44" s="254">
        <v>67.160000000000011</v>
      </c>
      <c r="J44" s="253">
        <v>0.55023333333333324</v>
      </c>
      <c r="K44" s="255">
        <v>4048.65317</v>
      </c>
    </row>
    <row r="45" spans="1:11" ht="15.75" customHeight="1" x14ac:dyDescent="0.25">
      <c r="A45" s="25"/>
      <c r="B45" s="175" t="s">
        <v>43</v>
      </c>
      <c r="C45" s="252">
        <v>0.5</v>
      </c>
      <c r="D45" s="165">
        <v>1.8263</v>
      </c>
      <c r="E45" s="165">
        <v>2.4833333333333334</v>
      </c>
      <c r="F45" s="165">
        <v>79.083699999999979</v>
      </c>
      <c r="G45" s="253">
        <v>1.3602000000000001</v>
      </c>
      <c r="H45" s="253">
        <v>1.1416999999999999</v>
      </c>
      <c r="I45" s="254">
        <v>74.88666666666667</v>
      </c>
      <c r="J45" s="253">
        <v>0.48693333333333333</v>
      </c>
      <c r="K45" s="255">
        <v>4155.3656499999997</v>
      </c>
    </row>
    <row r="46" spans="1:11" ht="15.75" customHeight="1" x14ac:dyDescent="0.25">
      <c r="A46" s="25"/>
      <c r="B46" s="175" t="s">
        <v>44</v>
      </c>
      <c r="C46" s="252">
        <v>0.66020000000000001</v>
      </c>
      <c r="D46" s="165">
        <v>1.7793000000000001</v>
      </c>
      <c r="E46" s="165">
        <v>2.48</v>
      </c>
      <c r="F46" s="165">
        <v>77.801299999999998</v>
      </c>
      <c r="G46" s="253">
        <v>1.3036000000000001</v>
      </c>
      <c r="H46" s="253">
        <v>1.1207</v>
      </c>
      <c r="I46" s="254">
        <v>76.08</v>
      </c>
      <c r="J46" s="253">
        <v>0.56479999999999997</v>
      </c>
      <c r="K46" s="255">
        <v>4157.5206200000002</v>
      </c>
    </row>
    <row r="47" spans="1:11" ht="15.75" customHeight="1" x14ac:dyDescent="0.25">
      <c r="A47" s="25"/>
      <c r="B47" s="175" t="s">
        <v>45</v>
      </c>
      <c r="C47" s="252">
        <v>0.75</v>
      </c>
      <c r="D47" s="165">
        <v>1.8591</v>
      </c>
      <c r="E47" s="165">
        <v>2.4933333333333336</v>
      </c>
      <c r="F47" s="165">
        <v>77.780299999999997</v>
      </c>
      <c r="G47" s="253">
        <v>1.2866</v>
      </c>
      <c r="H47" s="253">
        <v>1.1274999999999999</v>
      </c>
      <c r="I47" s="254">
        <v>68.319999999999979</v>
      </c>
      <c r="J47" s="253">
        <v>0.70130000000000015</v>
      </c>
      <c r="K47" s="255">
        <v>3837.4020300000002</v>
      </c>
    </row>
    <row r="48" spans="1:11" ht="15.75" customHeight="1" x14ac:dyDescent="0.25">
      <c r="A48" s="25"/>
      <c r="B48" s="175" t="s">
        <v>46</v>
      </c>
      <c r="C48" s="252">
        <v>0.75</v>
      </c>
      <c r="D48" s="165">
        <v>1.6561999999999999</v>
      </c>
      <c r="E48" s="165">
        <v>2.4633333333333338</v>
      </c>
      <c r="F48" s="165">
        <v>78.736500000000021</v>
      </c>
      <c r="G48" s="253">
        <v>1.3026</v>
      </c>
      <c r="H48" s="253">
        <v>1.1472</v>
      </c>
      <c r="I48" s="254">
        <v>63.75333333333333</v>
      </c>
      <c r="J48" s="253">
        <v>0.59970000000000001</v>
      </c>
      <c r="K48" s="255">
        <v>3874.5506300000002</v>
      </c>
    </row>
    <row r="49" spans="1:11" ht="15.75" customHeight="1" x14ac:dyDescent="0.25">
      <c r="A49" s="25"/>
      <c r="B49" s="175" t="s">
        <v>59</v>
      </c>
      <c r="C49" s="252">
        <v>0.75</v>
      </c>
      <c r="D49" s="165">
        <v>1.4927999999999999</v>
      </c>
      <c r="E49" s="165">
        <v>2.436666666666667</v>
      </c>
      <c r="F49" s="165">
        <v>78.369900000000001</v>
      </c>
      <c r="G49" s="253">
        <v>1.2851999999999999</v>
      </c>
      <c r="H49" s="253">
        <v>1.1435999999999999</v>
      </c>
      <c r="I49" s="254">
        <v>68.36</v>
      </c>
      <c r="J49" s="253">
        <v>0.36333333333333334</v>
      </c>
      <c r="K49" s="255">
        <v>4024.5591800000002</v>
      </c>
    </row>
    <row r="50" spans="1:11" ht="15.75" customHeight="1" x14ac:dyDescent="0.25">
      <c r="A50" s="25"/>
      <c r="B50" s="175" t="s">
        <v>60</v>
      </c>
      <c r="C50" s="252">
        <v>0.75</v>
      </c>
      <c r="D50" s="165">
        <v>1.0258</v>
      </c>
      <c r="E50" s="165">
        <v>2.4133333333333336</v>
      </c>
      <c r="F50" s="165">
        <v>75.7607</v>
      </c>
      <c r="G50" s="253">
        <v>1.2330000000000001</v>
      </c>
      <c r="H50" s="253">
        <v>1.1089</v>
      </c>
      <c r="I50" s="254">
        <v>62.123333333333335</v>
      </c>
      <c r="J50" s="253">
        <v>0.28899999999999998</v>
      </c>
      <c r="K50" s="255">
        <v>4029.83185</v>
      </c>
    </row>
    <row r="51" spans="1:11" ht="15.75" customHeight="1" x14ac:dyDescent="0.25">
      <c r="A51" s="25"/>
      <c r="B51" s="175" t="s">
        <v>61</v>
      </c>
      <c r="C51" s="252">
        <v>0.75</v>
      </c>
      <c r="D51" s="165">
        <v>1.0774999999999999</v>
      </c>
      <c r="E51" s="165">
        <v>2.3866666666666667</v>
      </c>
      <c r="F51" s="165">
        <v>79.399500000000003</v>
      </c>
      <c r="G51" s="253">
        <v>1.2869999999999997</v>
      </c>
      <c r="H51" s="253">
        <v>1.1624000000000001</v>
      </c>
      <c r="I51" s="254">
        <v>62.556666666666665</v>
      </c>
      <c r="J51" s="253">
        <v>0.39263333333333328</v>
      </c>
      <c r="K51" s="255">
        <v>4044.5443799999998</v>
      </c>
    </row>
    <row r="52" spans="1:11" ht="15.75" customHeight="1" x14ac:dyDescent="0.25">
      <c r="A52" s="25"/>
      <c r="B52" s="175" t="s">
        <v>62</v>
      </c>
      <c r="C52" s="252">
        <v>0.61170000000000002</v>
      </c>
      <c r="D52" s="165">
        <v>0.9083</v>
      </c>
      <c r="E52" s="165">
        <v>2.3566666666666669</v>
      </c>
      <c r="F52" s="165">
        <v>79.223500000000001</v>
      </c>
      <c r="G52" s="253">
        <v>1.2791999999999999</v>
      </c>
      <c r="H52" s="253">
        <v>1.161</v>
      </c>
      <c r="I52" s="254">
        <v>51.180000000000007</v>
      </c>
      <c r="J52" s="253">
        <v>0.31723333333333331</v>
      </c>
      <c r="K52" s="255">
        <v>3806.1140599999999</v>
      </c>
    </row>
    <row r="53" spans="1:11" ht="15.75" customHeight="1" x14ac:dyDescent="0.25">
      <c r="A53" s="25"/>
      <c r="B53" s="175" t="s">
        <v>64</v>
      </c>
      <c r="C53" s="252">
        <v>0.1</v>
      </c>
      <c r="D53" s="165">
        <v>0.6169</v>
      </c>
      <c r="E53" s="165">
        <v>2.1833333333333331</v>
      </c>
      <c r="F53" s="165">
        <v>77.397599999999997</v>
      </c>
      <c r="G53" s="253">
        <v>1.2418</v>
      </c>
      <c r="H53" s="253">
        <v>1.1267</v>
      </c>
      <c r="I53" s="254">
        <v>33.376666666666665</v>
      </c>
      <c r="J53" s="253">
        <v>0.17233333333333334</v>
      </c>
      <c r="K53" s="255">
        <v>3303.38492</v>
      </c>
    </row>
    <row r="54" spans="1:11" ht="15.75" customHeight="1" x14ac:dyDescent="0.25">
      <c r="A54" s="25"/>
      <c r="B54" s="175" t="s">
        <v>65</v>
      </c>
      <c r="C54" s="252">
        <v>0.1</v>
      </c>
      <c r="D54" s="165">
        <v>0.66</v>
      </c>
      <c r="E54" s="165">
        <v>2.1433333333333335</v>
      </c>
      <c r="F54" s="165">
        <v>77.458799999999997</v>
      </c>
      <c r="G54" s="253">
        <v>1.2914000000000001</v>
      </c>
      <c r="H54" s="253">
        <v>1.1049</v>
      </c>
      <c r="I54" s="254">
        <v>43.436666666666675</v>
      </c>
      <c r="J54" s="253">
        <v>0.14233333333333334</v>
      </c>
      <c r="K54" s="255">
        <v>3373.1230799999998</v>
      </c>
    </row>
    <row r="55" spans="1:11" ht="15.75" customHeight="1" x14ac:dyDescent="0.25">
      <c r="A55" s="25"/>
      <c r="B55" s="175" t="s">
        <v>66</v>
      </c>
      <c r="C55" s="252">
        <v>0.1</v>
      </c>
      <c r="D55" s="165">
        <v>0.76749999999999996</v>
      </c>
      <c r="E55" s="165">
        <v>2.12</v>
      </c>
      <c r="F55" s="165">
        <v>77.931200000000004</v>
      </c>
      <c r="G55" s="253">
        <v>1.3204</v>
      </c>
      <c r="H55" s="253">
        <v>1.1076999999999999</v>
      </c>
      <c r="I55" s="254">
        <v>45.346666666666664</v>
      </c>
      <c r="J55" s="253">
        <v>0.35773333333333335</v>
      </c>
      <c r="K55" s="255">
        <v>3491.9451600000002</v>
      </c>
    </row>
    <row r="56" spans="1:11" ht="15.75" customHeight="1" x14ac:dyDescent="0.25">
      <c r="A56" s="25"/>
      <c r="B56" s="175" t="s">
        <v>67</v>
      </c>
      <c r="C56" s="252">
        <v>0.1</v>
      </c>
      <c r="D56" s="165">
        <v>1.0591999999999997</v>
      </c>
      <c r="E56" s="165">
        <v>2.09</v>
      </c>
      <c r="F56" s="165">
        <v>80.460300000000004</v>
      </c>
      <c r="G56" s="253">
        <v>1.3791</v>
      </c>
      <c r="H56" s="253">
        <v>1.145</v>
      </c>
      <c r="I56" s="254">
        <v>61.126666666666665</v>
      </c>
      <c r="J56" s="253">
        <v>0.49299999999999999</v>
      </c>
      <c r="K56" s="255">
        <v>3790.13825</v>
      </c>
    </row>
    <row r="57" spans="1:11" ht="15.75" customHeight="1" x14ac:dyDescent="0.25">
      <c r="A57" s="25"/>
      <c r="B57" s="175" t="s">
        <v>68</v>
      </c>
      <c r="C57" s="252">
        <v>0.1</v>
      </c>
      <c r="D57" s="165">
        <v>1.2937000000000001</v>
      </c>
      <c r="E57" s="165">
        <v>2.0733333333333333</v>
      </c>
      <c r="F57" s="165">
        <v>81.794300000000021</v>
      </c>
      <c r="G57" s="253">
        <v>1.3987000000000001</v>
      </c>
      <c r="H57" s="253">
        <v>1.1597999999999999</v>
      </c>
      <c r="I57" s="254">
        <v>69.14</v>
      </c>
      <c r="J57" s="253">
        <v>0.49456666666666671</v>
      </c>
      <c r="K57" s="255">
        <v>4005.1718000000001</v>
      </c>
    </row>
    <row r="58" spans="1:11" ht="15.75" customHeight="1" x14ac:dyDescent="0.25">
      <c r="A58" s="25"/>
      <c r="B58" s="175" t="s">
        <v>69</v>
      </c>
      <c r="C58" s="252">
        <v>0.1</v>
      </c>
      <c r="D58" s="165">
        <v>1.0638000000000003</v>
      </c>
      <c r="E58" s="165">
        <v>2.0533333333333332</v>
      </c>
      <c r="F58" s="165">
        <v>81.773499999999999</v>
      </c>
      <c r="G58" s="253">
        <v>1.3778999999999999</v>
      </c>
      <c r="H58" s="253">
        <v>1.1691</v>
      </c>
      <c r="I58" s="254">
        <v>73.24666666666667</v>
      </c>
      <c r="J58" s="253">
        <v>0.86910000000000009</v>
      </c>
      <c r="K58" s="255">
        <v>4067.9623099999999</v>
      </c>
    </row>
    <row r="59" spans="1:11" ht="15.75" customHeight="1" x14ac:dyDescent="0.25">
      <c r="A59" s="25"/>
      <c r="B59" s="175" t="s">
        <v>70</v>
      </c>
      <c r="C59" s="252">
        <v>0.1234</v>
      </c>
      <c r="D59" s="165">
        <v>1.1676</v>
      </c>
      <c r="E59" s="165">
        <v>2.02</v>
      </c>
      <c r="F59" s="165">
        <v>81.619500000000002</v>
      </c>
      <c r="G59" s="253">
        <v>1.3481000000000001</v>
      </c>
      <c r="H59" s="253">
        <v>1.1789000000000001</v>
      </c>
      <c r="I59" s="254">
        <v>79.813333333333347</v>
      </c>
      <c r="J59" s="253">
        <v>1.7882666666666669</v>
      </c>
      <c r="K59" s="255">
        <v>4126.0181199999997</v>
      </c>
    </row>
    <row r="60" spans="1:11" ht="15.75" customHeight="1" x14ac:dyDescent="0.25">
      <c r="A60" s="25"/>
      <c r="B60" s="175" t="s">
        <v>71</v>
      </c>
      <c r="C60" s="252">
        <v>0.45629999999999998</v>
      </c>
      <c r="D60" s="165">
        <v>1.5515000000000001</v>
      </c>
      <c r="E60" s="165">
        <v>2.0266666666666664</v>
      </c>
      <c r="F60" s="165">
        <v>82.319699999999997</v>
      </c>
      <c r="G60" s="253">
        <v>1.3411999999999999</v>
      </c>
      <c r="H60" s="253">
        <v>1.1954</v>
      </c>
      <c r="I60" s="254">
        <v>97.443333333333328</v>
      </c>
      <c r="J60" s="253">
        <v>2.41</v>
      </c>
      <c r="K60" s="255">
        <v>4168.4290499999997</v>
      </c>
    </row>
    <row r="61" spans="1:11" ht="15.75" customHeight="1" x14ac:dyDescent="0.25">
      <c r="A61" s="25"/>
      <c r="B61" s="175" t="s">
        <v>72</v>
      </c>
      <c r="C61" s="252">
        <v>0.95830000000000004</v>
      </c>
      <c r="D61" s="165">
        <v>2.2464</v>
      </c>
      <c r="E61" s="165">
        <v>2.0833333333333335</v>
      </c>
      <c r="F61" s="165">
        <v>80.135199999999998</v>
      </c>
      <c r="G61" s="253">
        <v>1.2542</v>
      </c>
      <c r="H61" s="253">
        <v>1.1785000000000001</v>
      </c>
      <c r="I61" s="254">
        <v>111.98666666666668</v>
      </c>
      <c r="J61" s="253">
        <v>2.3699333333333339</v>
      </c>
      <c r="K61" s="255">
        <v>4108.1475</v>
      </c>
    </row>
    <row r="62" spans="1:11" ht="15.75" customHeight="1" x14ac:dyDescent="0.25">
      <c r="A62" s="25"/>
      <c r="B62" s="175" t="s">
        <v>73</v>
      </c>
      <c r="C62" s="252">
        <v>1.6172</v>
      </c>
      <c r="D62" s="165">
        <v>2.9005999999999998</v>
      </c>
      <c r="E62" s="165">
        <v>2.186666666666667</v>
      </c>
      <c r="F62" s="165">
        <v>78.227199999999996</v>
      </c>
      <c r="G62" s="253">
        <v>1.1775</v>
      </c>
      <c r="H62" s="253">
        <v>1.1688000000000001</v>
      </c>
      <c r="I62" s="254">
        <v>97.833333333333329</v>
      </c>
      <c r="J62" s="253">
        <v>2.5000333333333336</v>
      </c>
      <c r="K62" s="255">
        <v>4015.1428099999998</v>
      </c>
    </row>
    <row r="63" spans="1:11" ht="15.75" customHeight="1" x14ac:dyDescent="0.25">
      <c r="A63" s="25"/>
      <c r="B63" s="175" t="s">
        <v>74</v>
      </c>
      <c r="C63" s="252">
        <v>3.2678398844264458</v>
      </c>
      <c r="D63" s="165">
        <v>3.9672759065761478</v>
      </c>
      <c r="E63" s="165">
        <v>2.9818506322391567</v>
      </c>
      <c r="F63" s="165">
        <v>77.497492610814234</v>
      </c>
      <c r="G63" s="253">
        <v>1.14669376</v>
      </c>
      <c r="H63" s="253">
        <v>1.1491667699999999</v>
      </c>
      <c r="I63" s="254">
        <v>93.525555555555556</v>
      </c>
      <c r="J63" s="253">
        <v>3.718455555555555</v>
      </c>
      <c r="K63" s="255">
        <v>3828.8881000000001</v>
      </c>
    </row>
    <row r="64" spans="1:11" ht="15.75" customHeight="1" x14ac:dyDescent="0.25">
      <c r="A64" s="25"/>
      <c r="B64" s="175" t="s">
        <v>75</v>
      </c>
      <c r="C64" s="252">
        <v>4.2097372359224012</v>
      </c>
      <c r="D64" s="165">
        <v>3.9728974076083055</v>
      </c>
      <c r="E64" s="165">
        <v>3.5082473360945023</v>
      </c>
      <c r="F64" s="165">
        <v>77.295846546017714</v>
      </c>
      <c r="G64" s="253">
        <v>1.1502323299999997</v>
      </c>
      <c r="H64" s="253">
        <v>1.1424963299999999</v>
      </c>
      <c r="I64" s="254">
        <v>89.13666666666667</v>
      </c>
      <c r="J64" s="253">
        <v>3.7226777777777778</v>
      </c>
      <c r="K64" s="255">
        <v>3827.7749199999998</v>
      </c>
    </row>
    <row r="65" spans="1:22" ht="15.75" customHeight="1" x14ac:dyDescent="0.25">
      <c r="A65" s="25"/>
      <c r="B65" s="175" t="s">
        <v>77</v>
      </c>
      <c r="C65" s="252">
        <v>4.8390472165742899</v>
      </c>
      <c r="D65" s="165">
        <v>3.9782238193395778</v>
      </c>
      <c r="E65" s="165">
        <v>3.9627659793079673</v>
      </c>
      <c r="F65" s="165">
        <v>77.295846546017714</v>
      </c>
      <c r="G65" s="253">
        <v>1.1502323299999997</v>
      </c>
      <c r="H65" s="253">
        <v>1.1424963299999999</v>
      </c>
      <c r="I65" s="254">
        <v>85.857777777777798</v>
      </c>
      <c r="J65" s="253">
        <v>3.3026888888888886</v>
      </c>
      <c r="K65" s="255">
        <v>3857.4672799999998</v>
      </c>
    </row>
    <row r="66" spans="1:22" ht="15.75" customHeight="1" x14ac:dyDescent="0.25">
      <c r="A66" s="25"/>
      <c r="B66" s="175" t="s">
        <v>78</v>
      </c>
      <c r="C66" s="252">
        <v>5.0002964417629174</v>
      </c>
      <c r="D66" s="165">
        <v>3.9829847344099742</v>
      </c>
      <c r="E66" s="165">
        <v>4.318250634244146</v>
      </c>
      <c r="F66" s="165">
        <v>77.295846546017714</v>
      </c>
      <c r="G66" s="253">
        <v>1.1502323299999997</v>
      </c>
      <c r="H66" s="253">
        <v>1.1424963299999999</v>
      </c>
      <c r="I66" s="254">
        <v>83.63333333333334</v>
      </c>
      <c r="J66" s="253">
        <v>3.1692666666666667</v>
      </c>
      <c r="K66" s="255">
        <v>3866.2174</v>
      </c>
    </row>
    <row r="67" spans="1:22" ht="15.75" customHeight="1" x14ac:dyDescent="0.25">
      <c r="A67" s="25"/>
      <c r="B67" s="175" t="s">
        <v>79</v>
      </c>
      <c r="C67" s="252">
        <v>5.000560866585837</v>
      </c>
      <c r="D67" s="165">
        <v>3.9865903287321758</v>
      </c>
      <c r="E67" s="165">
        <v>4.5939314135566693</v>
      </c>
      <c r="F67" s="165">
        <v>77.295846546017714</v>
      </c>
      <c r="G67" s="253">
        <v>1.1502323299999997</v>
      </c>
      <c r="H67" s="253">
        <v>1.1424963299999999</v>
      </c>
      <c r="I67" s="254">
        <v>81.905555555555566</v>
      </c>
      <c r="J67" s="253">
        <v>3.3983111111111111</v>
      </c>
      <c r="K67" s="255">
        <v>3887.5994599999999</v>
      </c>
    </row>
    <row r="68" spans="1:22" ht="15.75" customHeight="1" x14ac:dyDescent="0.25">
      <c r="A68" s="25"/>
      <c r="B68" s="175" t="s">
        <v>80</v>
      </c>
      <c r="C68" s="252">
        <v>4.9305956135868216</v>
      </c>
      <c r="D68" s="165">
        <v>3.9889549968234377</v>
      </c>
      <c r="E68" s="165">
        <v>4.8044484473020121</v>
      </c>
      <c r="F68" s="165">
        <v>77.295846546017714</v>
      </c>
      <c r="G68" s="253">
        <v>1.1502323299999997</v>
      </c>
      <c r="H68" s="253">
        <v>1.1424963299999999</v>
      </c>
      <c r="I68" s="254">
        <v>80.303333333333327</v>
      </c>
      <c r="J68" s="253">
        <v>3.470877777777778</v>
      </c>
      <c r="K68" s="255">
        <v>3917.7366400000001</v>
      </c>
    </row>
    <row r="69" spans="1:22" ht="15.75" customHeight="1" x14ac:dyDescent="0.25">
      <c r="A69" s="25"/>
      <c r="B69" s="175" t="s">
        <v>347</v>
      </c>
      <c r="C69" s="252">
        <v>4.8201296525681805</v>
      </c>
      <c r="D69" s="165">
        <v>3.9900184041752831</v>
      </c>
      <c r="E69" s="165">
        <v>4.9272778123494341</v>
      </c>
      <c r="F69" s="165">
        <v>77.295846546017714</v>
      </c>
      <c r="G69" s="253">
        <v>1.1502323299999997</v>
      </c>
      <c r="H69" s="253">
        <v>1.1424963299999999</v>
      </c>
      <c r="I69" s="254">
        <v>78.916666666666671</v>
      </c>
      <c r="J69" s="253">
        <v>2.5453555555555556</v>
      </c>
      <c r="K69" s="255">
        <v>3957.18271</v>
      </c>
    </row>
    <row r="70" spans="1:22" ht="15.75" customHeight="1" x14ac:dyDescent="0.25">
      <c r="A70" s="25"/>
      <c r="B70" s="175" t="s">
        <v>348</v>
      </c>
      <c r="C70" s="252">
        <v>4.6942892031852708</v>
      </c>
      <c r="D70" s="165">
        <v>3.9897968157210335</v>
      </c>
      <c r="E70" s="165">
        <v>4.9705631930823841</v>
      </c>
      <c r="F70" s="165">
        <v>77.295846546017714</v>
      </c>
      <c r="G70" s="253">
        <v>1.1502323299999997</v>
      </c>
      <c r="H70" s="253">
        <v>1.1424963299999999</v>
      </c>
      <c r="I70" s="254">
        <v>77.688888888888897</v>
      </c>
      <c r="J70" s="253">
        <v>2.3883888888888887</v>
      </c>
      <c r="K70" s="255">
        <v>3993.8456799999999</v>
      </c>
    </row>
    <row r="71" spans="1:22" ht="15.75" customHeight="1" x14ac:dyDescent="0.25">
      <c r="A71" s="25"/>
      <c r="B71" s="175" t="s">
        <v>349</v>
      </c>
      <c r="C71" s="252">
        <v>4.5712039017593975</v>
      </c>
      <c r="D71" s="165">
        <v>3.9883689821353792</v>
      </c>
      <c r="E71" s="165">
        <v>4.9669221304031161</v>
      </c>
      <c r="F71" s="165">
        <v>77.295846546017714</v>
      </c>
      <c r="G71" s="253">
        <v>1.1502323299999997</v>
      </c>
      <c r="H71" s="253">
        <v>1.1424963299999999</v>
      </c>
      <c r="I71" s="254">
        <v>76.637777777777771</v>
      </c>
      <c r="J71" s="253">
        <v>2.5447777777777776</v>
      </c>
      <c r="K71" s="255">
        <v>4031.3198499999999</v>
      </c>
    </row>
    <row r="72" spans="1:22" ht="15.75" customHeight="1" x14ac:dyDescent="0.25">
      <c r="A72" s="25"/>
      <c r="B72" s="175" t="s">
        <v>350</v>
      </c>
      <c r="C72" s="165">
        <v>4.4608564937729485</v>
      </c>
      <c r="D72" s="165">
        <v>3.9858315849438721</v>
      </c>
      <c r="E72" s="165">
        <v>4.9494758526819176</v>
      </c>
      <c r="F72" s="165">
        <v>77.295846546017714</v>
      </c>
      <c r="G72" s="256">
        <v>1.1502323299999997</v>
      </c>
      <c r="H72" s="253">
        <v>1.1424963299999999</v>
      </c>
      <c r="I72" s="165">
        <v>75.563333333333347</v>
      </c>
      <c r="J72" s="256">
        <v>2.5920777777777779</v>
      </c>
      <c r="K72" s="255">
        <v>4071.5349299999998</v>
      </c>
    </row>
    <row r="73" spans="1:22" ht="15.75" customHeight="1" x14ac:dyDescent="0.25">
      <c r="A73" s="25"/>
      <c r="B73" s="175" t="s">
        <v>354</v>
      </c>
      <c r="C73" s="165">
        <v>4.3623081741313596</v>
      </c>
      <c r="D73" s="165">
        <v>3.982280717430851</v>
      </c>
      <c r="E73" s="165">
        <v>4.9293680680152718</v>
      </c>
      <c r="F73" s="165">
        <v>77.295846546017714</v>
      </c>
      <c r="G73" s="256">
        <v>1.1502323299999997</v>
      </c>
      <c r="H73" s="253">
        <v>1.1424963299999999</v>
      </c>
      <c r="I73" s="165">
        <v>74.772222222222226</v>
      </c>
      <c r="J73" s="256">
        <v>1.8623111111111108</v>
      </c>
      <c r="K73" s="161">
        <v>4098.3988499999996</v>
      </c>
    </row>
    <row r="74" spans="1:22" ht="15.75" customHeight="1" x14ac:dyDescent="0.25">
      <c r="A74" s="25"/>
      <c r="B74" s="175" t="s">
        <v>355</v>
      </c>
      <c r="C74" s="165">
        <v>4.2730295404775545</v>
      </c>
      <c r="D74" s="165">
        <v>3.9778117851466561</v>
      </c>
      <c r="E74" s="165">
        <v>4.911622263057593</v>
      </c>
      <c r="F74" s="165">
        <v>77.295846546017714</v>
      </c>
      <c r="G74" s="256">
        <v>1.1502323299999997</v>
      </c>
      <c r="H74" s="253">
        <v>1.1424963299999999</v>
      </c>
      <c r="I74" s="165">
        <v>73.98555555555555</v>
      </c>
      <c r="J74" s="256">
        <v>1.7218222222222224</v>
      </c>
      <c r="K74" s="255">
        <v>4120.7632800000001</v>
      </c>
    </row>
    <row r="75" spans="1:22" ht="15.75" customHeight="1" x14ac:dyDescent="0.25">
      <c r="A75" s="25"/>
      <c r="B75" s="175" t="s">
        <v>356</v>
      </c>
      <c r="C75" s="165">
        <v>4.1905156997253856</v>
      </c>
      <c r="D75" s="165">
        <v>3.9725293477191577</v>
      </c>
      <c r="E75" s="165">
        <v>4.8951602603059756</v>
      </c>
      <c r="F75" s="165">
        <v>77.295846546017714</v>
      </c>
      <c r="G75" s="256">
        <v>1.1502323299999997</v>
      </c>
      <c r="H75" s="253">
        <v>1.1424963299999999</v>
      </c>
      <c r="I75" s="165">
        <v>73.285555555555561</v>
      </c>
      <c r="J75" s="256">
        <v>1.8592888888888888</v>
      </c>
      <c r="K75" s="255">
        <v>4154.0382399999999</v>
      </c>
    </row>
    <row r="76" spans="1:22" ht="15.75" customHeight="1" x14ac:dyDescent="0.25">
      <c r="A76" s="25"/>
      <c r="B76" s="175" t="s">
        <v>357</v>
      </c>
      <c r="C76" s="165">
        <v>4.1127990750899528</v>
      </c>
      <c r="D76" s="165">
        <v>3.9665445062791416</v>
      </c>
      <c r="E76" s="165">
        <v>4.8781755609251682</v>
      </c>
      <c r="F76" s="165">
        <v>77.295846546017714</v>
      </c>
      <c r="G76" s="256">
        <v>1.1502323299999997</v>
      </c>
      <c r="H76" s="253">
        <v>1.1424963299999999</v>
      </c>
      <c r="I76" s="165">
        <v>73.612530504079899</v>
      </c>
      <c r="J76" s="256">
        <v>1.8306859088160252</v>
      </c>
      <c r="K76" s="255">
        <v>4191.5923199999997</v>
      </c>
    </row>
    <row r="77" spans="1:22" ht="15.75" customHeight="1" x14ac:dyDescent="0.25">
      <c r="A77" s="25"/>
      <c r="B77" s="175" t="s">
        <v>378</v>
      </c>
      <c r="C77" s="165">
        <v>4.0387369340364332</v>
      </c>
      <c r="D77" s="165">
        <v>3.9599684949747762</v>
      </c>
      <c r="E77" s="165">
        <v>4.8603138509665662</v>
      </c>
      <c r="F77" s="165">
        <v>77.295846546017714</v>
      </c>
      <c r="G77" s="256">
        <v>1.1502323299999997</v>
      </c>
      <c r="H77" s="253">
        <v>1.1424963299999999</v>
      </c>
      <c r="I77" s="165">
        <v>73.941037209715233</v>
      </c>
      <c r="J77" s="256">
        <v>1.8388556129797049</v>
      </c>
      <c r="K77" s="255">
        <v>4233.7950799999999</v>
      </c>
    </row>
    <row r="78" spans="1:22" ht="15.75" customHeight="1" x14ac:dyDescent="0.25">
      <c r="A78" s="25"/>
      <c r="B78" s="175" t="s">
        <v>379</v>
      </c>
      <c r="C78" s="165">
        <v>3.9673087020777777</v>
      </c>
      <c r="D78" s="165">
        <v>3.9529073434677335</v>
      </c>
      <c r="E78" s="165">
        <v>4.84394657503079</v>
      </c>
      <c r="F78" s="165">
        <v>77.295846546017714</v>
      </c>
      <c r="G78" s="256">
        <v>1.1502323299999997</v>
      </c>
      <c r="H78" s="253">
        <v>1.1424963299999999</v>
      </c>
      <c r="I78" s="165">
        <v>74.271051319311738</v>
      </c>
      <c r="J78" s="256">
        <v>1.847062805097837</v>
      </c>
      <c r="K78" s="255">
        <v>4280.6076800000001</v>
      </c>
    </row>
    <row r="79" spans="1:22" ht="15.75" customHeight="1" x14ac:dyDescent="0.25">
      <c r="A79" s="25"/>
      <c r="B79" s="175" t="s">
        <v>380</v>
      </c>
      <c r="C79" s="165">
        <v>3.8975239739204088</v>
      </c>
      <c r="D79" s="165">
        <v>3.9454576163119999</v>
      </c>
      <c r="E79" s="165">
        <v>4.823012966115563</v>
      </c>
      <c r="F79" s="165">
        <v>77.295846546017714</v>
      </c>
      <c r="G79" s="256">
        <v>1.1502323299999997</v>
      </c>
      <c r="H79" s="253">
        <v>1.1424963299999999</v>
      </c>
      <c r="I79" s="165">
        <v>74.602546573176681</v>
      </c>
      <c r="J79" s="256">
        <v>1.8553068321124535</v>
      </c>
      <c r="K79" s="255">
        <v>4322.9470300000003</v>
      </c>
      <c r="L79" s="260"/>
    </row>
    <row r="80" spans="1:22" s="2" customFormat="1" x14ac:dyDescent="0.25">
      <c r="A80" s="8"/>
      <c r="B80" s="55" t="s">
        <v>381</v>
      </c>
      <c r="C80" s="165">
        <v>3.8290347389777626</v>
      </c>
      <c r="D80" s="165">
        <v>3.9377051977410864</v>
      </c>
      <c r="E80" s="165">
        <v>4.7991076976072842</v>
      </c>
      <c r="F80" s="165">
        <v>77.295846546017714</v>
      </c>
      <c r="G80" s="256">
        <v>1.1502323299999997</v>
      </c>
      <c r="H80" s="253">
        <v>1.1424963299999999</v>
      </c>
      <c r="I80" s="165">
        <v>74.935495136839236</v>
      </c>
      <c r="J80" s="256">
        <v>1.8635870018020932</v>
      </c>
      <c r="K80" s="255">
        <v>4365.7003500000001</v>
      </c>
      <c r="L80" s="165"/>
      <c r="M80" s="165"/>
      <c r="N80" s="165"/>
      <c r="O80" s="165"/>
      <c r="Q80" s="165"/>
      <c r="R80" s="165"/>
      <c r="U80" s="29"/>
      <c r="V80" s="29"/>
    </row>
    <row r="81" spans="1:22" s="2" customFormat="1" x14ac:dyDescent="0.25">
      <c r="A81" s="8"/>
      <c r="B81" s="55" t="s">
        <v>518</v>
      </c>
      <c r="C81" s="165">
        <v>3.7624621509770271</v>
      </c>
      <c r="D81" s="165">
        <v>3.9297212355507938</v>
      </c>
      <c r="E81" s="165">
        <v>4.7666783690392078</v>
      </c>
      <c r="F81" s="165">
        <v>77.295846546017714</v>
      </c>
      <c r="G81" s="256">
        <v>1.1502323299999997</v>
      </c>
      <c r="H81" s="253">
        <v>1.1424963299999999</v>
      </c>
      <c r="I81" s="165">
        <v>75.281209351319461</v>
      </c>
      <c r="J81" s="256">
        <v>1.8721846432171136</v>
      </c>
      <c r="K81" s="255">
        <v>4404.31394</v>
      </c>
      <c r="L81" s="165"/>
      <c r="M81" s="165"/>
      <c r="N81" s="165"/>
      <c r="O81" s="165"/>
      <c r="Q81" s="165"/>
      <c r="R81" s="165"/>
      <c r="U81" s="29"/>
      <c r="V81" s="29"/>
    </row>
    <row r="82" spans="1:22" s="2" customFormat="1" x14ac:dyDescent="0.25">
      <c r="A82" s="8"/>
      <c r="B82" s="55" t="s">
        <v>519</v>
      </c>
      <c r="C82" s="165">
        <v>3.6985678664059609</v>
      </c>
      <c r="D82" s="165">
        <v>3.9215642182103942</v>
      </c>
      <c r="E82" s="165">
        <v>4.7259772707696612</v>
      </c>
      <c r="F82" s="165">
        <v>77.295846546017714</v>
      </c>
      <c r="G82" s="256">
        <v>1.1502323299999997</v>
      </c>
      <c r="H82" s="253">
        <v>1.1424963299999999</v>
      </c>
      <c r="I82" s="165">
        <v>75.628507023546817</v>
      </c>
      <c r="J82" s="256">
        <v>1.8808216639846038</v>
      </c>
      <c r="K82" s="255">
        <v>4452.3564900000001</v>
      </c>
      <c r="L82" s="165"/>
      <c r="M82" s="165"/>
      <c r="N82" s="165"/>
      <c r="O82" s="165"/>
      <c r="Q82" s="165"/>
      <c r="R82" s="165"/>
      <c r="U82" s="29"/>
      <c r="V82" s="29"/>
    </row>
    <row r="83" spans="1:22" s="2" customFormat="1" x14ac:dyDescent="0.25">
      <c r="A83" s="8"/>
      <c r="B83" s="55" t="s">
        <v>520</v>
      </c>
      <c r="C83" s="165">
        <v>3.6373518852645641</v>
      </c>
      <c r="D83" s="165">
        <v>3.9132780474033506</v>
      </c>
      <c r="E83" s="165">
        <v>4.6692684290342443</v>
      </c>
      <c r="F83" s="165">
        <v>77.295846546017714</v>
      </c>
      <c r="G83" s="256">
        <v>1.1502323299999997</v>
      </c>
      <c r="H83" s="253">
        <v>1.1424963299999999</v>
      </c>
      <c r="I83" s="165">
        <v>75.977404625821606</v>
      </c>
      <c r="J83" s="256">
        <v>1.8894984737577545</v>
      </c>
      <c r="K83" s="255">
        <v>4490.7073799999998</v>
      </c>
      <c r="L83" s="165"/>
      <c r="M83" s="165"/>
      <c r="N83" s="165"/>
      <c r="O83" s="165"/>
      <c r="Q83" s="165"/>
      <c r="R83" s="165"/>
      <c r="U83" s="29"/>
      <c r="V83" s="29"/>
    </row>
    <row r="84" spans="1:22" ht="15.75" customHeight="1" x14ac:dyDescent="0.25">
      <c r="A84" s="25"/>
      <c r="B84" s="197" t="s">
        <v>521</v>
      </c>
      <c r="C84" s="208">
        <v>3.5788142075528366</v>
      </c>
      <c r="D84" s="208">
        <v>3.90488840842526</v>
      </c>
      <c r="E84" s="208">
        <v>4.6145183642582914</v>
      </c>
      <c r="F84" s="208">
        <v>77.295846546017714</v>
      </c>
      <c r="G84" s="257">
        <v>1.1502323299999997</v>
      </c>
      <c r="H84" s="258">
        <v>1.1424963299999999</v>
      </c>
      <c r="I84" s="208">
        <v>76.327919079044207</v>
      </c>
      <c r="J84" s="257">
        <v>1.8982154933460895</v>
      </c>
      <c r="K84" s="259">
        <v>4530.1120899999996</v>
      </c>
      <c r="L84" s="260"/>
    </row>
    <row r="85" spans="1:22" ht="15.75" customHeight="1" x14ac:dyDescent="0.25">
      <c r="A85" s="25"/>
      <c r="B85" s="9">
        <v>2008</v>
      </c>
      <c r="C85" s="203">
        <v>4.6874500000000001</v>
      </c>
      <c r="D85" s="254">
        <v>4.6816999999999993</v>
      </c>
      <c r="E85" s="165">
        <v>5.7008333333333328</v>
      </c>
      <c r="F85" s="165">
        <v>91.135800000000003</v>
      </c>
      <c r="G85" s="253">
        <v>1.8527749999999998</v>
      </c>
      <c r="H85" s="253">
        <v>1.25925</v>
      </c>
      <c r="I85" s="254">
        <v>97.567499999999995</v>
      </c>
      <c r="J85" s="253">
        <v>0.62778333333333325</v>
      </c>
      <c r="K85" s="255">
        <v>2618.9250000000002</v>
      </c>
      <c r="L85" s="260"/>
    </row>
    <row r="86" spans="1:22" ht="15.75" customHeight="1" x14ac:dyDescent="0.25">
      <c r="B86" s="9">
        <v>2009</v>
      </c>
      <c r="C86" s="203">
        <v>0.64284999999999992</v>
      </c>
      <c r="D86" s="254">
        <v>4.2543499999999996</v>
      </c>
      <c r="E86" s="165">
        <v>3.708333333333333</v>
      </c>
      <c r="F86" s="165">
        <v>80.633300000000006</v>
      </c>
      <c r="G86" s="253">
        <v>1.5651250000000001</v>
      </c>
      <c r="H86" s="253">
        <v>1.1233</v>
      </c>
      <c r="I86" s="254">
        <v>61.865000000000009</v>
      </c>
      <c r="J86" s="253">
        <v>0.36593333333333339</v>
      </c>
      <c r="K86" s="255">
        <v>2387.9750000000004</v>
      </c>
    </row>
    <row r="87" spans="1:22" ht="15.75" customHeight="1" x14ac:dyDescent="0.25">
      <c r="B87" s="9">
        <v>2010</v>
      </c>
      <c r="C87" s="203">
        <v>0.5</v>
      </c>
      <c r="D87" s="165">
        <v>4.24925</v>
      </c>
      <c r="E87" s="165">
        <v>3.6008333333333331</v>
      </c>
      <c r="F87" s="165">
        <v>80.394449999999992</v>
      </c>
      <c r="G87" s="253">
        <v>1.5459999999999998</v>
      </c>
      <c r="H87" s="253">
        <v>1.16625</v>
      </c>
      <c r="I87" s="254">
        <v>79.635000000000005</v>
      </c>
      <c r="J87" s="253">
        <v>0.37797500000000001</v>
      </c>
      <c r="K87" s="255">
        <v>2846.0499999999997</v>
      </c>
    </row>
    <row r="88" spans="1:22" ht="15.75" customHeight="1" x14ac:dyDescent="0.25">
      <c r="B88" s="9">
        <v>2011</v>
      </c>
      <c r="C88" s="203">
        <v>0.5</v>
      </c>
      <c r="D88" s="165">
        <v>3.8380749999999999</v>
      </c>
      <c r="E88" s="165">
        <v>3.4333333333333336</v>
      </c>
      <c r="F88" s="165">
        <v>79.943950000000001</v>
      </c>
      <c r="G88" s="253">
        <v>1.6031499999999999</v>
      </c>
      <c r="H88" s="253">
        <v>1.152525</v>
      </c>
      <c r="I88" s="254">
        <v>111.0825</v>
      </c>
      <c r="J88" s="253">
        <v>0.59209999999999996</v>
      </c>
      <c r="K88" s="255">
        <v>2919.17</v>
      </c>
    </row>
    <row r="89" spans="1:22" ht="15.75" customHeight="1" x14ac:dyDescent="0.25">
      <c r="B89" s="9">
        <v>2012</v>
      </c>
      <c r="C89" s="203">
        <v>0.5</v>
      </c>
      <c r="D89" s="165">
        <v>2.8654500000000001</v>
      </c>
      <c r="E89" s="165">
        <v>3.3750000000000004</v>
      </c>
      <c r="F89" s="165">
        <v>83.008775</v>
      </c>
      <c r="G89" s="253">
        <v>1.5850750000000002</v>
      </c>
      <c r="H89" s="253">
        <v>1.2336499999999999</v>
      </c>
      <c r="I89" s="254">
        <v>112.01166666666666</v>
      </c>
      <c r="J89" s="253">
        <v>0.58311666666666673</v>
      </c>
      <c r="K89" s="255">
        <v>2996.625</v>
      </c>
    </row>
    <row r="90" spans="1:22" ht="15.75" customHeight="1" x14ac:dyDescent="0.25">
      <c r="B90" s="9">
        <v>2013</v>
      </c>
      <c r="C90" s="203">
        <v>0.5</v>
      </c>
      <c r="D90" s="165">
        <v>3.1872250000000002</v>
      </c>
      <c r="E90" s="165">
        <v>3.3266666666666667</v>
      </c>
      <c r="F90" s="165">
        <v>81.405924999999996</v>
      </c>
      <c r="G90" s="253">
        <v>1.5641499999999999</v>
      </c>
      <c r="H90" s="253">
        <v>1.1776249999999999</v>
      </c>
      <c r="I90" s="254">
        <v>108.96250000000001</v>
      </c>
      <c r="J90" s="253">
        <v>0.663825</v>
      </c>
      <c r="K90" s="255">
        <v>3405.9575000000004</v>
      </c>
    </row>
    <row r="91" spans="1:22" ht="15.75" customHeight="1" x14ac:dyDescent="0.25">
      <c r="B91" s="9">
        <v>2014</v>
      </c>
      <c r="C91" s="203">
        <v>0.5</v>
      </c>
      <c r="D91" s="165">
        <v>3.1020250000000003</v>
      </c>
      <c r="E91" s="165">
        <v>3.2208333333333337</v>
      </c>
      <c r="F91" s="165">
        <v>86.935399999999987</v>
      </c>
      <c r="G91" s="253">
        <v>1.6480250000000001</v>
      </c>
      <c r="H91" s="253">
        <v>1.240675</v>
      </c>
      <c r="I91" s="254">
        <v>99.344166666666652</v>
      </c>
      <c r="J91" s="253">
        <v>0.53875416666666665</v>
      </c>
      <c r="K91" s="255">
        <v>3552.7325000000001</v>
      </c>
    </row>
    <row r="92" spans="1:22" ht="15.75" customHeight="1" x14ac:dyDescent="0.25">
      <c r="B92" s="9">
        <v>2015</v>
      </c>
      <c r="C92" s="203">
        <v>0.5</v>
      </c>
      <c r="D92" s="165">
        <v>2.4080749999999997</v>
      </c>
      <c r="E92" s="165">
        <v>3.0816666666666666</v>
      </c>
      <c r="F92" s="165">
        <v>91.381349999999998</v>
      </c>
      <c r="G92" s="253">
        <v>1.5285000000000002</v>
      </c>
      <c r="H92" s="253">
        <v>1.3781250000000003</v>
      </c>
      <c r="I92" s="254">
        <v>53.022500000000008</v>
      </c>
      <c r="J92" s="253">
        <v>0.44863333333333327</v>
      </c>
      <c r="K92" s="255">
        <v>3503.585</v>
      </c>
    </row>
    <row r="93" spans="1:22" ht="15.75" customHeight="1" x14ac:dyDescent="0.25">
      <c r="B93" s="9">
        <v>2016</v>
      </c>
      <c r="C93" s="203">
        <v>0.39807500000000001</v>
      </c>
      <c r="D93" s="165">
        <v>1.911675</v>
      </c>
      <c r="E93" s="165">
        <v>2.8400000000000003</v>
      </c>
      <c r="F93" s="165">
        <v>81.953099999999992</v>
      </c>
      <c r="G93" s="253">
        <v>1.3547750000000001</v>
      </c>
      <c r="H93" s="253">
        <v>1.2240249999999999</v>
      </c>
      <c r="I93" s="254">
        <v>45.079166666666659</v>
      </c>
      <c r="J93" s="253">
        <v>0.34764999999999996</v>
      </c>
      <c r="K93" s="255">
        <v>3533.4341097030201</v>
      </c>
    </row>
    <row r="94" spans="1:22" ht="15.75" customHeight="1" x14ac:dyDescent="0.25">
      <c r="B94" s="9">
        <v>2017</v>
      </c>
      <c r="C94" s="203">
        <v>0.28967500000000002</v>
      </c>
      <c r="D94" s="165">
        <v>1.8226</v>
      </c>
      <c r="E94" s="165">
        <v>2.565833333333333</v>
      </c>
      <c r="F94" s="165">
        <v>77.307050000000004</v>
      </c>
      <c r="G94" s="253">
        <v>1.2888999999999999</v>
      </c>
      <c r="H94" s="253">
        <v>1.1415249999999999</v>
      </c>
      <c r="I94" s="254">
        <v>54.887499999999996</v>
      </c>
      <c r="J94" s="253">
        <v>0.44876666666666665</v>
      </c>
      <c r="K94" s="255">
        <v>4037.4113575000001</v>
      </c>
    </row>
    <row r="95" spans="1:22" ht="15.75" customHeight="1" x14ac:dyDescent="0.25">
      <c r="B95" s="9">
        <v>2018</v>
      </c>
      <c r="C95" s="203">
        <v>0.60255000000000003</v>
      </c>
      <c r="D95" s="165">
        <v>1.8363499999999999</v>
      </c>
      <c r="E95" s="165">
        <v>2.4941666666666671</v>
      </c>
      <c r="F95" s="165">
        <v>78.418924999999987</v>
      </c>
      <c r="G95" s="253">
        <v>1.335575</v>
      </c>
      <c r="H95" s="253">
        <v>1.1305749999999999</v>
      </c>
      <c r="I95" s="254">
        <v>71.611666666666665</v>
      </c>
      <c r="J95" s="253">
        <v>0.57581666666666664</v>
      </c>
      <c r="K95" s="255">
        <v>4049.7353675000004</v>
      </c>
    </row>
    <row r="96" spans="1:22" ht="15.75" customHeight="1" x14ac:dyDescent="0.25">
      <c r="B96" s="9">
        <v>2019</v>
      </c>
      <c r="C96" s="203">
        <v>0.75</v>
      </c>
      <c r="D96" s="165">
        <v>1.313075</v>
      </c>
      <c r="E96" s="165">
        <v>2.4250000000000003</v>
      </c>
      <c r="F96" s="165">
        <v>78.066649999999996</v>
      </c>
      <c r="G96" s="253">
        <v>1.2769499999999998</v>
      </c>
      <c r="H96" s="253">
        <v>1.140525</v>
      </c>
      <c r="I96" s="254">
        <v>64.198333333333338</v>
      </c>
      <c r="J96" s="253">
        <v>0.41116666666666668</v>
      </c>
      <c r="K96" s="255">
        <v>3993.3715099999999</v>
      </c>
    </row>
    <row r="97" spans="1:12" ht="15.75" customHeight="1" x14ac:dyDescent="0.25">
      <c r="B97" s="9">
        <v>2020</v>
      </c>
      <c r="C97" s="203">
        <v>0.22792499999999999</v>
      </c>
      <c r="D97" s="165">
        <v>0.73817500000000003</v>
      </c>
      <c r="E97" s="165">
        <v>2.2008333333333336</v>
      </c>
      <c r="F97" s="165">
        <v>78.002775</v>
      </c>
      <c r="G97" s="253">
        <v>1.2832000000000001</v>
      </c>
      <c r="H97" s="253">
        <v>1.1250749999999998</v>
      </c>
      <c r="I97" s="254">
        <v>43.335000000000001</v>
      </c>
      <c r="J97" s="253">
        <v>0.24740833333333334</v>
      </c>
      <c r="K97" s="255">
        <v>3493.6418050000002</v>
      </c>
    </row>
    <row r="98" spans="1:12" ht="15.75" customHeight="1" x14ac:dyDescent="0.25">
      <c r="B98" s="9">
        <v>2021</v>
      </c>
      <c r="C98" s="203">
        <v>0.10585000000000001</v>
      </c>
      <c r="D98" s="165">
        <v>1.1460750000000002</v>
      </c>
      <c r="E98" s="165">
        <v>2.0591666666666666</v>
      </c>
      <c r="F98" s="165">
        <v>81.411900000000017</v>
      </c>
      <c r="G98" s="253">
        <v>1.37595</v>
      </c>
      <c r="H98" s="253">
        <v>1.1632000000000002</v>
      </c>
      <c r="I98" s="254">
        <v>70.831666666666663</v>
      </c>
      <c r="J98" s="253">
        <v>0.91123333333333345</v>
      </c>
      <c r="K98" s="255">
        <v>3997.3226199999999</v>
      </c>
    </row>
    <row r="99" spans="1:12" ht="15.75" customHeight="1" x14ac:dyDescent="0.25">
      <c r="B99" s="60">
        <v>2022</v>
      </c>
      <c r="C99" s="203">
        <v>1.5749099711066115</v>
      </c>
      <c r="D99" s="165">
        <v>2.6664439766440369</v>
      </c>
      <c r="E99" s="254">
        <v>2.3196293247264559</v>
      </c>
      <c r="F99" s="254">
        <v>79.544898152703553</v>
      </c>
      <c r="G99" s="253">
        <v>1.2298984399999999</v>
      </c>
      <c r="H99" s="253">
        <v>1.1729666925</v>
      </c>
      <c r="I99" s="254">
        <v>100.19722222222222</v>
      </c>
      <c r="J99" s="253">
        <v>2.7496055555555556</v>
      </c>
      <c r="K99" s="255">
        <v>4030.1518649999998</v>
      </c>
    </row>
    <row r="100" spans="1:12" ht="15.75" customHeight="1" x14ac:dyDescent="0.25">
      <c r="B100" s="9">
        <v>2023</v>
      </c>
      <c r="C100" s="203">
        <v>4.7624104402113607</v>
      </c>
      <c r="D100" s="165">
        <v>3.9801740725225083</v>
      </c>
      <c r="E100" s="254">
        <v>4.0957988408008212</v>
      </c>
      <c r="F100" s="254">
        <v>77.295846546017714</v>
      </c>
      <c r="G100" s="253">
        <v>1.1502323299999997</v>
      </c>
      <c r="H100" s="253">
        <v>1.1424963299999999</v>
      </c>
      <c r="I100" s="254">
        <v>85.13333333333334</v>
      </c>
      <c r="J100" s="253">
        <v>3.3982361111111112</v>
      </c>
      <c r="K100" s="255">
        <v>3859.7647649999999</v>
      </c>
    </row>
    <row r="101" spans="1:12" ht="15.75" customHeight="1" x14ac:dyDescent="0.25">
      <c r="B101" s="9">
        <v>2024</v>
      </c>
      <c r="C101" s="203">
        <v>4.7540545927749172</v>
      </c>
      <c r="D101" s="165">
        <v>3.9892847997137832</v>
      </c>
      <c r="E101" s="254">
        <v>4.9173028957842364</v>
      </c>
      <c r="F101" s="254">
        <v>77.295846546017714</v>
      </c>
      <c r="G101" s="253">
        <v>1.1502323299999997</v>
      </c>
      <c r="H101" s="253">
        <v>1.1424963299999999</v>
      </c>
      <c r="I101" s="254">
        <v>78.38666666666667</v>
      </c>
      <c r="J101" s="253">
        <v>2.7373500000000002</v>
      </c>
      <c r="K101" s="255">
        <v>3975.0212200000001</v>
      </c>
    </row>
    <row r="102" spans="1:12" ht="15.75" customHeight="1" x14ac:dyDescent="0.25">
      <c r="A102" s="261"/>
      <c r="B102" s="9">
        <v>2025</v>
      </c>
      <c r="C102" s="203">
        <v>4.321677477026812</v>
      </c>
      <c r="D102" s="165">
        <v>3.9796133588101346</v>
      </c>
      <c r="E102" s="254">
        <v>4.9214066110151897</v>
      </c>
      <c r="F102" s="254">
        <v>77.295846546017714</v>
      </c>
      <c r="G102" s="253">
        <v>1.1502323299999997</v>
      </c>
      <c r="H102" s="253">
        <v>1.1424963299999999</v>
      </c>
      <c r="I102" s="254">
        <v>74.401666666666671</v>
      </c>
      <c r="J102" s="253">
        <v>2.0088749999999997</v>
      </c>
      <c r="K102" s="255">
        <v>4111.1838250000001</v>
      </c>
      <c r="L102" s="260"/>
    </row>
    <row r="103" spans="1:12" ht="15.75" customHeight="1" x14ac:dyDescent="0.25">
      <c r="A103" s="299"/>
      <c r="B103" s="9">
        <v>2026</v>
      </c>
      <c r="C103" s="203">
        <v>4.004092171281143</v>
      </c>
      <c r="D103" s="165">
        <v>3.9562194902584129</v>
      </c>
      <c r="E103" s="254">
        <v>4.8513622382595223</v>
      </c>
      <c r="F103" s="254">
        <v>77.295846546017714</v>
      </c>
      <c r="G103" s="253">
        <v>1.1502323299999997</v>
      </c>
      <c r="H103" s="253">
        <v>1.1424963299999999</v>
      </c>
      <c r="I103" s="254">
        <v>74.106791401570888</v>
      </c>
      <c r="J103" s="253">
        <v>1.8429777897515052</v>
      </c>
      <c r="K103" s="255">
        <v>4257.2355275</v>
      </c>
      <c r="L103" s="260"/>
    </row>
    <row r="104" spans="1:12" ht="15.75" customHeight="1" x14ac:dyDescent="0.25">
      <c r="B104" s="9">
        <v>2027</v>
      </c>
      <c r="C104" s="262">
        <v>3.7318541604063289</v>
      </c>
      <c r="D104" s="208">
        <v>3.9255671747264063</v>
      </c>
      <c r="E104" s="263">
        <v>4.7402579416125992</v>
      </c>
      <c r="F104" s="263">
        <v>77.295846546017714</v>
      </c>
      <c r="G104" s="258">
        <v>1.1502323299999997</v>
      </c>
      <c r="H104" s="258">
        <v>1.1424963299999999</v>
      </c>
      <c r="I104" s="263">
        <v>75.45565403438178</v>
      </c>
      <c r="J104" s="258">
        <v>1.8765229456903914</v>
      </c>
      <c r="K104" s="259">
        <v>4428.2695399999993</v>
      </c>
      <c r="L104" s="260"/>
    </row>
    <row r="105" spans="1:12" ht="15.75" customHeight="1" x14ac:dyDescent="0.25">
      <c r="B105" s="264" t="s">
        <v>327</v>
      </c>
      <c r="C105" s="203">
        <v>3.6166</v>
      </c>
      <c r="D105" s="165">
        <v>4.5979499999999991</v>
      </c>
      <c r="E105" s="254">
        <v>5.2574999999999994</v>
      </c>
      <c r="F105" s="165">
        <v>86.641824999999997</v>
      </c>
      <c r="G105" s="253">
        <v>1.7166999999999999</v>
      </c>
      <c r="H105" s="256">
        <v>1.2042000000000002</v>
      </c>
      <c r="I105" s="165">
        <v>84.637500000000003</v>
      </c>
      <c r="J105" s="256">
        <v>0.647675</v>
      </c>
      <c r="K105" s="214">
        <v>2383.2125000000001</v>
      </c>
      <c r="L105" s="25"/>
    </row>
    <row r="106" spans="1:12" ht="15.75" customHeight="1" x14ac:dyDescent="0.25">
      <c r="B106" s="60" t="s">
        <v>328</v>
      </c>
      <c r="C106" s="203">
        <v>0.5</v>
      </c>
      <c r="D106" s="165">
        <v>4.3302249999999995</v>
      </c>
      <c r="E106" s="254">
        <v>3.6041666666666665</v>
      </c>
      <c r="F106" s="165">
        <v>81.064025000000001</v>
      </c>
      <c r="G106" s="253">
        <v>1.5967249999999999</v>
      </c>
      <c r="H106" s="256">
        <v>1.129775</v>
      </c>
      <c r="I106" s="165">
        <v>69.800000000000011</v>
      </c>
      <c r="J106" s="256">
        <v>0.30185000000000001</v>
      </c>
      <c r="K106" s="214">
        <v>2619.4749999999999</v>
      </c>
    </row>
    <row r="107" spans="1:12" ht="15.75" customHeight="1" x14ac:dyDescent="0.25">
      <c r="B107" s="60" t="s">
        <v>329</v>
      </c>
      <c r="C107" s="203">
        <v>0.5</v>
      </c>
      <c r="D107" s="165">
        <v>4.2088749999999999</v>
      </c>
      <c r="E107" s="254">
        <v>3.5583333333333331</v>
      </c>
      <c r="F107" s="165">
        <v>80.694400000000002</v>
      </c>
      <c r="G107" s="253">
        <v>1.5564499999999999</v>
      </c>
      <c r="H107" s="256">
        <v>1.1772750000000001</v>
      </c>
      <c r="I107" s="165">
        <v>86.692499999999995</v>
      </c>
      <c r="J107" s="256">
        <v>0.43787500000000001</v>
      </c>
      <c r="K107" s="214">
        <v>2885.4250000000002</v>
      </c>
    </row>
    <row r="108" spans="1:12" ht="15.75" customHeight="1" x14ac:dyDescent="0.25">
      <c r="B108" s="60" t="s">
        <v>82</v>
      </c>
      <c r="C108" s="203">
        <v>0.5</v>
      </c>
      <c r="D108" s="165">
        <v>3.5166249999999994</v>
      </c>
      <c r="E108" s="254">
        <v>3.4008333333333334</v>
      </c>
      <c r="F108" s="165">
        <v>80.032375000000002</v>
      </c>
      <c r="G108" s="253">
        <v>1.595275</v>
      </c>
      <c r="H108" s="256">
        <v>1.1594</v>
      </c>
      <c r="I108" s="165">
        <v>114.465</v>
      </c>
      <c r="J108" s="256">
        <v>0.59184999999999999</v>
      </c>
      <c r="K108" s="214">
        <v>2902.94</v>
      </c>
    </row>
    <row r="109" spans="1:12" ht="15.75" customHeight="1" x14ac:dyDescent="0.25">
      <c r="B109" s="60" t="s">
        <v>83</v>
      </c>
      <c r="C109" s="203">
        <v>0.5</v>
      </c>
      <c r="D109" s="165">
        <v>2.8570500000000001</v>
      </c>
      <c r="E109" s="254">
        <v>3.3750000000000004</v>
      </c>
      <c r="F109" s="165">
        <v>82.796275000000009</v>
      </c>
      <c r="G109" s="253">
        <v>1.580225</v>
      </c>
      <c r="H109" s="256">
        <v>1.2278</v>
      </c>
      <c r="I109" s="165">
        <v>110.62166666666667</v>
      </c>
      <c r="J109" s="256">
        <v>0.60798333333333332</v>
      </c>
      <c r="K109" s="214">
        <v>3066.0899999999997</v>
      </c>
    </row>
    <row r="110" spans="1:12" ht="15.75" customHeight="1" x14ac:dyDescent="0.25">
      <c r="B110" s="172" t="s">
        <v>84</v>
      </c>
      <c r="C110" s="203">
        <v>0.5</v>
      </c>
      <c r="D110" s="165">
        <v>3.2765</v>
      </c>
      <c r="E110" s="165">
        <v>3.2974999999999999</v>
      </c>
      <c r="F110" s="165">
        <v>82.715774999999994</v>
      </c>
      <c r="G110" s="253">
        <v>1.58995</v>
      </c>
      <c r="H110" s="256">
        <v>1.1858249999999999</v>
      </c>
      <c r="I110" s="165">
        <v>107.79833333333333</v>
      </c>
      <c r="J110" s="256">
        <v>0.66534166666666661</v>
      </c>
      <c r="K110" s="214">
        <v>3474.6949999999997</v>
      </c>
    </row>
    <row r="111" spans="1:12" ht="15.75" customHeight="1" x14ac:dyDescent="0.25">
      <c r="B111" s="172" t="s">
        <v>85</v>
      </c>
      <c r="C111" s="203">
        <v>0.5</v>
      </c>
      <c r="D111" s="165">
        <v>2.8106249999999999</v>
      </c>
      <c r="E111" s="165">
        <v>3.1966666666666672</v>
      </c>
      <c r="F111" s="165">
        <v>87.889525000000006</v>
      </c>
      <c r="G111" s="253">
        <v>1.6127250000000002</v>
      </c>
      <c r="H111" s="256">
        <v>1.2752750000000002</v>
      </c>
      <c r="I111" s="165">
        <v>85.93249999999999</v>
      </c>
      <c r="J111" s="256">
        <v>0.49869583333333334</v>
      </c>
      <c r="K111" s="214">
        <v>3579.73</v>
      </c>
    </row>
    <row r="112" spans="1:12" ht="15.75" customHeight="1" x14ac:dyDescent="0.25">
      <c r="B112" s="172" t="s">
        <v>86</v>
      </c>
      <c r="C112" s="203">
        <v>0.5</v>
      </c>
      <c r="D112" s="165">
        <v>2.4206500000000002</v>
      </c>
      <c r="E112" s="165">
        <v>3.0308333333333328</v>
      </c>
      <c r="F112" s="165">
        <v>90.774874999999994</v>
      </c>
      <c r="G112" s="253">
        <v>1.5076999999999998</v>
      </c>
      <c r="H112" s="256">
        <v>1.3660749999999999</v>
      </c>
      <c r="I112" s="165">
        <v>48.180833333333332</v>
      </c>
      <c r="J112" s="256">
        <v>0.40548333333333331</v>
      </c>
      <c r="K112" s="214">
        <v>3410.5964112903225</v>
      </c>
    </row>
    <row r="113" spans="2:12" ht="15.75" customHeight="1" x14ac:dyDescent="0.25">
      <c r="B113" s="172" t="s">
        <v>87</v>
      </c>
      <c r="C113" s="203">
        <v>0.33557500000000001</v>
      </c>
      <c r="D113" s="165">
        <v>1.820325</v>
      </c>
      <c r="E113" s="165">
        <v>2.7591666666666668</v>
      </c>
      <c r="F113" s="165">
        <v>79.475699999999989</v>
      </c>
      <c r="G113" s="253">
        <v>1.3069250000000001</v>
      </c>
      <c r="H113" s="256">
        <v>1.190175</v>
      </c>
      <c r="I113" s="165">
        <v>49.984999999999999</v>
      </c>
      <c r="J113" s="256">
        <v>0.39558333333333329</v>
      </c>
      <c r="K113" s="214">
        <v>3698.8450809126975</v>
      </c>
    </row>
    <row r="114" spans="2:12" ht="15.75" customHeight="1" x14ac:dyDescent="0.25">
      <c r="B114" s="172" t="s">
        <v>88</v>
      </c>
      <c r="C114" s="203">
        <v>0.35217500000000002</v>
      </c>
      <c r="D114" s="165">
        <v>1.8175000000000001</v>
      </c>
      <c r="E114" s="165">
        <v>2.5391666666666666</v>
      </c>
      <c r="F114" s="165">
        <v>77.798825000000008</v>
      </c>
      <c r="G114" s="253">
        <v>1.3270499999999998</v>
      </c>
      <c r="H114" s="256">
        <v>1.13395</v>
      </c>
      <c r="I114" s="165">
        <v>57.971666666666664</v>
      </c>
      <c r="J114" s="256">
        <v>0.45355833333333329</v>
      </c>
      <c r="K114" s="214">
        <v>4061.2572674999997</v>
      </c>
    </row>
    <row r="115" spans="2:12" ht="15.75" customHeight="1" x14ac:dyDescent="0.25">
      <c r="B115" s="172" t="s">
        <v>89</v>
      </c>
      <c r="C115" s="203">
        <v>0.66505000000000003</v>
      </c>
      <c r="D115" s="165">
        <v>1.7802249999999999</v>
      </c>
      <c r="E115" s="165">
        <v>2.4800000000000004</v>
      </c>
      <c r="F115" s="165">
        <v>78.350450000000009</v>
      </c>
      <c r="G115" s="253">
        <v>1.31325</v>
      </c>
      <c r="H115" s="256">
        <v>1.1342749999999999</v>
      </c>
      <c r="I115" s="165">
        <v>70.759999999999991</v>
      </c>
      <c r="J115" s="256">
        <v>0.58818333333333339</v>
      </c>
      <c r="K115" s="214">
        <v>4006.2097325</v>
      </c>
    </row>
    <row r="116" spans="2:12" ht="15.75" customHeight="1" x14ac:dyDescent="0.25">
      <c r="B116" s="172" t="s">
        <v>90</v>
      </c>
      <c r="C116" s="203">
        <v>0.71542499999999998</v>
      </c>
      <c r="D116" s="165">
        <v>1.1260999999999999</v>
      </c>
      <c r="E116" s="165">
        <v>2.3983333333333334</v>
      </c>
      <c r="F116" s="165">
        <v>78.188400000000001</v>
      </c>
      <c r="G116" s="253">
        <v>1.2711000000000001</v>
      </c>
      <c r="H116" s="256">
        <v>1.1439750000000002</v>
      </c>
      <c r="I116" s="165">
        <v>61.055000000000007</v>
      </c>
      <c r="J116" s="256">
        <v>0.34054999999999996</v>
      </c>
      <c r="K116" s="214">
        <v>3976.2623675</v>
      </c>
    </row>
    <row r="117" spans="2:12" ht="15.75" customHeight="1" x14ac:dyDescent="0.25">
      <c r="B117" s="172" t="s">
        <v>91</v>
      </c>
      <c r="C117" s="203">
        <v>0.1</v>
      </c>
      <c r="D117" s="165">
        <v>0.77589999999999992</v>
      </c>
      <c r="E117" s="165">
        <v>2.1341666666666663</v>
      </c>
      <c r="F117" s="165">
        <v>78.311975000000004</v>
      </c>
      <c r="G117" s="253">
        <v>1.3081750000000001</v>
      </c>
      <c r="H117" s="256">
        <v>1.121075</v>
      </c>
      <c r="I117" s="165">
        <v>45.821666666666665</v>
      </c>
      <c r="J117" s="256">
        <v>0.29135</v>
      </c>
      <c r="K117" s="214">
        <v>3489.6478525000002</v>
      </c>
    </row>
    <row r="118" spans="2:12" ht="15.75" customHeight="1" x14ac:dyDescent="0.25">
      <c r="B118" s="172" t="s">
        <v>92</v>
      </c>
      <c r="C118" s="203">
        <v>0.19492500000000001</v>
      </c>
      <c r="D118" s="165">
        <v>1.26915</v>
      </c>
      <c r="E118" s="165">
        <v>2.043333333333333</v>
      </c>
      <c r="F118" s="165">
        <v>81.876750000000015</v>
      </c>
      <c r="G118" s="253">
        <v>1.3664750000000001</v>
      </c>
      <c r="H118" s="256">
        <v>1.1758</v>
      </c>
      <c r="I118" s="165">
        <v>79.910833333333329</v>
      </c>
      <c r="J118" s="256">
        <v>1.3904833333333335</v>
      </c>
      <c r="K118" s="214">
        <v>4091.8953199999996</v>
      </c>
    </row>
    <row r="119" spans="2:12" ht="15.75" customHeight="1" x14ac:dyDescent="0.25">
      <c r="B119" s="172" t="s">
        <v>93</v>
      </c>
      <c r="C119" s="203">
        <v>2.5132692800872114</v>
      </c>
      <c r="D119" s="165">
        <v>3.2717933285461136</v>
      </c>
      <c r="E119" s="165">
        <v>2.6900244920834151</v>
      </c>
      <c r="F119" s="165">
        <v>78.288934789207985</v>
      </c>
      <c r="G119" s="253">
        <v>1.1821565224999999</v>
      </c>
      <c r="H119" s="256">
        <v>1.1597407749999999</v>
      </c>
      <c r="I119" s="165">
        <v>98.120555555555555</v>
      </c>
      <c r="J119" s="256">
        <v>3.0777749999999999</v>
      </c>
      <c r="K119" s="214">
        <v>3944.9883325000001</v>
      </c>
    </row>
    <row r="120" spans="2:12" ht="15.75" customHeight="1" x14ac:dyDescent="0.25">
      <c r="B120" s="172" t="s">
        <v>94</v>
      </c>
      <c r="C120" s="203">
        <v>4.9426250346274658</v>
      </c>
      <c r="D120" s="165">
        <v>3.9841884698262913</v>
      </c>
      <c r="E120" s="165">
        <v>4.4198491186026985</v>
      </c>
      <c r="F120" s="165">
        <v>77.295846546017714</v>
      </c>
      <c r="G120" s="253">
        <v>1.1502323299999997</v>
      </c>
      <c r="H120" s="256">
        <v>1.1424963299999999</v>
      </c>
      <c r="I120" s="165">
        <v>82.925000000000011</v>
      </c>
      <c r="J120" s="256">
        <v>3.335286111111111</v>
      </c>
      <c r="K120" s="214">
        <v>3882.2551949999997</v>
      </c>
    </row>
    <row r="121" spans="2:12" ht="15.75" customHeight="1" x14ac:dyDescent="0.25">
      <c r="B121" s="172" t="s">
        <v>351</v>
      </c>
      <c r="C121" s="203">
        <v>4.6366198128214489</v>
      </c>
      <c r="D121" s="165">
        <v>3.9885039467438919</v>
      </c>
      <c r="E121" s="165">
        <v>4.953559747129213</v>
      </c>
      <c r="F121" s="165">
        <v>77.295846546017714</v>
      </c>
      <c r="G121" s="253">
        <v>1.1502323299999997</v>
      </c>
      <c r="H121" s="256">
        <v>1.1424963299999999</v>
      </c>
      <c r="I121" s="203">
        <v>77.201666666666668</v>
      </c>
      <c r="J121" s="286">
        <v>2.5176500000000002</v>
      </c>
      <c r="K121" s="217">
        <v>4013.4707924999998</v>
      </c>
    </row>
    <row r="122" spans="2:12" ht="15.75" customHeight="1" x14ac:dyDescent="0.25">
      <c r="B122" s="172" t="s">
        <v>358</v>
      </c>
      <c r="C122" s="203">
        <v>4.2346631223560633</v>
      </c>
      <c r="D122" s="165">
        <v>3.9747915891439516</v>
      </c>
      <c r="E122" s="165">
        <v>4.9035815380760024</v>
      </c>
      <c r="F122" s="165">
        <v>77.295846546017714</v>
      </c>
      <c r="G122" s="253">
        <v>1.1502323299999997</v>
      </c>
      <c r="H122" s="256">
        <v>1.1424963299999999</v>
      </c>
      <c r="I122" s="203">
        <v>73.913965959353305</v>
      </c>
      <c r="J122" s="286">
        <v>1.8185270327595617</v>
      </c>
      <c r="K122" s="217">
        <v>4141.1981725000005</v>
      </c>
      <c r="L122" s="287"/>
    </row>
    <row r="123" spans="2:12" ht="15.75" customHeight="1" x14ac:dyDescent="0.25">
      <c r="B123" s="172" t="s">
        <v>382</v>
      </c>
      <c r="C123" s="203">
        <v>3.9331510872530955</v>
      </c>
      <c r="D123" s="165">
        <v>3.9490096631238991</v>
      </c>
      <c r="E123" s="165">
        <v>4.831595272430051</v>
      </c>
      <c r="F123" s="165">
        <v>77.295846546017714</v>
      </c>
      <c r="G123" s="253">
        <v>1.1502323299999997</v>
      </c>
      <c r="H123" s="256">
        <v>1.1424963299999999</v>
      </c>
      <c r="I123" s="203">
        <v>74.437532559760726</v>
      </c>
      <c r="J123" s="286">
        <v>1.8512030629980223</v>
      </c>
      <c r="K123" s="217">
        <v>4300.7625349999998</v>
      </c>
      <c r="L123" s="300"/>
    </row>
    <row r="124" spans="2:12" ht="15.75" customHeight="1" thickBot="1" x14ac:dyDescent="0.3">
      <c r="B124" s="333" t="s">
        <v>522</v>
      </c>
      <c r="C124" s="328">
        <v>3.6692990275500974</v>
      </c>
      <c r="D124" s="304">
        <v>3.9173629773974494</v>
      </c>
      <c r="E124" s="304">
        <v>4.6941106082753512</v>
      </c>
      <c r="F124" s="304">
        <v>77.295846546017714</v>
      </c>
      <c r="G124" s="329">
        <v>1.1502323299999997</v>
      </c>
      <c r="H124" s="330">
        <v>1.1424963299999999</v>
      </c>
      <c r="I124" s="328">
        <v>75.803760019933023</v>
      </c>
      <c r="J124" s="331">
        <v>1.8851800685763904</v>
      </c>
      <c r="K124" s="332">
        <v>4469.3724750000001</v>
      </c>
    </row>
    <row r="125" spans="2:12" x14ac:dyDescent="0.25">
      <c r="B125" s="541" t="s">
        <v>30</v>
      </c>
      <c r="C125" s="542"/>
      <c r="D125" s="542"/>
      <c r="E125" s="542"/>
      <c r="F125" s="542"/>
      <c r="G125" s="542"/>
      <c r="H125" s="542"/>
      <c r="I125" s="542"/>
      <c r="J125" s="542"/>
      <c r="K125" s="543"/>
    </row>
    <row r="126" spans="2:12" ht="15.6" customHeight="1" x14ac:dyDescent="0.25">
      <c r="B126" s="544" t="s">
        <v>487</v>
      </c>
      <c r="C126" s="545"/>
      <c r="D126" s="545"/>
      <c r="E126" s="545"/>
      <c r="F126" s="545"/>
      <c r="G126" s="545"/>
      <c r="H126" s="545"/>
      <c r="I126" s="545"/>
      <c r="J126" s="545"/>
      <c r="K126" s="546"/>
    </row>
    <row r="127" spans="2:12" ht="15.6" customHeight="1" x14ac:dyDescent="0.25">
      <c r="B127" s="544" t="s">
        <v>406</v>
      </c>
      <c r="C127" s="545"/>
      <c r="D127" s="545"/>
      <c r="E127" s="545"/>
      <c r="F127" s="545"/>
      <c r="G127" s="545"/>
      <c r="H127" s="545"/>
      <c r="I127" s="545"/>
      <c r="J127" s="545"/>
      <c r="K127" s="546"/>
    </row>
    <row r="128" spans="2:12" ht="15.75" customHeight="1" x14ac:dyDescent="0.25">
      <c r="B128" s="544" t="s">
        <v>488</v>
      </c>
      <c r="C128" s="545"/>
      <c r="D128" s="545"/>
      <c r="E128" s="545"/>
      <c r="F128" s="545"/>
      <c r="G128" s="545"/>
      <c r="H128" s="545"/>
      <c r="I128" s="545"/>
      <c r="J128" s="545"/>
      <c r="K128" s="546"/>
    </row>
    <row r="129" spans="2:11" ht="15.6" customHeight="1" x14ac:dyDescent="0.25">
      <c r="B129" s="544" t="s">
        <v>489</v>
      </c>
      <c r="C129" s="545"/>
      <c r="D129" s="545"/>
      <c r="E129" s="545"/>
      <c r="F129" s="545"/>
      <c r="G129" s="545"/>
      <c r="H129" s="545"/>
      <c r="I129" s="545"/>
      <c r="J129" s="545"/>
      <c r="K129" s="546"/>
    </row>
    <row r="130" spans="2:11" ht="15.75" customHeight="1" x14ac:dyDescent="0.25">
      <c r="B130" s="544" t="s">
        <v>490</v>
      </c>
      <c r="C130" s="545"/>
      <c r="D130" s="545"/>
      <c r="E130" s="545"/>
      <c r="F130" s="545"/>
      <c r="G130" s="545"/>
      <c r="H130" s="545"/>
      <c r="I130" s="545"/>
      <c r="J130" s="545"/>
      <c r="K130" s="546"/>
    </row>
    <row r="131" spans="2:11" ht="15.6" customHeight="1" x14ac:dyDescent="0.25">
      <c r="B131" s="544" t="s">
        <v>491</v>
      </c>
      <c r="C131" s="545"/>
      <c r="D131" s="545"/>
      <c r="E131" s="545"/>
      <c r="F131" s="545"/>
      <c r="G131" s="545"/>
      <c r="H131" s="545"/>
      <c r="I131" s="545"/>
      <c r="J131" s="545"/>
      <c r="K131" s="546"/>
    </row>
    <row r="132" spans="2:11" ht="15.6" customHeight="1" x14ac:dyDescent="0.25">
      <c r="B132" s="544" t="s">
        <v>533</v>
      </c>
      <c r="C132" s="545"/>
      <c r="D132" s="545"/>
      <c r="E132" s="545"/>
      <c r="F132" s="545"/>
      <c r="G132" s="545"/>
      <c r="H132" s="545"/>
      <c r="I132" s="545"/>
      <c r="J132" s="545"/>
      <c r="K132" s="546"/>
    </row>
    <row r="133" spans="2:11" ht="15.6" customHeight="1" thickBot="1" x14ac:dyDescent="0.3">
      <c r="B133" s="547" t="s">
        <v>492</v>
      </c>
      <c r="C133" s="548"/>
      <c r="D133" s="548"/>
      <c r="E133" s="548"/>
      <c r="F133" s="548"/>
      <c r="G133" s="548"/>
      <c r="H133" s="548"/>
      <c r="I133" s="548"/>
      <c r="J133" s="548"/>
      <c r="K133" s="549"/>
    </row>
    <row r="134" spans="2:11" x14ac:dyDescent="0.25">
      <c r="J134" s="284"/>
      <c r="K134" s="284"/>
    </row>
    <row r="135" spans="2:11" x14ac:dyDescent="0.25">
      <c r="B135" s="550"/>
      <c r="C135" s="550"/>
      <c r="D135" s="550"/>
      <c r="E135" s="550"/>
      <c r="F135" s="550"/>
      <c r="G135" s="550"/>
      <c r="H135" s="551"/>
      <c r="I135" s="551"/>
    </row>
  </sheetData>
  <mergeCells count="11">
    <mergeCell ref="B131:K131"/>
    <mergeCell ref="B132:K132"/>
    <mergeCell ref="B133:K133"/>
    <mergeCell ref="B135:I135"/>
    <mergeCell ref="B130:K130"/>
    <mergeCell ref="B2:K2"/>
    <mergeCell ref="B125:K125"/>
    <mergeCell ref="B127:K127"/>
    <mergeCell ref="B128:K128"/>
    <mergeCell ref="B129:K129"/>
    <mergeCell ref="B126:K126"/>
  </mergeCells>
  <hyperlinks>
    <hyperlink ref="A1" location="Contents!A1" display="Back to contents" xr:uid="{E5150E30-5207-4047-9E13-8F2C052AD1C9}"/>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72CD-C4AA-48B3-BE98-4946C8CA1E4F}">
  <sheetPr>
    <tabColor theme="6"/>
    <pageSetUpPr fitToPage="1"/>
  </sheetPr>
  <dimension ref="A1:T132"/>
  <sheetViews>
    <sheetView zoomScaleNormal="100" zoomScaleSheetLayoutView="100" workbookViewId="0"/>
  </sheetViews>
  <sheetFormatPr defaultColWidth="8.88671875" defaultRowHeight="15.75" x14ac:dyDescent="0.25"/>
  <cols>
    <col min="1" max="1" width="9.33203125" style="2" customWidth="1"/>
    <col min="2" max="2" width="7.109375" style="2" customWidth="1"/>
    <col min="3" max="7" width="11.44140625" style="2" customWidth="1"/>
    <col min="8" max="8" width="12.33203125" style="2" customWidth="1"/>
    <col min="9" max="9" width="11.109375" style="2" customWidth="1"/>
    <col min="10" max="11" width="11.33203125" style="2" customWidth="1"/>
    <col min="12" max="12" width="12.44140625" style="2" customWidth="1"/>
    <col min="13" max="13" width="14.33203125" style="2" customWidth="1"/>
    <col min="14" max="16" width="8.88671875" style="2"/>
    <col min="17" max="17" width="13.44140625" style="2" customWidth="1"/>
    <col min="18" max="18" width="7.88671875" style="2" customWidth="1"/>
    <col min="19" max="16384" width="8.88671875" style="2"/>
  </cols>
  <sheetData>
    <row r="1" spans="1:20" ht="33.75" customHeight="1" thickBot="1" x14ac:dyDescent="0.3">
      <c r="A1" s="10" t="s">
        <v>42</v>
      </c>
      <c r="B1" s="6"/>
      <c r="C1" s="8"/>
      <c r="D1" s="8"/>
      <c r="E1" s="8"/>
      <c r="F1" s="8"/>
      <c r="G1" s="8"/>
      <c r="H1" s="8"/>
      <c r="I1" s="8"/>
      <c r="J1" s="8"/>
      <c r="K1" s="8"/>
      <c r="L1" s="8"/>
      <c r="M1" s="8"/>
      <c r="N1" s="8"/>
      <c r="O1" s="8"/>
      <c r="P1" s="8"/>
    </row>
    <row r="2" spans="1:20" ht="19.5" thickBot="1" x14ac:dyDescent="0.35">
      <c r="A2" s="8"/>
      <c r="B2" s="554" t="s">
        <v>539</v>
      </c>
      <c r="C2" s="555"/>
      <c r="D2" s="555"/>
      <c r="E2" s="555"/>
      <c r="F2" s="555"/>
      <c r="G2" s="555"/>
      <c r="H2" s="555"/>
      <c r="I2" s="555"/>
      <c r="J2" s="555"/>
      <c r="K2" s="555"/>
      <c r="L2" s="556"/>
      <c r="M2" s="407"/>
      <c r="N2" s="8"/>
      <c r="O2" s="8"/>
      <c r="P2" s="8"/>
    </row>
    <row r="3" spans="1:20" ht="18.75" x14ac:dyDescent="0.3">
      <c r="A3" s="8"/>
      <c r="B3" s="408"/>
      <c r="C3" s="557" t="s">
        <v>562</v>
      </c>
      <c r="D3" s="558"/>
      <c r="E3" s="558"/>
      <c r="F3" s="558"/>
      <c r="G3" s="409"/>
      <c r="H3" s="557" t="s">
        <v>563</v>
      </c>
      <c r="I3" s="558"/>
      <c r="J3" s="558"/>
      <c r="K3" s="558"/>
      <c r="L3" s="559"/>
      <c r="M3" s="407"/>
      <c r="N3" s="8"/>
      <c r="O3" s="8"/>
      <c r="P3" s="8"/>
    </row>
    <row r="4" spans="1:20" s="202" customFormat="1" ht="34.5" customHeight="1" x14ac:dyDescent="0.25">
      <c r="A4" s="200"/>
      <c r="B4" s="410"/>
      <c r="C4" s="83" t="s">
        <v>564</v>
      </c>
      <c r="D4" s="83" t="s">
        <v>565</v>
      </c>
      <c r="E4" s="83" t="s">
        <v>566</v>
      </c>
      <c r="F4" s="83" t="s">
        <v>567</v>
      </c>
      <c r="G4" s="411" t="s">
        <v>568</v>
      </c>
      <c r="H4" s="412" t="s">
        <v>564</v>
      </c>
      <c r="I4" s="412" t="s">
        <v>565</v>
      </c>
      <c r="J4" s="412" t="s">
        <v>566</v>
      </c>
      <c r="K4" s="412" t="s">
        <v>567</v>
      </c>
      <c r="L4" s="413" t="s">
        <v>568</v>
      </c>
      <c r="M4" s="201"/>
      <c r="N4" s="201"/>
      <c r="O4" s="200"/>
      <c r="P4" s="200"/>
    </row>
    <row r="5" spans="1:20" x14ac:dyDescent="0.25">
      <c r="A5" s="8"/>
      <c r="B5" s="175" t="s">
        <v>56</v>
      </c>
      <c r="C5" s="165">
        <v>0.43546880860264858</v>
      </c>
      <c r="D5" s="165">
        <v>-0.63382107518003972</v>
      </c>
      <c r="E5" s="165">
        <v>-3.4331555378794936</v>
      </c>
      <c r="F5" s="203">
        <v>3.6315078044568847</v>
      </c>
      <c r="G5" s="414">
        <f>0-SUM(C5:F5)</f>
        <v>0</v>
      </c>
      <c r="H5" s="86">
        <v>1.73</v>
      </c>
      <c r="I5" s="86">
        <v>-2.5179999999999998</v>
      </c>
      <c r="J5" s="86">
        <v>-13.638999999999999</v>
      </c>
      <c r="K5" s="86">
        <v>14.427</v>
      </c>
      <c r="L5" s="204">
        <v>0</v>
      </c>
      <c r="M5" s="205"/>
      <c r="N5" s="205"/>
      <c r="O5" s="205"/>
      <c r="P5" s="205"/>
      <c r="T5" s="206"/>
    </row>
    <row r="6" spans="1:20" x14ac:dyDescent="0.25">
      <c r="A6" s="8"/>
      <c r="B6" s="175" t="s">
        <v>57</v>
      </c>
      <c r="C6" s="165">
        <v>1.2757595706904463</v>
      </c>
      <c r="D6" s="165">
        <v>-0.99322720290462208</v>
      </c>
      <c r="E6" s="165">
        <v>-4.5913380014762506</v>
      </c>
      <c r="F6" s="203">
        <v>4.3088056336904259</v>
      </c>
      <c r="G6" s="414">
        <f t="shared" ref="G6:G65" si="0">0-SUM(C6:F6)</f>
        <v>0</v>
      </c>
      <c r="H6" s="86">
        <v>5.1159999999999997</v>
      </c>
      <c r="I6" s="86">
        <v>-3.9830000000000001</v>
      </c>
      <c r="J6" s="86">
        <v>-18.411999999999999</v>
      </c>
      <c r="K6" s="86">
        <v>17.279</v>
      </c>
      <c r="L6" s="204">
        <v>0</v>
      </c>
      <c r="M6" s="205"/>
      <c r="N6" s="205"/>
      <c r="O6" s="205"/>
      <c r="P6" s="205"/>
      <c r="T6" s="206"/>
    </row>
    <row r="7" spans="1:20" x14ac:dyDescent="0.25">
      <c r="A7" s="8"/>
      <c r="B7" s="175" t="s">
        <v>58</v>
      </c>
      <c r="C7" s="165">
        <v>1.1315699535248054</v>
      </c>
      <c r="D7" s="165">
        <v>1.2201297713160988</v>
      </c>
      <c r="E7" s="165">
        <v>-6.0594872511282025</v>
      </c>
      <c r="F7" s="203">
        <v>3.7077875262872979</v>
      </c>
      <c r="G7" s="414">
        <f t="shared" si="0"/>
        <v>0</v>
      </c>
      <c r="H7" s="86">
        <v>4.5359999999999996</v>
      </c>
      <c r="I7" s="86">
        <v>4.891</v>
      </c>
      <c r="J7" s="86">
        <v>-24.29</v>
      </c>
      <c r="K7" s="86">
        <v>14.863</v>
      </c>
      <c r="L7" s="204">
        <v>0</v>
      </c>
      <c r="M7" s="205"/>
      <c r="N7" s="205"/>
      <c r="O7" s="205"/>
      <c r="P7" s="205"/>
      <c r="T7" s="206"/>
    </row>
    <row r="8" spans="1:20" x14ac:dyDescent="0.25">
      <c r="A8" s="8"/>
      <c r="B8" s="175" t="s">
        <v>63</v>
      </c>
      <c r="C8" s="165">
        <v>3.880037109221945</v>
      </c>
      <c r="D8" s="165">
        <v>-0.3283711124424592</v>
      </c>
      <c r="E8" s="165">
        <v>-7.7317620055158258</v>
      </c>
      <c r="F8" s="203">
        <v>4.1800960087363404</v>
      </c>
      <c r="G8" s="414">
        <f t="shared" si="0"/>
        <v>0</v>
      </c>
      <c r="H8" s="86">
        <v>15.349</v>
      </c>
      <c r="I8" s="86">
        <v>-1.2989999999999999</v>
      </c>
      <c r="J8" s="86">
        <v>-30.585999999999999</v>
      </c>
      <c r="K8" s="86">
        <v>16.536000000000001</v>
      </c>
      <c r="L8" s="204">
        <v>0</v>
      </c>
      <c r="M8" s="205"/>
      <c r="N8" s="205"/>
      <c r="O8" s="205"/>
      <c r="P8" s="205"/>
      <c r="T8" s="206"/>
    </row>
    <row r="9" spans="1:20" x14ac:dyDescent="0.25">
      <c r="A9" s="8"/>
      <c r="B9" s="175" t="s">
        <v>0</v>
      </c>
      <c r="C9" s="165">
        <v>3.704957166034577</v>
      </c>
      <c r="D9" s="165">
        <v>2.8599034814868398</v>
      </c>
      <c r="E9" s="165">
        <v>-10.854199175355744</v>
      </c>
      <c r="F9" s="203">
        <v>4.2895968750322933</v>
      </c>
      <c r="G9" s="414">
        <f t="shared" si="0"/>
        <v>-2.5834719796691274E-4</v>
      </c>
      <c r="H9" s="86">
        <v>14.340999999999999</v>
      </c>
      <c r="I9" s="86">
        <v>11.07</v>
      </c>
      <c r="J9" s="86">
        <v>-42.014000000000003</v>
      </c>
      <c r="K9" s="86">
        <v>16.603999999999999</v>
      </c>
      <c r="L9" s="204">
        <v>-9.9999999999766942E-4</v>
      </c>
      <c r="M9" s="205"/>
      <c r="N9" s="205"/>
      <c r="O9" s="205"/>
      <c r="P9" s="205"/>
      <c r="T9" s="206"/>
    </row>
    <row r="10" spans="1:20" x14ac:dyDescent="0.25">
      <c r="A10" s="8"/>
      <c r="B10" s="175" t="s">
        <v>1</v>
      </c>
      <c r="C10" s="165">
        <v>5.0155597369835823</v>
      </c>
      <c r="D10" s="165">
        <v>1.0984864149538893</v>
      </c>
      <c r="E10" s="165">
        <v>-9.9905400934618083</v>
      </c>
      <c r="F10" s="203">
        <v>3.876752408916091</v>
      </c>
      <c r="G10" s="414">
        <f t="shared" si="0"/>
        <v>-2.5846739175428013E-4</v>
      </c>
      <c r="H10" s="86">
        <v>19.405000000000001</v>
      </c>
      <c r="I10" s="86">
        <v>4.25</v>
      </c>
      <c r="J10" s="86">
        <v>-38.652999999999999</v>
      </c>
      <c r="K10" s="86">
        <v>14.999000000000001</v>
      </c>
      <c r="L10" s="204">
        <v>-1.0000000000029985E-3</v>
      </c>
      <c r="M10" s="205"/>
      <c r="N10" s="205"/>
      <c r="O10" s="205"/>
      <c r="P10" s="205"/>
      <c r="T10" s="206"/>
    </row>
    <row r="11" spans="1:20" x14ac:dyDescent="0.25">
      <c r="A11" s="8"/>
      <c r="B11" s="175" t="s">
        <v>2</v>
      </c>
      <c r="C11" s="165">
        <v>4.7989021700097467</v>
      </c>
      <c r="D11" s="165">
        <v>2.5144923818806753</v>
      </c>
      <c r="E11" s="165">
        <v>-9.584979223310933</v>
      </c>
      <c r="F11" s="203">
        <v>2.2715846714205101</v>
      </c>
      <c r="G11" s="414">
        <f t="shared" si="0"/>
        <v>0</v>
      </c>
      <c r="H11" s="86">
        <v>18.709</v>
      </c>
      <c r="I11" s="86">
        <v>9.8030000000000008</v>
      </c>
      <c r="J11" s="86">
        <v>-37.368000000000002</v>
      </c>
      <c r="K11" s="86">
        <v>8.8559999999999999</v>
      </c>
      <c r="L11" s="204">
        <v>0</v>
      </c>
      <c r="M11" s="205"/>
      <c r="N11" s="205"/>
      <c r="O11" s="205"/>
      <c r="P11" s="205"/>
      <c r="T11" s="206"/>
    </row>
    <row r="12" spans="1:20" x14ac:dyDescent="0.25">
      <c r="A12" s="8"/>
      <c r="B12" s="175" t="s">
        <v>3</v>
      </c>
      <c r="C12" s="165">
        <v>5.4382167246488855</v>
      </c>
      <c r="D12" s="165">
        <v>3.6644762272902978</v>
      </c>
      <c r="E12" s="165">
        <v>-11.268908645793069</v>
      </c>
      <c r="F12" s="203">
        <v>2.1662156938538848</v>
      </c>
      <c r="G12" s="414">
        <f t="shared" si="0"/>
        <v>0</v>
      </c>
      <c r="H12" s="86">
        <v>21.103000000000002</v>
      </c>
      <c r="I12" s="86">
        <v>14.22</v>
      </c>
      <c r="J12" s="86">
        <v>-43.728999999999999</v>
      </c>
      <c r="K12" s="86">
        <v>8.4060000000000006</v>
      </c>
      <c r="L12" s="204">
        <v>0</v>
      </c>
      <c r="M12" s="205"/>
      <c r="N12" s="205"/>
      <c r="O12" s="205"/>
      <c r="P12" s="205"/>
      <c r="T12" s="206"/>
    </row>
    <row r="13" spans="1:20" x14ac:dyDescent="0.25">
      <c r="A13" s="8"/>
      <c r="B13" s="175" t="s">
        <v>4</v>
      </c>
      <c r="C13" s="165">
        <v>7.1945127110108373</v>
      </c>
      <c r="D13" s="165">
        <v>0.13823979694613442</v>
      </c>
      <c r="E13" s="165">
        <v>-9.8182990209902901</v>
      </c>
      <c r="F13" s="203">
        <v>2.4852947101244913</v>
      </c>
      <c r="G13" s="414">
        <f t="shared" si="0"/>
        <v>2.5180290882698131E-4</v>
      </c>
      <c r="H13" s="86">
        <v>28.571999999999999</v>
      </c>
      <c r="I13" s="86">
        <v>0.54900000000000004</v>
      </c>
      <c r="J13" s="86">
        <v>-38.991999999999997</v>
      </c>
      <c r="K13" s="86">
        <v>9.8699999999999992</v>
      </c>
      <c r="L13" s="204">
        <v>9.9999999999944578E-4</v>
      </c>
      <c r="M13" s="205"/>
      <c r="N13" s="205"/>
      <c r="O13" s="205"/>
      <c r="P13" s="205"/>
      <c r="T13" s="206"/>
    </row>
    <row r="14" spans="1:20" x14ac:dyDescent="0.25">
      <c r="A14" s="8"/>
      <c r="B14" s="175" t="s">
        <v>5</v>
      </c>
      <c r="C14" s="165">
        <v>5.1703442671431521</v>
      </c>
      <c r="D14" s="165">
        <v>0.78878503743870998</v>
      </c>
      <c r="E14" s="165">
        <v>-8.3371645986117979</v>
      </c>
      <c r="F14" s="203">
        <v>2.3780352940299361</v>
      </c>
      <c r="G14" s="414">
        <f t="shared" si="0"/>
        <v>0</v>
      </c>
      <c r="H14" s="86">
        <v>20.805</v>
      </c>
      <c r="I14" s="86">
        <v>3.1739999999999999</v>
      </c>
      <c r="J14" s="86">
        <v>-33.548000000000002</v>
      </c>
      <c r="K14" s="86">
        <v>9.5690000000000008</v>
      </c>
      <c r="L14" s="204">
        <v>0</v>
      </c>
      <c r="M14" s="205"/>
      <c r="N14" s="205"/>
      <c r="O14" s="205"/>
      <c r="P14" s="205"/>
      <c r="T14" s="206"/>
    </row>
    <row r="15" spans="1:20" x14ac:dyDescent="0.25">
      <c r="A15" s="8"/>
      <c r="B15" s="175" t="s">
        <v>6</v>
      </c>
      <c r="C15" s="165">
        <v>4.3274296755661616</v>
      </c>
      <c r="D15" s="165">
        <v>1.7313667087005127</v>
      </c>
      <c r="E15" s="165">
        <v>-9.6446700507614214</v>
      </c>
      <c r="F15" s="203">
        <v>3.5858736664947473</v>
      </c>
      <c r="G15" s="414">
        <f t="shared" si="0"/>
        <v>0</v>
      </c>
      <c r="H15" s="86">
        <v>17.536000000000001</v>
      </c>
      <c r="I15" s="86">
        <v>7.016</v>
      </c>
      <c r="J15" s="86">
        <v>-39.082999999999998</v>
      </c>
      <c r="K15" s="86">
        <v>14.531000000000001</v>
      </c>
      <c r="L15" s="204">
        <v>0</v>
      </c>
      <c r="M15" s="205"/>
      <c r="N15" s="205"/>
      <c r="O15" s="205"/>
      <c r="P15" s="205"/>
      <c r="T15" s="206"/>
    </row>
    <row r="16" spans="1:20" x14ac:dyDescent="0.25">
      <c r="A16" s="8"/>
      <c r="B16" s="175" t="s">
        <v>7</v>
      </c>
      <c r="C16" s="165">
        <v>4.5563937442502302</v>
      </c>
      <c r="D16" s="165">
        <v>2.0830420116528674</v>
      </c>
      <c r="E16" s="165">
        <v>-9.9331493406930385</v>
      </c>
      <c r="F16" s="203">
        <v>3.2934682612695494</v>
      </c>
      <c r="G16" s="414">
        <f t="shared" si="0"/>
        <v>2.4532352039186023E-4</v>
      </c>
      <c r="H16" s="86">
        <v>18.573</v>
      </c>
      <c r="I16" s="86">
        <v>8.4909999999999997</v>
      </c>
      <c r="J16" s="86">
        <v>-40.49</v>
      </c>
      <c r="K16" s="86">
        <v>13.425000000000001</v>
      </c>
      <c r="L16" s="204">
        <v>1.0000000000012221E-3</v>
      </c>
      <c r="M16" s="205"/>
      <c r="N16" s="205"/>
      <c r="O16" s="205"/>
      <c r="P16" s="205"/>
      <c r="T16" s="206"/>
    </row>
    <row r="17" spans="1:20" x14ac:dyDescent="0.25">
      <c r="A17" s="8"/>
      <c r="B17" s="175" t="s">
        <v>8</v>
      </c>
      <c r="C17" s="165">
        <v>3.5549158685956757</v>
      </c>
      <c r="D17" s="165">
        <v>3.6986047496756771</v>
      </c>
      <c r="E17" s="165">
        <v>-8.2802823715163871</v>
      </c>
      <c r="F17" s="203">
        <v>1.0272431230308967</v>
      </c>
      <c r="G17" s="414">
        <f t="shared" si="0"/>
        <v>-4.8136978586188484E-4</v>
      </c>
      <c r="H17" s="86">
        <v>14.77</v>
      </c>
      <c r="I17" s="86">
        <v>15.367000000000001</v>
      </c>
      <c r="J17" s="86">
        <v>-34.402999999999999</v>
      </c>
      <c r="K17" s="86">
        <v>4.2679999999999998</v>
      </c>
      <c r="L17" s="204">
        <v>-2.0000000000015561E-3</v>
      </c>
      <c r="M17" s="205"/>
      <c r="N17" s="205"/>
      <c r="O17" s="205"/>
      <c r="P17" s="205"/>
      <c r="T17" s="206"/>
    </row>
    <row r="18" spans="1:20" x14ac:dyDescent="0.25">
      <c r="A18" s="8"/>
      <c r="B18" s="175" t="s">
        <v>9</v>
      </c>
      <c r="C18" s="165">
        <v>4.0818847143043966</v>
      </c>
      <c r="D18" s="165">
        <v>1.6063566484711398</v>
      </c>
      <c r="E18" s="165">
        <v>-7.0984350555310689</v>
      </c>
      <c r="F18" s="203">
        <v>1.410678045732608</v>
      </c>
      <c r="G18" s="414">
        <f t="shared" si="0"/>
        <v>-4.8435297707549729E-4</v>
      </c>
      <c r="H18" s="86">
        <v>16.855</v>
      </c>
      <c r="I18" s="86">
        <v>6.633</v>
      </c>
      <c r="J18" s="86">
        <v>-29.311</v>
      </c>
      <c r="K18" s="86">
        <v>5.8250000000000002</v>
      </c>
      <c r="L18" s="204">
        <v>-1.9999999999997797E-3</v>
      </c>
      <c r="M18" s="205"/>
      <c r="N18" s="205"/>
      <c r="O18" s="205"/>
      <c r="P18" s="205"/>
      <c r="T18" s="206"/>
    </row>
    <row r="19" spans="1:20" x14ac:dyDescent="0.25">
      <c r="A19" s="8"/>
      <c r="B19" s="175" t="s">
        <v>10</v>
      </c>
      <c r="C19" s="165">
        <v>3.1017622613729285</v>
      </c>
      <c r="D19" s="165">
        <v>1.5920061579632681</v>
      </c>
      <c r="E19" s="165">
        <v>-7.4957855839394183</v>
      </c>
      <c r="F19" s="203">
        <v>2.8017773685258058</v>
      </c>
      <c r="G19" s="414">
        <f t="shared" si="0"/>
        <v>2.3979607741608788E-4</v>
      </c>
      <c r="H19" s="86">
        <v>12.935</v>
      </c>
      <c r="I19" s="86">
        <v>6.6390000000000002</v>
      </c>
      <c r="J19" s="86">
        <v>-31.259</v>
      </c>
      <c r="K19" s="86">
        <v>11.683999999999999</v>
      </c>
      <c r="L19" s="204">
        <v>9.9999999999944578E-4</v>
      </c>
      <c r="M19" s="205"/>
      <c r="N19" s="205"/>
      <c r="O19" s="205"/>
      <c r="P19" s="205"/>
      <c r="T19" s="206"/>
    </row>
    <row r="20" spans="1:20" x14ac:dyDescent="0.25">
      <c r="A20" s="8"/>
      <c r="B20" s="175" t="s">
        <v>11</v>
      </c>
      <c r="C20" s="165">
        <v>2.3317342706435493</v>
      </c>
      <c r="D20" s="165">
        <v>3.0005706958429941</v>
      </c>
      <c r="E20" s="165">
        <v>-7.5384383946970654</v>
      </c>
      <c r="F20" s="203">
        <v>2.206372213082068</v>
      </c>
      <c r="G20" s="414">
        <f t="shared" si="0"/>
        <v>-2.3878487154549433E-4</v>
      </c>
      <c r="H20" s="86">
        <v>9.7650000000000006</v>
      </c>
      <c r="I20" s="86">
        <v>12.566000000000001</v>
      </c>
      <c r="J20" s="86">
        <v>-31.57</v>
      </c>
      <c r="K20" s="86">
        <v>9.24</v>
      </c>
      <c r="L20" s="204">
        <v>-1.0000000000029985E-3</v>
      </c>
      <c r="M20" s="205"/>
      <c r="N20" s="205"/>
      <c r="O20" s="205"/>
      <c r="P20" s="205"/>
      <c r="T20" s="206"/>
    </row>
    <row r="21" spans="1:20" x14ac:dyDescent="0.25">
      <c r="A21" s="8"/>
      <c r="B21" s="175" t="s">
        <v>12</v>
      </c>
      <c r="C21" s="165">
        <v>4.0982233244999042</v>
      </c>
      <c r="D21" s="165">
        <v>2.2004913054045954</v>
      </c>
      <c r="E21" s="165">
        <v>-8.4015112006777279</v>
      </c>
      <c r="F21" s="203">
        <v>2.1027965707732279</v>
      </c>
      <c r="G21" s="414">
        <f t="shared" si="0"/>
        <v>0</v>
      </c>
      <c r="H21" s="86">
        <v>17.367000000000001</v>
      </c>
      <c r="I21" s="86">
        <v>9.3249999999999993</v>
      </c>
      <c r="J21" s="86">
        <v>-35.603000000000002</v>
      </c>
      <c r="K21" s="86">
        <v>8.9109999999999996</v>
      </c>
      <c r="L21" s="204">
        <v>0</v>
      </c>
      <c r="M21" s="205"/>
      <c r="N21" s="205"/>
      <c r="O21" s="205"/>
      <c r="P21" s="205"/>
      <c r="T21" s="206"/>
    </row>
    <row r="22" spans="1:20" x14ac:dyDescent="0.25">
      <c r="A22" s="8"/>
      <c r="B22" s="175" t="s">
        <v>13</v>
      </c>
      <c r="C22" s="165">
        <v>3.2346643450434129</v>
      </c>
      <c r="D22" s="165">
        <v>2.1602861243793972</v>
      </c>
      <c r="E22" s="165">
        <v>-9.3992799830584257</v>
      </c>
      <c r="F22" s="203">
        <v>4.0043295136356152</v>
      </c>
      <c r="G22" s="414">
        <f t="shared" si="0"/>
        <v>0</v>
      </c>
      <c r="H22" s="86">
        <v>13.747</v>
      </c>
      <c r="I22" s="86">
        <v>9.1809999999999992</v>
      </c>
      <c r="J22" s="86">
        <v>-39.945999999999998</v>
      </c>
      <c r="K22" s="86">
        <v>17.018000000000001</v>
      </c>
      <c r="L22" s="204">
        <v>0</v>
      </c>
      <c r="M22" s="205"/>
      <c r="N22" s="205"/>
      <c r="O22" s="205"/>
      <c r="P22" s="205"/>
      <c r="T22" s="206"/>
    </row>
    <row r="23" spans="1:20" x14ac:dyDescent="0.25">
      <c r="A23" s="8"/>
      <c r="B23" s="175" t="s">
        <v>14</v>
      </c>
      <c r="C23" s="165">
        <v>2.6686685155965812</v>
      </c>
      <c r="D23" s="165">
        <v>1.073445149571016</v>
      </c>
      <c r="E23" s="165">
        <v>-6.8876114744868522</v>
      </c>
      <c r="F23" s="203">
        <v>3.1454978093192554</v>
      </c>
      <c r="G23" s="414">
        <f t="shared" si="0"/>
        <v>0</v>
      </c>
      <c r="H23" s="86">
        <v>11.518000000000001</v>
      </c>
      <c r="I23" s="86">
        <v>4.633</v>
      </c>
      <c r="J23" s="86">
        <v>-29.727</v>
      </c>
      <c r="K23" s="86">
        <v>13.576000000000001</v>
      </c>
      <c r="L23" s="204">
        <v>0</v>
      </c>
      <c r="M23" s="205"/>
      <c r="N23" s="205"/>
      <c r="O23" s="205"/>
      <c r="P23" s="205"/>
      <c r="T23" s="206"/>
    </row>
    <row r="24" spans="1:20" x14ac:dyDescent="0.25">
      <c r="A24" s="8"/>
      <c r="B24" s="175" t="s">
        <v>15</v>
      </c>
      <c r="C24" s="165">
        <v>1.2922720100905329</v>
      </c>
      <c r="D24" s="165">
        <v>2.4762001566250307</v>
      </c>
      <c r="E24" s="165">
        <v>-7.8543525818874009</v>
      </c>
      <c r="F24" s="203">
        <v>4.0858804151718369</v>
      </c>
      <c r="G24" s="414">
        <f t="shared" si="0"/>
        <v>0</v>
      </c>
      <c r="H24" s="86">
        <v>5.5940000000000003</v>
      </c>
      <c r="I24" s="86">
        <v>10.718999999999999</v>
      </c>
      <c r="J24" s="86">
        <v>-34</v>
      </c>
      <c r="K24" s="86">
        <v>17.687000000000001</v>
      </c>
      <c r="L24" s="204">
        <v>0</v>
      </c>
      <c r="M24" s="205"/>
      <c r="N24" s="205"/>
      <c r="O24" s="205"/>
      <c r="P24" s="205"/>
      <c r="T24" s="206"/>
    </row>
    <row r="25" spans="1:20" x14ac:dyDescent="0.25">
      <c r="A25" s="8"/>
      <c r="B25" s="175" t="s">
        <v>16</v>
      </c>
      <c r="C25" s="165">
        <v>1.3869324706575314</v>
      </c>
      <c r="D25" s="165">
        <v>-0.54404281112376918</v>
      </c>
      <c r="E25" s="165">
        <v>-5.4858601378485314</v>
      </c>
      <c r="F25" s="203">
        <v>4.6429704783147683</v>
      </c>
      <c r="G25" s="414">
        <f t="shared" si="0"/>
        <v>0</v>
      </c>
      <c r="H25" s="86">
        <v>6.0750000000000002</v>
      </c>
      <c r="I25" s="86">
        <v>-2.383</v>
      </c>
      <c r="J25" s="86">
        <v>-24.029</v>
      </c>
      <c r="K25" s="86">
        <v>20.337</v>
      </c>
      <c r="L25" s="204">
        <v>0</v>
      </c>
      <c r="M25" s="205"/>
      <c r="N25" s="205"/>
      <c r="O25" s="205"/>
      <c r="P25" s="205"/>
      <c r="T25" s="206"/>
    </row>
    <row r="26" spans="1:20" x14ac:dyDescent="0.25">
      <c r="A26" s="8"/>
      <c r="B26" s="175" t="s">
        <v>17</v>
      </c>
      <c r="C26" s="165">
        <v>2.3440165773697208</v>
      </c>
      <c r="D26" s="165">
        <v>-2.7799182430157434</v>
      </c>
      <c r="E26" s="165">
        <v>-3.6189555082016853</v>
      </c>
      <c r="F26" s="203">
        <v>4.0548571738477079</v>
      </c>
      <c r="G26" s="414">
        <f t="shared" si="0"/>
        <v>0</v>
      </c>
      <c r="H26" s="86">
        <v>10.372999999999999</v>
      </c>
      <c r="I26" s="86">
        <v>-12.302</v>
      </c>
      <c r="J26" s="86">
        <v>-16.015000000000001</v>
      </c>
      <c r="K26" s="86">
        <v>17.943999999999999</v>
      </c>
      <c r="L26" s="204">
        <v>0</v>
      </c>
      <c r="M26" s="205"/>
      <c r="N26" s="205"/>
      <c r="O26" s="205"/>
      <c r="P26" s="205"/>
      <c r="T26" s="206"/>
    </row>
    <row r="27" spans="1:20" x14ac:dyDescent="0.25">
      <c r="A27" s="8"/>
      <c r="B27" s="175" t="s">
        <v>18</v>
      </c>
      <c r="C27" s="165">
        <v>2.4191449462671759</v>
      </c>
      <c r="D27" s="165">
        <v>-0.89691884352636808</v>
      </c>
      <c r="E27" s="165">
        <v>-6.3031238668947518</v>
      </c>
      <c r="F27" s="203">
        <v>4.7808977641539441</v>
      </c>
      <c r="G27" s="414">
        <f t="shared" si="0"/>
        <v>0</v>
      </c>
      <c r="H27" s="86">
        <v>10.875</v>
      </c>
      <c r="I27" s="86">
        <v>-4.032</v>
      </c>
      <c r="J27" s="86">
        <v>-28.335000000000001</v>
      </c>
      <c r="K27" s="86">
        <v>21.492000000000001</v>
      </c>
      <c r="L27" s="204">
        <v>0</v>
      </c>
      <c r="M27" s="205"/>
      <c r="N27" s="205"/>
      <c r="O27" s="205"/>
      <c r="P27" s="205"/>
      <c r="T27" s="206"/>
    </row>
    <row r="28" spans="1:20" x14ac:dyDescent="0.25">
      <c r="A28" s="8"/>
      <c r="B28" s="175" t="s">
        <v>19</v>
      </c>
      <c r="C28" s="165">
        <v>2.6693409463323374</v>
      </c>
      <c r="D28" s="165">
        <v>-2.0921741937909242</v>
      </c>
      <c r="E28" s="165">
        <v>-6.4972169947966538</v>
      </c>
      <c r="F28" s="203">
        <v>5.9200502422552406</v>
      </c>
      <c r="G28" s="414">
        <f t="shared" si="0"/>
        <v>0</v>
      </c>
      <c r="H28" s="86">
        <v>12.071</v>
      </c>
      <c r="I28" s="86">
        <v>-9.4610000000000003</v>
      </c>
      <c r="J28" s="86">
        <v>-29.381</v>
      </c>
      <c r="K28" s="86">
        <v>26.771000000000001</v>
      </c>
      <c r="L28" s="204">
        <v>0</v>
      </c>
      <c r="M28" s="205"/>
      <c r="N28" s="205"/>
      <c r="O28" s="205"/>
      <c r="P28" s="205"/>
      <c r="T28" s="206"/>
    </row>
    <row r="29" spans="1:20" x14ac:dyDescent="0.25">
      <c r="A29" s="8"/>
      <c r="B29" s="175" t="s">
        <v>20</v>
      </c>
      <c r="C29" s="165">
        <v>2.309990780959521</v>
      </c>
      <c r="D29" s="165">
        <v>-0.14536879431078409</v>
      </c>
      <c r="E29" s="165">
        <v>-6.390560399971231</v>
      </c>
      <c r="F29" s="203">
        <v>4.2257204691031376</v>
      </c>
      <c r="G29" s="414">
        <f t="shared" si="0"/>
        <v>2.1794421935616981E-4</v>
      </c>
      <c r="H29" s="86">
        <v>10.599</v>
      </c>
      <c r="I29" s="86">
        <v>-0.66700000000000004</v>
      </c>
      <c r="J29" s="86">
        <v>-29.321999999999999</v>
      </c>
      <c r="K29" s="86">
        <v>19.388999999999999</v>
      </c>
      <c r="L29" s="204">
        <v>1.0000000000012221E-3</v>
      </c>
      <c r="M29" s="205"/>
      <c r="N29" s="205"/>
      <c r="O29" s="205"/>
      <c r="P29" s="205"/>
      <c r="T29" s="206"/>
    </row>
    <row r="30" spans="1:20" x14ac:dyDescent="0.25">
      <c r="A30" s="8"/>
      <c r="B30" s="175" t="s">
        <v>21</v>
      </c>
      <c r="C30" s="165">
        <v>1.9618215520698963</v>
      </c>
      <c r="D30" s="165">
        <v>-0.74210577663114763</v>
      </c>
      <c r="E30" s="165">
        <v>-5.3640610941886813</v>
      </c>
      <c r="F30" s="203">
        <v>4.1441285189320443</v>
      </c>
      <c r="G30" s="414">
        <f t="shared" si="0"/>
        <v>2.1679981788835789E-4</v>
      </c>
      <c r="H30" s="86">
        <v>9.0489999999999995</v>
      </c>
      <c r="I30" s="86">
        <v>-3.423</v>
      </c>
      <c r="J30" s="86">
        <v>-24.742000000000001</v>
      </c>
      <c r="K30" s="86">
        <v>19.114999999999998</v>
      </c>
      <c r="L30" s="204">
        <v>1.0000000000012221E-3</v>
      </c>
      <c r="M30" s="205"/>
      <c r="N30" s="205"/>
      <c r="O30" s="205"/>
      <c r="P30" s="205"/>
      <c r="T30" s="206"/>
    </row>
    <row r="31" spans="1:20" x14ac:dyDescent="0.25">
      <c r="A31" s="8"/>
      <c r="B31" s="175" t="s">
        <v>22</v>
      </c>
      <c r="C31" s="165">
        <v>0.60322357572211283</v>
      </c>
      <c r="D31" s="165">
        <v>-7.3195382733124092E-2</v>
      </c>
      <c r="E31" s="165">
        <v>-5.9049949465397091</v>
      </c>
      <c r="F31" s="203">
        <v>5.3749667535507211</v>
      </c>
      <c r="G31" s="414">
        <f t="shared" si="0"/>
        <v>0</v>
      </c>
      <c r="H31" s="86">
        <v>2.835</v>
      </c>
      <c r="I31" s="86">
        <v>-0.34399999999999997</v>
      </c>
      <c r="J31" s="86">
        <v>-27.751999999999999</v>
      </c>
      <c r="K31" s="86">
        <v>25.260999999999999</v>
      </c>
      <c r="L31" s="204">
        <v>0</v>
      </c>
      <c r="M31" s="206"/>
      <c r="N31" s="206"/>
      <c r="O31" s="206"/>
      <c r="P31" s="206"/>
      <c r="T31" s="206"/>
    </row>
    <row r="32" spans="1:20" x14ac:dyDescent="0.25">
      <c r="A32" s="8"/>
      <c r="B32" s="175" t="s">
        <v>23</v>
      </c>
      <c r="C32" s="165">
        <v>0.57935883442901748</v>
      </c>
      <c r="D32" s="165">
        <v>-2.7950520767232696</v>
      </c>
      <c r="E32" s="165">
        <v>-5.0354933962822885</v>
      </c>
      <c r="F32" s="203">
        <v>7.2511866385765416</v>
      </c>
      <c r="G32" s="414">
        <f t="shared" si="0"/>
        <v>0</v>
      </c>
      <c r="H32" s="86">
        <v>2.7389999999999999</v>
      </c>
      <c r="I32" s="86">
        <v>-13.214</v>
      </c>
      <c r="J32" s="86">
        <v>-23.806000000000001</v>
      </c>
      <c r="K32" s="86">
        <v>34.280999999999999</v>
      </c>
      <c r="L32" s="204">
        <v>0</v>
      </c>
      <c r="M32" s="206"/>
      <c r="N32" s="206"/>
      <c r="O32" s="206"/>
      <c r="P32" s="206"/>
      <c r="T32" s="206"/>
    </row>
    <row r="33" spans="1:20" x14ac:dyDescent="0.25">
      <c r="A33" s="8"/>
      <c r="B33" s="175" t="s">
        <v>24</v>
      </c>
      <c r="C33" s="165">
        <v>1.976670870113493</v>
      </c>
      <c r="D33" s="165">
        <v>-3.0657839428331233</v>
      </c>
      <c r="E33" s="165">
        <v>-4.8165195460277426</v>
      </c>
      <c r="F33" s="203">
        <v>5.906052963430013</v>
      </c>
      <c r="G33" s="414">
        <f t="shared" si="0"/>
        <v>-4.2034468263985048E-4</v>
      </c>
      <c r="H33" s="86">
        <v>9.4049999999999994</v>
      </c>
      <c r="I33" s="86">
        <v>-14.587</v>
      </c>
      <c r="J33" s="86">
        <v>-22.917000000000002</v>
      </c>
      <c r="K33" s="86">
        <v>28.100999999999999</v>
      </c>
      <c r="L33" s="204">
        <v>-1.9999999999953388E-3</v>
      </c>
      <c r="M33" s="206"/>
      <c r="N33" s="206"/>
      <c r="O33" s="206"/>
      <c r="P33" s="206"/>
      <c r="T33" s="206"/>
    </row>
    <row r="34" spans="1:20" x14ac:dyDescent="0.25">
      <c r="A34" s="8"/>
      <c r="B34" s="175" t="s">
        <v>25</v>
      </c>
      <c r="C34" s="165">
        <v>3.357572681338918</v>
      </c>
      <c r="D34" s="165">
        <v>-2.523632839946893</v>
      </c>
      <c r="E34" s="165">
        <v>-4.269956562137537</v>
      </c>
      <c r="F34" s="203">
        <v>3.4362264641663853</v>
      </c>
      <c r="G34" s="414">
        <f t="shared" si="0"/>
        <v>-2.0974342087320963E-4</v>
      </c>
      <c r="H34" s="86">
        <v>16.007999999999999</v>
      </c>
      <c r="I34" s="86">
        <v>-12.032</v>
      </c>
      <c r="J34" s="86">
        <v>-20.358000000000001</v>
      </c>
      <c r="K34" s="86">
        <v>16.382999999999999</v>
      </c>
      <c r="L34" s="204">
        <v>-9.9999999999766942E-4</v>
      </c>
      <c r="M34" s="206"/>
      <c r="N34" s="206"/>
      <c r="O34" s="206"/>
      <c r="P34" s="206"/>
      <c r="T34" s="206"/>
    </row>
    <row r="35" spans="1:20" x14ac:dyDescent="0.25">
      <c r="A35" s="8"/>
      <c r="B35" s="175" t="s">
        <v>26</v>
      </c>
      <c r="C35" s="165">
        <v>3.4573301428045746</v>
      </c>
      <c r="D35" s="165">
        <v>-2.8446571463616959</v>
      </c>
      <c r="E35" s="165">
        <v>-5.1627107297814794</v>
      </c>
      <c r="F35" s="203">
        <v>4.5500377333386002</v>
      </c>
      <c r="G35" s="414">
        <f t="shared" si="0"/>
        <v>0</v>
      </c>
      <c r="H35" s="86">
        <v>16.63</v>
      </c>
      <c r="I35" s="86">
        <v>-13.683</v>
      </c>
      <c r="J35" s="86">
        <v>-24.832999999999998</v>
      </c>
      <c r="K35" s="86">
        <v>21.885999999999999</v>
      </c>
      <c r="L35" s="204">
        <v>0</v>
      </c>
      <c r="M35" s="206"/>
      <c r="N35" s="206"/>
      <c r="O35" s="206"/>
      <c r="P35" s="206"/>
      <c r="T35" s="206"/>
    </row>
    <row r="36" spans="1:20" x14ac:dyDescent="0.25">
      <c r="A36" s="8"/>
      <c r="B36" s="175" t="s">
        <v>27</v>
      </c>
      <c r="C36" s="165">
        <v>3.504589489924459</v>
      </c>
      <c r="D36" s="165">
        <v>-6.0410161298926175</v>
      </c>
      <c r="E36" s="165">
        <v>-4.2068614618253735</v>
      </c>
      <c r="F36" s="203">
        <v>6.7432881017935324</v>
      </c>
      <c r="G36" s="414">
        <f t="shared" si="0"/>
        <v>0</v>
      </c>
      <c r="H36" s="86">
        <v>17.082000000000001</v>
      </c>
      <c r="I36" s="86">
        <v>-29.445</v>
      </c>
      <c r="J36" s="86">
        <v>-20.504999999999999</v>
      </c>
      <c r="K36" s="86">
        <v>32.868000000000002</v>
      </c>
      <c r="L36" s="204">
        <v>0</v>
      </c>
      <c r="M36" s="206"/>
      <c r="N36" s="206"/>
      <c r="O36" s="206"/>
      <c r="P36" s="206"/>
      <c r="T36" s="206"/>
    </row>
    <row r="37" spans="1:20" x14ac:dyDescent="0.25">
      <c r="A37" s="8"/>
      <c r="B37" s="175" t="s">
        <v>28</v>
      </c>
      <c r="C37" s="165">
        <v>1.9293610159405838</v>
      </c>
      <c r="D37" s="165">
        <v>-3.5209823087749368</v>
      </c>
      <c r="E37" s="165">
        <v>-4.0656713871699521</v>
      </c>
      <c r="F37" s="203">
        <v>5.6570895893710489</v>
      </c>
      <c r="G37" s="414">
        <f t="shared" si="0"/>
        <v>2.0309063325640864E-4</v>
      </c>
      <c r="H37" s="86">
        <v>9.5</v>
      </c>
      <c r="I37" s="86">
        <v>-17.337</v>
      </c>
      <c r="J37" s="86">
        <v>-20.018999999999998</v>
      </c>
      <c r="K37" s="86">
        <v>27.855</v>
      </c>
      <c r="L37" s="204">
        <v>9.9999999999766942E-4</v>
      </c>
      <c r="M37" s="206"/>
      <c r="N37" s="206"/>
      <c r="O37" s="206"/>
      <c r="P37" s="206"/>
      <c r="T37" s="206"/>
    </row>
    <row r="38" spans="1:20" x14ac:dyDescent="0.25">
      <c r="A38" s="8"/>
      <c r="B38" s="175" t="s">
        <v>31</v>
      </c>
      <c r="C38" s="165">
        <v>1.1368792996000654</v>
      </c>
      <c r="D38" s="165">
        <v>-3.4166883474409628</v>
      </c>
      <c r="E38" s="165">
        <v>-3.2198470849946856</v>
      </c>
      <c r="F38" s="203">
        <v>5.4994544512142243</v>
      </c>
      <c r="G38" s="414">
        <f t="shared" si="0"/>
        <v>2.016816213590289E-4</v>
      </c>
      <c r="H38" s="86">
        <v>5.6369999999999996</v>
      </c>
      <c r="I38" s="86">
        <v>-16.940999999999999</v>
      </c>
      <c r="J38" s="86">
        <v>-15.965</v>
      </c>
      <c r="K38" s="86">
        <v>27.268000000000001</v>
      </c>
      <c r="L38" s="204">
        <v>9.9999999999766942E-4</v>
      </c>
      <c r="M38" s="206"/>
      <c r="N38" s="206"/>
      <c r="O38" s="206"/>
      <c r="P38" s="206"/>
      <c r="T38" s="206"/>
    </row>
    <row r="39" spans="1:20" x14ac:dyDescent="0.25">
      <c r="A39" s="8"/>
      <c r="B39" s="175" t="s">
        <v>32</v>
      </c>
      <c r="C39" s="165">
        <v>-0.40820307057872884</v>
      </c>
      <c r="D39" s="165">
        <v>-2.5023584624019302</v>
      </c>
      <c r="E39" s="165">
        <v>-4.0101821887327196</v>
      </c>
      <c r="F39" s="203">
        <v>6.9207437217133778</v>
      </c>
      <c r="G39" s="414">
        <f t="shared" si="0"/>
        <v>0</v>
      </c>
      <c r="H39" s="86">
        <v>-2.0510000000000002</v>
      </c>
      <c r="I39" s="86">
        <v>-12.573</v>
      </c>
      <c r="J39" s="86">
        <v>-20.149000000000001</v>
      </c>
      <c r="K39" s="86">
        <v>34.773000000000003</v>
      </c>
      <c r="L39" s="204">
        <v>0</v>
      </c>
      <c r="M39" s="206"/>
      <c r="N39" s="206"/>
      <c r="O39" s="206"/>
      <c r="P39" s="206"/>
      <c r="T39" s="206"/>
    </row>
    <row r="40" spans="1:20" x14ac:dyDescent="0.25">
      <c r="A40" s="8"/>
      <c r="B40" s="175" t="s">
        <v>33</v>
      </c>
      <c r="C40" s="165">
        <v>-0.90685209898721086</v>
      </c>
      <c r="D40" s="165">
        <v>-0.89348713523967505</v>
      </c>
      <c r="E40" s="165">
        <v>-2.4045142130493149</v>
      </c>
      <c r="F40" s="203">
        <v>4.2048534472762009</v>
      </c>
      <c r="G40" s="414">
        <f t="shared" si="0"/>
        <v>0</v>
      </c>
      <c r="H40" s="86">
        <v>-4.6139999999999999</v>
      </c>
      <c r="I40" s="86">
        <v>-4.5460000000000003</v>
      </c>
      <c r="J40" s="86">
        <v>-12.234</v>
      </c>
      <c r="K40" s="86">
        <v>21.393999999999998</v>
      </c>
      <c r="L40" s="204">
        <v>0</v>
      </c>
      <c r="M40" s="206"/>
      <c r="N40" s="206"/>
      <c r="O40" s="206"/>
      <c r="P40" s="206"/>
      <c r="T40" s="206"/>
    </row>
    <row r="41" spans="1:20" x14ac:dyDescent="0.25">
      <c r="A41" s="8"/>
      <c r="B41" s="175" t="s">
        <v>34</v>
      </c>
      <c r="C41" s="165">
        <v>-1.3483840378068308</v>
      </c>
      <c r="D41" s="165">
        <v>0.37309372425264675</v>
      </c>
      <c r="E41" s="165">
        <v>-2.2700421284996968</v>
      </c>
      <c r="F41" s="203">
        <v>3.2451381224058329</v>
      </c>
      <c r="G41" s="414">
        <f t="shared" si="0"/>
        <v>1.9431964804805801E-4</v>
      </c>
      <c r="H41" s="86">
        <v>-6.9390000000000001</v>
      </c>
      <c r="I41" s="86">
        <v>1.92</v>
      </c>
      <c r="J41" s="86">
        <v>-11.682</v>
      </c>
      <c r="K41" s="86">
        <v>16.7</v>
      </c>
      <c r="L41" s="204">
        <v>1.0000000000012221E-3</v>
      </c>
      <c r="M41" s="206"/>
      <c r="N41" s="206"/>
      <c r="O41" s="206"/>
      <c r="P41" s="206"/>
      <c r="T41" s="206"/>
    </row>
    <row r="42" spans="1:20" x14ac:dyDescent="0.25">
      <c r="A42" s="8"/>
      <c r="B42" s="175" t="s">
        <v>38</v>
      </c>
      <c r="C42" s="165">
        <v>0.33924012527570496</v>
      </c>
      <c r="D42" s="165">
        <v>-1.8590667616075891</v>
      </c>
      <c r="E42" s="165">
        <v>-3.3092314609516862</v>
      </c>
      <c r="F42" s="203">
        <v>4.828865127929034</v>
      </c>
      <c r="G42" s="414">
        <f t="shared" si="0"/>
        <v>1.9296935453638753E-4</v>
      </c>
      <c r="H42" s="86">
        <v>1.758</v>
      </c>
      <c r="I42" s="86">
        <v>-9.6340000000000003</v>
      </c>
      <c r="J42" s="86">
        <v>-17.149000000000001</v>
      </c>
      <c r="K42" s="86">
        <v>25.024000000000001</v>
      </c>
      <c r="L42" s="204">
        <v>1.0000000000012221E-3</v>
      </c>
      <c r="M42" s="206"/>
      <c r="N42" s="206"/>
      <c r="O42" s="206"/>
      <c r="P42" s="206"/>
      <c r="T42" s="206"/>
    </row>
    <row r="43" spans="1:20" x14ac:dyDescent="0.25">
      <c r="A43" s="8"/>
      <c r="B43" s="175" t="s">
        <v>39</v>
      </c>
      <c r="C43" s="165">
        <v>-0.36409230563079664</v>
      </c>
      <c r="D43" s="165">
        <v>0.10030723877525627</v>
      </c>
      <c r="E43" s="165">
        <v>-3.1700150269432137</v>
      </c>
      <c r="F43" s="203">
        <v>3.4338000937987538</v>
      </c>
      <c r="G43" s="414">
        <f t="shared" si="0"/>
        <v>0</v>
      </c>
      <c r="H43" s="86">
        <v>-1.9019999999999999</v>
      </c>
      <c r="I43" s="86">
        <v>0.52400000000000002</v>
      </c>
      <c r="J43" s="86">
        <v>-16.559999999999999</v>
      </c>
      <c r="K43" s="86">
        <v>17.937999999999999</v>
      </c>
      <c r="L43" s="204">
        <v>0</v>
      </c>
      <c r="M43" s="206"/>
      <c r="N43" s="206"/>
      <c r="O43" s="206"/>
      <c r="P43" s="206"/>
      <c r="T43" s="206"/>
    </row>
    <row r="44" spans="1:20" x14ac:dyDescent="0.25">
      <c r="A44" s="8"/>
      <c r="B44" s="175" t="s">
        <v>40</v>
      </c>
      <c r="C44" s="165">
        <v>-1.2995960587413644</v>
      </c>
      <c r="D44" s="165">
        <v>-0.20989844841254859</v>
      </c>
      <c r="E44" s="165">
        <v>-1.7688474461097059</v>
      </c>
      <c r="F44" s="203">
        <v>3.2783419532636189</v>
      </c>
      <c r="G44" s="414">
        <f t="shared" si="0"/>
        <v>0</v>
      </c>
      <c r="H44" s="86">
        <v>-6.8849999999999998</v>
      </c>
      <c r="I44" s="86">
        <v>-1.1120000000000001</v>
      </c>
      <c r="J44" s="86">
        <v>-9.3710000000000004</v>
      </c>
      <c r="K44" s="86">
        <v>17.367999999999999</v>
      </c>
      <c r="L44" s="204">
        <v>0</v>
      </c>
      <c r="M44" s="206"/>
      <c r="N44" s="206"/>
      <c r="O44" s="206"/>
      <c r="P44" s="206"/>
      <c r="T44" s="206"/>
    </row>
    <row r="45" spans="1:20" x14ac:dyDescent="0.25">
      <c r="A45" s="8"/>
      <c r="B45" s="175" t="s">
        <v>41</v>
      </c>
      <c r="C45" s="165">
        <v>-0.27281256404326648</v>
      </c>
      <c r="D45" s="165">
        <v>-0.53434411234387547</v>
      </c>
      <c r="E45" s="165">
        <v>-3.2776991240291276</v>
      </c>
      <c r="F45" s="203">
        <v>4.0848558004162694</v>
      </c>
      <c r="G45" s="414">
        <f t="shared" si="0"/>
        <v>0</v>
      </c>
      <c r="H45" s="86">
        <v>-1.4510000000000001</v>
      </c>
      <c r="I45" s="86">
        <v>-2.8420000000000001</v>
      </c>
      <c r="J45" s="86">
        <v>-17.433</v>
      </c>
      <c r="K45" s="86">
        <v>21.725999999999999</v>
      </c>
      <c r="L45" s="204">
        <v>0</v>
      </c>
      <c r="M45" s="206"/>
      <c r="N45" s="206"/>
      <c r="O45" s="206"/>
      <c r="P45" s="206"/>
      <c r="T45" s="206"/>
    </row>
    <row r="46" spans="1:20" x14ac:dyDescent="0.25">
      <c r="A46" s="8"/>
      <c r="B46" s="175" t="s">
        <v>43</v>
      </c>
      <c r="C46" s="165">
        <v>-0.72435552293140415</v>
      </c>
      <c r="D46" s="165">
        <v>-1.4051155745752701</v>
      </c>
      <c r="E46" s="165">
        <v>-1.5990595301749595</v>
      </c>
      <c r="F46" s="203">
        <v>3.7285306276816339</v>
      </c>
      <c r="G46" s="414">
        <f t="shared" si="0"/>
        <v>0</v>
      </c>
      <c r="H46" s="86">
        <v>-3.8879999999999999</v>
      </c>
      <c r="I46" s="86">
        <v>-7.5419999999999998</v>
      </c>
      <c r="J46" s="86">
        <v>-8.5830000000000002</v>
      </c>
      <c r="K46" s="86">
        <v>20.013000000000002</v>
      </c>
      <c r="L46" s="204">
        <v>0</v>
      </c>
      <c r="M46" s="206"/>
      <c r="N46" s="206"/>
      <c r="O46" s="206"/>
      <c r="P46" s="206"/>
      <c r="T46" s="206"/>
    </row>
    <row r="47" spans="1:20" x14ac:dyDescent="0.25">
      <c r="A47" s="8"/>
      <c r="B47" s="175" t="s">
        <v>44</v>
      </c>
      <c r="C47" s="165">
        <v>-0.75176029353921947</v>
      </c>
      <c r="D47" s="165">
        <v>-1.02506052307448</v>
      </c>
      <c r="E47" s="165">
        <v>-2.0281462303957869</v>
      </c>
      <c r="F47" s="203">
        <v>3.8049670470094861</v>
      </c>
      <c r="G47" s="414">
        <f t="shared" si="0"/>
        <v>0</v>
      </c>
      <c r="H47" s="86">
        <v>-4.0709999999999997</v>
      </c>
      <c r="I47" s="86">
        <v>-5.5510000000000002</v>
      </c>
      <c r="J47" s="86">
        <v>-10.983000000000001</v>
      </c>
      <c r="K47" s="86">
        <v>20.605</v>
      </c>
      <c r="L47" s="204">
        <v>0</v>
      </c>
      <c r="M47" s="206"/>
      <c r="N47" s="206"/>
      <c r="O47" s="206"/>
      <c r="P47" s="206"/>
      <c r="T47" s="206"/>
    </row>
    <row r="48" spans="1:20" x14ac:dyDescent="0.25">
      <c r="A48" s="8"/>
      <c r="B48" s="175" t="s">
        <v>45</v>
      </c>
      <c r="C48" s="165">
        <v>-1.314363713109467</v>
      </c>
      <c r="D48" s="165">
        <v>-1.943314067693477</v>
      </c>
      <c r="E48" s="165">
        <v>-1.8954392876525095</v>
      </c>
      <c r="F48" s="203">
        <v>5.1531170684554537</v>
      </c>
      <c r="G48" s="414">
        <f t="shared" si="0"/>
        <v>0</v>
      </c>
      <c r="H48" s="86">
        <v>-7.1929999999999996</v>
      </c>
      <c r="I48" s="86">
        <v>-10.635</v>
      </c>
      <c r="J48" s="86">
        <v>-10.372999999999999</v>
      </c>
      <c r="K48" s="86">
        <v>28.201000000000001</v>
      </c>
      <c r="L48" s="204">
        <v>0</v>
      </c>
      <c r="M48" s="206"/>
      <c r="N48" s="206"/>
      <c r="O48" s="206"/>
      <c r="P48" s="206"/>
      <c r="T48" s="206"/>
    </row>
    <row r="49" spans="1:20" x14ac:dyDescent="0.25">
      <c r="A49" s="8"/>
      <c r="B49" s="175" t="s">
        <v>46</v>
      </c>
      <c r="C49" s="165">
        <v>-0.60002794203298249</v>
      </c>
      <c r="D49" s="165">
        <v>-3.787052677989843</v>
      </c>
      <c r="E49" s="165">
        <v>-1.8646770971493682</v>
      </c>
      <c r="F49" s="203">
        <v>6.2517577171721941</v>
      </c>
      <c r="G49" s="414">
        <f t="shared" si="0"/>
        <v>0</v>
      </c>
      <c r="H49" s="86">
        <v>-3.3069999999999999</v>
      </c>
      <c r="I49" s="86">
        <v>-20.872</v>
      </c>
      <c r="J49" s="86">
        <v>-10.276999999999999</v>
      </c>
      <c r="K49" s="86">
        <v>34.456000000000003</v>
      </c>
      <c r="L49" s="204">
        <v>0</v>
      </c>
      <c r="M49" s="206"/>
      <c r="N49" s="206"/>
      <c r="O49" s="206"/>
      <c r="P49" s="206"/>
      <c r="T49" s="206"/>
    </row>
    <row r="50" spans="1:20" x14ac:dyDescent="0.25">
      <c r="A50" s="8"/>
      <c r="B50" s="175" t="s">
        <v>59</v>
      </c>
      <c r="C50" s="165">
        <v>0.19612108094893121</v>
      </c>
      <c r="D50" s="165">
        <v>-0.53137847413844241</v>
      </c>
      <c r="E50" s="165">
        <v>-2.4532212572961178</v>
      </c>
      <c r="F50" s="203">
        <v>2.7884786504856289</v>
      </c>
      <c r="G50" s="414">
        <f t="shared" si="0"/>
        <v>0</v>
      </c>
      <c r="H50" s="86">
        <v>1.091</v>
      </c>
      <c r="I50" s="86">
        <v>-2.956</v>
      </c>
      <c r="J50" s="86">
        <v>-13.647</v>
      </c>
      <c r="K50" s="86">
        <v>15.512</v>
      </c>
      <c r="L50" s="204">
        <v>0</v>
      </c>
      <c r="M50" s="206"/>
      <c r="N50" s="206"/>
      <c r="O50" s="206"/>
      <c r="P50" s="206"/>
      <c r="T50" s="206"/>
    </row>
    <row r="51" spans="1:20" x14ac:dyDescent="0.25">
      <c r="A51" s="8"/>
      <c r="B51" s="175" t="s">
        <v>60</v>
      </c>
      <c r="C51" s="165">
        <v>-0.54777834597573793</v>
      </c>
      <c r="D51" s="165">
        <v>0.62555044177391406</v>
      </c>
      <c r="E51" s="165">
        <v>-2.6984076252166256</v>
      </c>
      <c r="F51" s="203">
        <v>2.6206355294184496</v>
      </c>
      <c r="G51" s="414">
        <f t="shared" si="0"/>
        <v>0</v>
      </c>
      <c r="H51" s="86">
        <v>-3.085</v>
      </c>
      <c r="I51" s="86">
        <v>3.5230000000000001</v>
      </c>
      <c r="J51" s="86">
        <v>-15.196999999999999</v>
      </c>
      <c r="K51" s="86">
        <v>14.759</v>
      </c>
      <c r="L51" s="204">
        <v>0</v>
      </c>
      <c r="M51" s="206"/>
      <c r="N51" s="206"/>
      <c r="O51" s="206"/>
      <c r="P51" s="206"/>
      <c r="T51" s="206"/>
    </row>
    <row r="52" spans="1:20" x14ac:dyDescent="0.25">
      <c r="A52" s="8"/>
      <c r="B52" s="175" t="s">
        <v>61</v>
      </c>
      <c r="C52" s="165">
        <v>-0.57544554315929641</v>
      </c>
      <c r="D52" s="165">
        <v>3.3570298766675943</v>
      </c>
      <c r="E52" s="165">
        <v>-2.7669648109854261</v>
      </c>
      <c r="F52" s="203">
        <v>-1.4619522522871627E-2</v>
      </c>
      <c r="G52" s="414">
        <f t="shared" si="0"/>
        <v>-1.700029006457271E-16</v>
      </c>
      <c r="H52" s="86">
        <v>-3.2669999999999999</v>
      </c>
      <c r="I52" s="86">
        <v>19.059000000000001</v>
      </c>
      <c r="J52" s="86">
        <v>-15.709</v>
      </c>
      <c r="K52" s="86">
        <v>-8.3000000000000004E-2</v>
      </c>
      <c r="L52" s="204">
        <v>-1.9567680809018384E-15</v>
      </c>
      <c r="M52" s="206"/>
      <c r="N52" s="206"/>
      <c r="O52" s="206"/>
      <c r="P52" s="206"/>
      <c r="T52" s="206"/>
    </row>
    <row r="53" spans="1:20" x14ac:dyDescent="0.25">
      <c r="A53" s="8"/>
      <c r="B53" s="175" t="s">
        <v>62</v>
      </c>
      <c r="C53" s="165">
        <v>1.107862555745865</v>
      </c>
      <c r="D53" s="165">
        <v>1.0769645673299315</v>
      </c>
      <c r="E53" s="165">
        <v>-4.4343078404092111</v>
      </c>
      <c r="F53" s="203">
        <v>2.248587711887867</v>
      </c>
      <c r="G53" s="414">
        <f t="shared" si="0"/>
        <v>8.9300544554760108E-4</v>
      </c>
      <c r="H53" s="86">
        <v>6.2030000000000003</v>
      </c>
      <c r="I53" s="86">
        <v>6.03</v>
      </c>
      <c r="J53" s="86">
        <v>-24.827999999999999</v>
      </c>
      <c r="K53" s="86">
        <v>12.59</v>
      </c>
      <c r="L53" s="204">
        <v>4.9999999999990052E-3</v>
      </c>
      <c r="M53" s="206"/>
      <c r="N53" s="206"/>
      <c r="O53" s="206"/>
      <c r="P53" s="206"/>
      <c r="T53" s="206"/>
    </row>
    <row r="54" spans="1:20" x14ac:dyDescent="0.25">
      <c r="A54" s="8"/>
      <c r="B54" s="175" t="s">
        <v>64</v>
      </c>
      <c r="C54" s="165">
        <v>18.128822107807082</v>
      </c>
      <c r="D54" s="165">
        <v>6.4753598823158551</v>
      </c>
      <c r="E54" s="165">
        <v>-25.792791846170012</v>
      </c>
      <c r="F54" s="203">
        <v>1.1665440790164967</v>
      </c>
      <c r="G54" s="414">
        <f t="shared" si="0"/>
        <v>2.2065777030576106E-2</v>
      </c>
      <c r="H54" s="86">
        <v>86.266000000000005</v>
      </c>
      <c r="I54" s="86">
        <v>30.812999999999999</v>
      </c>
      <c r="J54" s="86">
        <v>-122.735</v>
      </c>
      <c r="K54" s="86">
        <v>5.5510000000000002</v>
      </c>
      <c r="L54" s="204">
        <v>0.10499999999999154</v>
      </c>
      <c r="M54" s="206"/>
      <c r="N54" s="206"/>
      <c r="O54" s="206"/>
      <c r="P54" s="206"/>
      <c r="T54" s="206"/>
    </row>
    <row r="55" spans="1:20" x14ac:dyDescent="0.25">
      <c r="A55" s="8"/>
      <c r="B55" s="175" t="s">
        <v>65</v>
      </c>
      <c r="C55" s="165">
        <v>6.7603819750604206</v>
      </c>
      <c r="D55" s="165">
        <v>4.2276724120178741</v>
      </c>
      <c r="E55" s="165">
        <v>-13.835644391028341</v>
      </c>
      <c r="F55" s="203">
        <v>2.8359832338333604</v>
      </c>
      <c r="G55" s="414">
        <f t="shared" si="0"/>
        <v>1.1606770116685539E-2</v>
      </c>
      <c r="H55" s="86">
        <v>36.112000000000002</v>
      </c>
      <c r="I55" s="86">
        <v>22.582999999999998</v>
      </c>
      <c r="J55" s="86">
        <v>-73.906000000000006</v>
      </c>
      <c r="K55" s="86">
        <v>15.148999999999999</v>
      </c>
      <c r="L55" s="204">
        <v>6.2000000000006494E-2</v>
      </c>
      <c r="M55" s="206"/>
      <c r="N55" s="206"/>
      <c r="O55" s="206"/>
      <c r="P55" s="206"/>
      <c r="T55" s="206"/>
    </row>
    <row r="56" spans="1:20" x14ac:dyDescent="0.25">
      <c r="A56" s="8"/>
      <c r="B56" s="175" t="s">
        <v>66</v>
      </c>
      <c r="C56" s="165">
        <v>6.6557833919498357</v>
      </c>
      <c r="D56" s="165">
        <v>-3.5027220540111847</v>
      </c>
      <c r="E56" s="165">
        <v>-10.056775857660108</v>
      </c>
      <c r="F56" s="203">
        <v>6.8998232239941002</v>
      </c>
      <c r="G56" s="414">
        <f t="shared" si="0"/>
        <v>3.8912957273575799E-3</v>
      </c>
      <c r="H56" s="86">
        <v>35.918999999999997</v>
      </c>
      <c r="I56" s="86">
        <v>-18.902999999999999</v>
      </c>
      <c r="J56" s="86">
        <v>-54.273000000000003</v>
      </c>
      <c r="K56" s="86">
        <v>37.235999999999997</v>
      </c>
      <c r="L56" s="204">
        <v>2.1000000000007901E-2</v>
      </c>
      <c r="M56" s="206"/>
      <c r="N56" s="206"/>
      <c r="O56" s="206"/>
      <c r="P56" s="206"/>
      <c r="T56" s="206"/>
    </row>
    <row r="57" spans="1:20" x14ac:dyDescent="0.25">
      <c r="A57" s="8"/>
      <c r="B57" s="175" t="s">
        <v>67</v>
      </c>
      <c r="C57" s="165">
        <v>11.534253422565326</v>
      </c>
      <c r="D57" s="165">
        <v>-1.078559329093888</v>
      </c>
      <c r="E57" s="165">
        <v>-12.9986207917951</v>
      </c>
      <c r="F57" s="203">
        <v>2.3822350578064109</v>
      </c>
      <c r="G57" s="414">
        <f t="shared" si="0"/>
        <v>0.16069164051725071</v>
      </c>
      <c r="H57" s="86">
        <v>62.304000000000002</v>
      </c>
      <c r="I57" s="86">
        <v>-5.8259999999999996</v>
      </c>
      <c r="J57" s="86">
        <v>-70.213999999999999</v>
      </c>
      <c r="K57" s="86">
        <v>12.868</v>
      </c>
      <c r="L57" s="204">
        <v>0.86799999999999677</v>
      </c>
      <c r="M57" s="206"/>
      <c r="N57" s="206"/>
      <c r="O57" s="206"/>
      <c r="P57" s="206"/>
      <c r="T57" s="206"/>
    </row>
    <row r="58" spans="1:20" x14ac:dyDescent="0.25">
      <c r="A58" s="8"/>
      <c r="B58" s="175" t="s">
        <v>68</v>
      </c>
      <c r="C58" s="165">
        <v>4.8780012196332594</v>
      </c>
      <c r="D58" s="165">
        <v>2.9641697275679659</v>
      </c>
      <c r="E58" s="165">
        <v>-9.3823124813864105</v>
      </c>
      <c r="F58" s="203">
        <v>1.2942648873257414</v>
      </c>
      <c r="G58" s="414">
        <f t="shared" si="0"/>
        <v>0.24587664685944377</v>
      </c>
      <c r="H58" s="86">
        <v>27.516999999999999</v>
      </c>
      <c r="I58" s="86">
        <v>16.721</v>
      </c>
      <c r="J58" s="86">
        <v>-52.926000000000002</v>
      </c>
      <c r="K58" s="86">
        <v>7.3010000000000002</v>
      </c>
      <c r="L58" s="204">
        <v>1.3870000000000022</v>
      </c>
      <c r="M58" s="206"/>
      <c r="N58" s="206"/>
      <c r="O58" s="206"/>
      <c r="P58" s="206"/>
      <c r="T58" s="206"/>
    </row>
    <row r="59" spans="1:20" x14ac:dyDescent="0.25">
      <c r="A59" s="8"/>
      <c r="B59" s="175" t="s">
        <v>69</v>
      </c>
      <c r="C59" s="165">
        <v>3.1025641469549998</v>
      </c>
      <c r="D59" s="165">
        <v>-0.65873871877483259</v>
      </c>
      <c r="E59" s="165">
        <v>-6.7766122651782572</v>
      </c>
      <c r="F59" s="203">
        <v>4.1776672858752919</v>
      </c>
      <c r="G59" s="414">
        <f t="shared" si="0"/>
        <v>0.15511955112279807</v>
      </c>
      <c r="H59" s="86">
        <v>17.920999999999999</v>
      </c>
      <c r="I59" s="86">
        <v>-3.8050000000000002</v>
      </c>
      <c r="J59" s="86">
        <v>-39.143000000000001</v>
      </c>
      <c r="K59" s="86">
        <v>24.131</v>
      </c>
      <c r="L59" s="204">
        <v>0.8960000000000008</v>
      </c>
      <c r="M59" s="206"/>
      <c r="N59" s="206"/>
      <c r="O59" s="206"/>
      <c r="P59" s="206"/>
      <c r="T59" s="206"/>
    </row>
    <row r="60" spans="1:20" x14ac:dyDescent="0.25">
      <c r="A60" s="8"/>
      <c r="B60" s="175" t="s">
        <v>70</v>
      </c>
      <c r="C60" s="165">
        <v>1.60382766754031</v>
      </c>
      <c r="D60" s="165">
        <v>1.4476478034789948</v>
      </c>
      <c r="E60" s="165">
        <v>-3.6827514554652026</v>
      </c>
      <c r="F60" s="203">
        <v>0.66036007107949035</v>
      </c>
      <c r="G60" s="414">
        <f t="shared" si="0"/>
        <v>-2.9084086633592632E-2</v>
      </c>
      <c r="H60" s="86">
        <v>9.5399999999999991</v>
      </c>
      <c r="I60" s="86">
        <v>8.6110000000000007</v>
      </c>
      <c r="J60" s="86">
        <v>-21.905999999999999</v>
      </c>
      <c r="K60" s="86">
        <v>3.9279999999999999</v>
      </c>
      <c r="L60" s="204">
        <v>-0.17300000000000093</v>
      </c>
      <c r="M60" s="206"/>
      <c r="N60" s="206"/>
      <c r="O60" s="206"/>
      <c r="P60" s="206"/>
      <c r="T60" s="206"/>
    </row>
    <row r="61" spans="1:20" x14ac:dyDescent="0.25">
      <c r="A61" s="8"/>
      <c r="B61" s="9" t="s">
        <v>71</v>
      </c>
      <c r="C61" s="86">
        <v>2.075048827085813</v>
      </c>
      <c r="D61" s="86">
        <v>-2.7352990771557999</v>
      </c>
      <c r="E61" s="86">
        <v>-6.5807288128101318</v>
      </c>
      <c r="F61" s="86">
        <v>7.2701197880257817</v>
      </c>
      <c r="G61" s="414">
        <f t="shared" si="0"/>
        <v>-2.914072514566346E-2</v>
      </c>
      <c r="H61" s="86">
        <v>12.675000000000001</v>
      </c>
      <c r="I61" s="86">
        <v>-16.707999999999998</v>
      </c>
      <c r="J61" s="86">
        <v>-40.197000000000003</v>
      </c>
      <c r="K61" s="86">
        <v>44.408000000000001</v>
      </c>
      <c r="L61" s="204">
        <v>-0.17799999999999727</v>
      </c>
      <c r="M61" s="206"/>
      <c r="N61" s="206"/>
      <c r="O61" s="206"/>
      <c r="P61" s="206"/>
      <c r="T61" s="206"/>
    </row>
    <row r="62" spans="1:20" x14ac:dyDescent="0.25">
      <c r="A62" s="8"/>
      <c r="B62" s="9" t="s">
        <v>72</v>
      </c>
      <c r="C62" s="86">
        <v>1.3490001129815841</v>
      </c>
      <c r="D62" s="86">
        <v>-2.0105879884435978</v>
      </c>
      <c r="E62" s="86">
        <v>-4.8667624320092964</v>
      </c>
      <c r="F62" s="86">
        <v>5.5367432251400164</v>
      </c>
      <c r="G62" s="414">
        <f t="shared" si="0"/>
        <v>-8.3929176687060902E-3</v>
      </c>
      <c r="H62" s="86">
        <v>8.3580000000000005</v>
      </c>
      <c r="I62" s="86">
        <v>-12.457000000000001</v>
      </c>
      <c r="J62" s="86">
        <v>-30.152999999999999</v>
      </c>
      <c r="K62" s="86">
        <v>34.304000000000002</v>
      </c>
      <c r="L62" s="204">
        <v>-5.2000000000006708E-2</v>
      </c>
      <c r="M62" s="206"/>
      <c r="N62" s="206"/>
      <c r="O62" s="206"/>
      <c r="P62" s="206"/>
      <c r="T62" s="206"/>
    </row>
    <row r="63" spans="1:20" x14ac:dyDescent="0.25">
      <c r="A63" s="8"/>
      <c r="B63" s="9" t="s">
        <v>73</v>
      </c>
      <c r="C63" s="86">
        <v>-1.1521632000124025</v>
      </c>
      <c r="D63" s="86">
        <v>1.8158485836515172</v>
      </c>
      <c r="E63" s="86">
        <v>-5.5352338140527628</v>
      </c>
      <c r="F63" s="86">
        <v>4.9004450452862267</v>
      </c>
      <c r="G63" s="414">
        <f t="shared" si="0"/>
        <v>-2.8896614872578219E-2</v>
      </c>
      <c r="H63" s="86">
        <v>-7.1434434899999992</v>
      </c>
      <c r="I63" s="86">
        <v>11.258311099999998</v>
      </c>
      <c r="J63" s="86">
        <v>-34.318601700000002</v>
      </c>
      <c r="K63" s="86">
        <v>30.382893895999999</v>
      </c>
      <c r="L63" s="204">
        <v>-0.17915980599999415</v>
      </c>
      <c r="M63" s="206"/>
      <c r="N63" s="206"/>
      <c r="O63" s="206"/>
      <c r="P63" s="206"/>
      <c r="T63" s="206"/>
    </row>
    <row r="64" spans="1:20" x14ac:dyDescent="0.25">
      <c r="A64" s="8"/>
      <c r="B64" s="9" t="s">
        <v>74</v>
      </c>
      <c r="C64" s="86">
        <v>-0.63552473769487539</v>
      </c>
      <c r="D64" s="86">
        <v>4.3584546038678411</v>
      </c>
      <c r="E64" s="86">
        <v>-9.3441524759510823</v>
      </c>
      <c r="F64" s="86">
        <v>5.6484726036442785</v>
      </c>
      <c r="G64" s="414">
        <f t="shared" si="0"/>
        <v>-2.7249993866162114E-2</v>
      </c>
      <c r="H64" s="86">
        <v>-3.9845671600000001</v>
      </c>
      <c r="I64" s="86">
        <v>27.326324300000007</v>
      </c>
      <c r="J64" s="86">
        <v>-58.585293200000002</v>
      </c>
      <c r="K64" s="86">
        <v>35.414386105999995</v>
      </c>
      <c r="L64" s="204">
        <v>-0.1708500459999982</v>
      </c>
      <c r="M64" s="206"/>
      <c r="N64" s="206"/>
      <c r="O64" s="206"/>
      <c r="P64" s="206"/>
      <c r="T64" s="206"/>
    </row>
    <row r="65" spans="1:20" x14ac:dyDescent="0.25">
      <c r="A65" s="8"/>
      <c r="B65" s="9" t="s">
        <v>75</v>
      </c>
      <c r="C65" s="86">
        <v>-0.31118062116914064</v>
      </c>
      <c r="D65" s="86">
        <v>3.1604236041188538</v>
      </c>
      <c r="E65" s="86">
        <v>-8.4810697020991554</v>
      </c>
      <c r="F65" s="86">
        <v>5.6586734384901458</v>
      </c>
      <c r="G65" s="414">
        <f t="shared" si="0"/>
        <v>-2.6846719340703373E-2</v>
      </c>
      <c r="H65" s="415">
        <v>-1.95045059</v>
      </c>
      <c r="I65" s="86">
        <v>19.809235100000002</v>
      </c>
      <c r="J65" s="86">
        <v>-53.158539699999999</v>
      </c>
      <c r="K65" s="86">
        <v>35.468027877999987</v>
      </c>
      <c r="L65" s="204">
        <v>-0.16827268799998762</v>
      </c>
      <c r="M65" s="206"/>
      <c r="N65" s="206"/>
      <c r="O65" s="206"/>
      <c r="P65" s="206"/>
      <c r="T65" s="206"/>
    </row>
    <row r="66" spans="1:20" x14ac:dyDescent="0.25">
      <c r="A66" s="8"/>
      <c r="B66" s="9" t="s">
        <v>77</v>
      </c>
      <c r="C66" s="86">
        <v>-0.73035302819973791</v>
      </c>
      <c r="D66" s="86">
        <v>2.1890985859693428</v>
      </c>
      <c r="E66" s="86">
        <v>-6.7235562475055612</v>
      </c>
      <c r="F66" s="86">
        <v>5.2902747725853869</v>
      </c>
      <c r="G66" s="414">
        <f t="shared" ref="G66:G72" si="1">0-SUM(C66:F66)</f>
        <v>-2.5464082849430802E-2</v>
      </c>
      <c r="H66" s="415">
        <v>-4.61329368</v>
      </c>
      <c r="I66" s="86">
        <v>13.827497499999998</v>
      </c>
      <c r="J66" s="86">
        <v>-42.469515899999998</v>
      </c>
      <c r="K66" s="86">
        <v>33.416156614000002</v>
      </c>
      <c r="L66" s="204">
        <v>-0.16084453400000598</v>
      </c>
      <c r="M66" s="206"/>
      <c r="N66" s="206"/>
      <c r="O66" s="206"/>
      <c r="P66" s="206"/>
      <c r="T66" s="206"/>
    </row>
    <row r="67" spans="1:20" x14ac:dyDescent="0.25">
      <c r="A67" s="8"/>
      <c r="B67" s="9" t="s">
        <v>78</v>
      </c>
      <c r="C67" s="86">
        <v>-0.5182028676905881</v>
      </c>
      <c r="D67" s="86">
        <v>1.4464376870743907</v>
      </c>
      <c r="E67" s="86">
        <v>-5.9370695944907945</v>
      </c>
      <c r="F67" s="86">
        <v>5.0338217910369227</v>
      </c>
      <c r="G67" s="414">
        <f t="shared" si="1"/>
        <v>-2.4987015929930578E-2</v>
      </c>
      <c r="H67" s="415">
        <v>-3.2806666199999999</v>
      </c>
      <c r="I67" s="86">
        <v>9.1571856</v>
      </c>
      <c r="J67" s="86">
        <v>-37.586719899999991</v>
      </c>
      <c r="K67" s="86">
        <v>31.868390066</v>
      </c>
      <c r="L67" s="204">
        <v>-0.15818914600000866</v>
      </c>
      <c r="M67" s="206"/>
      <c r="N67" s="206"/>
      <c r="O67" s="206"/>
      <c r="P67" s="206"/>
      <c r="T67" s="206"/>
    </row>
    <row r="68" spans="1:20" x14ac:dyDescent="0.25">
      <c r="A68" s="8"/>
      <c r="B68" s="9" t="s">
        <v>79</v>
      </c>
      <c r="C68" s="86">
        <v>-0.2999839401283082</v>
      </c>
      <c r="D68" s="86">
        <v>0.84005666125690226</v>
      </c>
      <c r="E68" s="86">
        <v>-5.2121675249381401</v>
      </c>
      <c r="F68" s="86">
        <v>4.6965697915863469</v>
      </c>
      <c r="G68" s="414">
        <f t="shared" si="1"/>
        <v>-2.4474987776800461E-2</v>
      </c>
      <c r="H68" s="415">
        <v>-1.9096577299999999</v>
      </c>
      <c r="I68" s="86">
        <v>5.3476885999999944</v>
      </c>
      <c r="J68" s="86">
        <v>-33.1799629</v>
      </c>
      <c r="K68" s="86">
        <v>29.897736536</v>
      </c>
      <c r="L68" s="204">
        <v>-0.15580450599999551</v>
      </c>
      <c r="M68" s="206"/>
      <c r="N68" s="206"/>
      <c r="O68" s="206"/>
      <c r="P68" s="206"/>
      <c r="T68" s="206"/>
    </row>
    <row r="69" spans="1:20" x14ac:dyDescent="0.25">
      <c r="A69" s="8"/>
      <c r="B69" s="9" t="s">
        <v>80</v>
      </c>
      <c r="C69" s="86">
        <v>-0.37618735175848916</v>
      </c>
      <c r="D69" s="86">
        <v>0.45111796539189752</v>
      </c>
      <c r="E69" s="86">
        <v>-4.5628735675317706</v>
      </c>
      <c r="F69" s="86">
        <v>4.5119111526412654</v>
      </c>
      <c r="G69" s="414">
        <f t="shared" si="1"/>
        <v>-2.3968198742903013E-2</v>
      </c>
      <c r="H69" s="415">
        <v>-2.4133229599999999</v>
      </c>
      <c r="I69" s="86">
        <v>2.8940190000000001</v>
      </c>
      <c r="J69" s="86">
        <v>-29.271817599999999</v>
      </c>
      <c r="K69" s="86">
        <v>28.944882721999999</v>
      </c>
      <c r="L69" s="204">
        <v>-0.15376116200000212</v>
      </c>
      <c r="M69" s="206"/>
      <c r="N69" s="206"/>
      <c r="O69" s="206"/>
      <c r="P69" s="206"/>
      <c r="T69" s="206"/>
    </row>
    <row r="70" spans="1:20" x14ac:dyDescent="0.25">
      <c r="A70" s="8"/>
      <c r="B70" s="9" t="s">
        <v>347</v>
      </c>
      <c r="C70" s="86">
        <v>-0.34367149911765749</v>
      </c>
      <c r="D70" s="86">
        <v>-0.11431433303605987</v>
      </c>
      <c r="E70" s="86">
        <v>-3.9214963189633161</v>
      </c>
      <c r="F70" s="86">
        <v>4.4029446815037758</v>
      </c>
      <c r="G70" s="414">
        <f t="shared" si="1"/>
        <v>-2.3462530386742841E-2</v>
      </c>
      <c r="H70" s="415">
        <v>-2.2269252399999999</v>
      </c>
      <c r="I70" s="86">
        <v>-0.74073489999999942</v>
      </c>
      <c r="J70" s="86">
        <v>-25.410542199999998</v>
      </c>
      <c r="K70" s="86">
        <v>28.530235026</v>
      </c>
      <c r="L70" s="204">
        <v>-0.15203268600000186</v>
      </c>
      <c r="M70" s="206"/>
      <c r="N70" s="206"/>
      <c r="O70" s="206"/>
      <c r="P70" s="206"/>
      <c r="T70" s="206"/>
    </row>
    <row r="71" spans="1:20" x14ac:dyDescent="0.25">
      <c r="A71" s="8"/>
      <c r="B71" s="9" t="s">
        <v>348</v>
      </c>
      <c r="C71" s="86">
        <v>-0.31723648315750508</v>
      </c>
      <c r="D71" s="86">
        <v>-0.50720503501536118</v>
      </c>
      <c r="E71" s="86">
        <v>-3.3935665158155843</v>
      </c>
      <c r="F71" s="86">
        <v>4.2410372701614598</v>
      </c>
      <c r="G71" s="414">
        <f t="shared" si="1"/>
        <v>-2.3029236173009338E-2</v>
      </c>
      <c r="H71" s="415">
        <v>-2.0746766699999992</v>
      </c>
      <c r="I71" s="86">
        <v>-3.3170411000000004</v>
      </c>
      <c r="J71" s="86">
        <v>-22.193390899999997</v>
      </c>
      <c r="K71" s="86">
        <v>27.735716250000003</v>
      </c>
      <c r="L71" s="204">
        <v>-0.15060758000000618</v>
      </c>
      <c r="M71" s="206"/>
      <c r="N71" s="206"/>
      <c r="O71" s="206"/>
      <c r="P71" s="206"/>
      <c r="T71" s="206"/>
    </row>
    <row r="72" spans="1:20" x14ac:dyDescent="0.25">
      <c r="A72" s="8"/>
      <c r="B72" s="9" t="s">
        <v>349</v>
      </c>
      <c r="C72" s="86">
        <v>-0.27108034483312016</v>
      </c>
      <c r="D72" s="86">
        <v>-0.75827441780932059</v>
      </c>
      <c r="E72" s="86">
        <v>-3.0384198655390504</v>
      </c>
      <c r="F72" s="86">
        <v>4.0903363914503723</v>
      </c>
      <c r="G72" s="414">
        <f t="shared" si="1"/>
        <v>-2.2561763268881485E-2</v>
      </c>
      <c r="H72" s="415">
        <v>-1.7894571500000001</v>
      </c>
      <c r="I72" s="86">
        <v>-5.0055255000000001</v>
      </c>
      <c r="J72" s="86">
        <v>-20.057234900000001</v>
      </c>
      <c r="K72" s="86">
        <v>27.001152393000002</v>
      </c>
      <c r="L72" s="204">
        <v>-0.14893484300000281</v>
      </c>
      <c r="M72" s="206"/>
      <c r="N72" s="206"/>
      <c r="O72" s="206"/>
      <c r="P72" s="206"/>
      <c r="T72" s="206"/>
    </row>
    <row r="73" spans="1:20" x14ac:dyDescent="0.25">
      <c r="A73" s="8"/>
      <c r="B73" s="9" t="s">
        <v>350</v>
      </c>
      <c r="C73" s="86">
        <v>-0.18236836458764991</v>
      </c>
      <c r="D73" s="86">
        <v>-0.78373843742672822</v>
      </c>
      <c r="E73" s="86">
        <v>-2.85211914358239</v>
      </c>
      <c r="F73" s="86">
        <v>3.840241466444533</v>
      </c>
      <c r="G73" s="416">
        <f>0-SUM(C73:F73)</f>
        <v>-2.2015520847765035E-2</v>
      </c>
      <c r="H73" s="86">
        <v>-1.21586032</v>
      </c>
      <c r="I73" s="86">
        <v>-5.2252290000000015</v>
      </c>
      <c r="J73" s="86">
        <v>-19.015241499999998</v>
      </c>
      <c r="K73" s="86">
        <v>25.603109557</v>
      </c>
      <c r="L73" s="204">
        <v>-0.14677873700000177</v>
      </c>
      <c r="M73" s="206"/>
      <c r="N73" s="206"/>
      <c r="O73" s="206"/>
      <c r="P73" s="206"/>
      <c r="T73" s="206"/>
    </row>
    <row r="74" spans="1:20" x14ac:dyDescent="0.25">
      <c r="A74" s="8"/>
      <c r="B74" s="9" t="s">
        <v>354</v>
      </c>
      <c r="C74" s="86">
        <v>-7.6647644670193638E-2</v>
      </c>
      <c r="D74" s="86">
        <v>-0.67290070198963847</v>
      </c>
      <c r="E74" s="86">
        <v>-2.8792708904476569</v>
      </c>
      <c r="F74" s="86">
        <v>3.6506887098164653</v>
      </c>
      <c r="G74" s="414">
        <f t="shared" ref="G74:G85" si="2">0-SUM(C74:F74)</f>
        <v>-2.1869472708976101E-2</v>
      </c>
      <c r="H74" s="86">
        <v>-0.51438589599999995</v>
      </c>
      <c r="I74" s="86">
        <v>-4.5158677999999997</v>
      </c>
      <c r="J74" s="86">
        <v>-19.322920399999997</v>
      </c>
      <c r="K74" s="86">
        <v>24.499941141000001</v>
      </c>
      <c r="L74" s="204">
        <v>-0.14676704500000426</v>
      </c>
      <c r="M74" s="206"/>
      <c r="N74" s="206"/>
      <c r="O74" s="206"/>
      <c r="P74" s="206"/>
      <c r="T74" s="206"/>
    </row>
    <row r="75" spans="1:20" x14ac:dyDescent="0.25">
      <c r="A75" s="8"/>
      <c r="B75" s="9" t="s">
        <v>355</v>
      </c>
      <c r="C75" s="86">
        <v>-5.6654792776204992E-2</v>
      </c>
      <c r="D75" s="86">
        <v>-0.6106458568530031</v>
      </c>
      <c r="E75" s="86">
        <v>-2.872360047441934</v>
      </c>
      <c r="F75" s="86">
        <v>3.5614985577105318</v>
      </c>
      <c r="G75" s="414">
        <f t="shared" si="2"/>
        <v>-2.1837860639389639E-2</v>
      </c>
      <c r="H75" s="86">
        <v>-0.38228771299999997</v>
      </c>
      <c r="I75" s="86">
        <v>-4.1204352999999978</v>
      </c>
      <c r="J75" s="86">
        <v>-19.381730999999998</v>
      </c>
      <c r="K75" s="86">
        <v>24.031808638999998</v>
      </c>
      <c r="L75" s="204">
        <v>-0.14735462600000204</v>
      </c>
      <c r="M75" s="206"/>
      <c r="N75" s="206"/>
      <c r="O75" s="206"/>
      <c r="P75" s="206"/>
      <c r="T75" s="206"/>
    </row>
    <row r="76" spans="1:20" x14ac:dyDescent="0.25">
      <c r="A76" s="8"/>
      <c r="B76" s="9" t="s">
        <v>356</v>
      </c>
      <c r="C76" s="86">
        <v>-0.11152048256920495</v>
      </c>
      <c r="D76" s="86">
        <v>-0.49196140529428956</v>
      </c>
      <c r="E76" s="86">
        <v>-2.8803418442673392</v>
      </c>
      <c r="F76" s="86">
        <v>3.505374017565166</v>
      </c>
      <c r="G76" s="414">
        <f t="shared" si="2"/>
        <v>-2.1550285434332128E-2</v>
      </c>
      <c r="H76" s="86">
        <v>-0.75857957799999998</v>
      </c>
      <c r="I76" s="86">
        <v>-3.3463976000000004</v>
      </c>
      <c r="J76" s="86">
        <v>-19.592530900000007</v>
      </c>
      <c r="K76" s="86">
        <v>23.844096453999999</v>
      </c>
      <c r="L76" s="204">
        <v>-0.1465883759999933</v>
      </c>
      <c r="M76" s="206"/>
      <c r="N76" s="206"/>
      <c r="O76" s="206"/>
      <c r="P76" s="206"/>
      <c r="T76" s="206"/>
    </row>
    <row r="77" spans="1:20" x14ac:dyDescent="0.25">
      <c r="A77" s="8"/>
      <c r="B77" s="9" t="s">
        <v>357</v>
      </c>
      <c r="C77" s="86">
        <v>-0.16015718805448961</v>
      </c>
      <c r="D77" s="86">
        <v>-0.36203411276234609</v>
      </c>
      <c r="E77" s="86">
        <v>-2.9113768509125597</v>
      </c>
      <c r="F77" s="86">
        <v>3.4547306263029234</v>
      </c>
      <c r="G77" s="414">
        <f t="shared" si="2"/>
        <v>-2.1162474573527934E-2</v>
      </c>
      <c r="H77" s="86">
        <v>-1.09926269</v>
      </c>
      <c r="I77" s="86">
        <v>-2.4848750000000002</v>
      </c>
      <c r="J77" s="86">
        <v>-19.982668199999999</v>
      </c>
      <c r="K77" s="86">
        <v>23.712057682999998</v>
      </c>
      <c r="L77" s="204">
        <v>-0.14525179299999991</v>
      </c>
      <c r="M77" s="206"/>
      <c r="N77" s="206"/>
      <c r="O77" s="206"/>
      <c r="P77" s="206"/>
      <c r="T77" s="206"/>
    </row>
    <row r="78" spans="1:20" x14ac:dyDescent="0.25">
      <c r="A78" s="8"/>
      <c r="B78" s="9" t="s">
        <v>378</v>
      </c>
      <c r="C78" s="86">
        <v>-0.19325477761692766</v>
      </c>
      <c r="D78" s="86">
        <v>-0.19166964731194014</v>
      </c>
      <c r="E78" s="86">
        <v>-2.9824001698418603</v>
      </c>
      <c r="F78" s="86">
        <v>3.3879941710964583</v>
      </c>
      <c r="G78" s="414">
        <f t="shared" si="2"/>
        <v>-2.0669576325730077E-2</v>
      </c>
      <c r="H78" s="86">
        <v>-1.3397880199999999</v>
      </c>
      <c r="I78" s="86">
        <v>-1.3287987000000012</v>
      </c>
      <c r="J78" s="86">
        <v>-20.676249599999998</v>
      </c>
      <c r="K78" s="86">
        <v>23.488133428000001</v>
      </c>
      <c r="L78" s="204">
        <v>-0.14329710800000228</v>
      </c>
      <c r="M78" s="206"/>
      <c r="N78" s="206"/>
      <c r="O78" s="206"/>
      <c r="P78" s="206"/>
      <c r="T78" s="206"/>
    </row>
    <row r="79" spans="1:20" x14ac:dyDescent="0.25">
      <c r="A79" s="8"/>
      <c r="B79" s="9" t="s">
        <v>379</v>
      </c>
      <c r="C79" s="86">
        <v>-0.24078562952648763</v>
      </c>
      <c r="D79" s="86">
        <v>-4.9370805287801023E-2</v>
      </c>
      <c r="E79" s="86">
        <v>-3.0152629386833936</v>
      </c>
      <c r="F79" s="86">
        <v>3.3254506655194551</v>
      </c>
      <c r="G79" s="414">
        <f t="shared" si="2"/>
        <v>-2.0031292021772895E-2</v>
      </c>
      <c r="H79" s="86">
        <v>-1.6877651200000001</v>
      </c>
      <c r="I79" s="86">
        <v>-0.34606019999999987</v>
      </c>
      <c r="J79" s="86">
        <v>-21.135213199999995</v>
      </c>
      <c r="K79" s="86">
        <v>23.309446052000002</v>
      </c>
      <c r="L79" s="204">
        <v>-0.14040753200000822</v>
      </c>
      <c r="M79" s="206"/>
      <c r="N79" s="206"/>
      <c r="O79" s="206"/>
      <c r="P79" s="206"/>
      <c r="T79" s="206"/>
    </row>
    <row r="80" spans="1:20" x14ac:dyDescent="0.25">
      <c r="A80" s="8"/>
      <c r="B80" s="9" t="s">
        <v>380</v>
      </c>
      <c r="C80" s="86">
        <v>-0.27462342797806949</v>
      </c>
      <c r="D80" s="86">
        <v>-3.2052260106403718E-2</v>
      </c>
      <c r="E80" s="86">
        <v>-2.9676469617681978</v>
      </c>
      <c r="F80" s="86">
        <v>3.2938355655073388</v>
      </c>
      <c r="G80" s="414">
        <f t="shared" si="2"/>
        <v>-1.951291565466784E-2</v>
      </c>
      <c r="H80" s="86">
        <v>-1.94398771</v>
      </c>
      <c r="I80" s="86">
        <v>-0.22688959999999861</v>
      </c>
      <c r="J80" s="86">
        <v>-21.007199799999999</v>
      </c>
      <c r="K80" s="86">
        <v>23.316203956999995</v>
      </c>
      <c r="L80" s="204">
        <v>-0.13812684699999878</v>
      </c>
      <c r="M80" s="206"/>
      <c r="N80" s="206"/>
      <c r="O80" s="206"/>
      <c r="P80" s="206"/>
      <c r="T80" s="206"/>
    </row>
    <row r="81" spans="1:20" x14ac:dyDescent="0.25">
      <c r="A81" s="8"/>
      <c r="B81" s="9" t="s">
        <v>381</v>
      </c>
      <c r="C81" s="86">
        <v>-0.31357465315440269</v>
      </c>
      <c r="D81" s="86">
        <v>-7.1598041481735208E-2</v>
      </c>
      <c r="E81" s="86">
        <v>-2.8421221473823493</v>
      </c>
      <c r="F81" s="86">
        <v>3.2462710774098404</v>
      </c>
      <c r="G81" s="414">
        <f t="shared" si="2"/>
        <v>-1.8976235391353402E-2</v>
      </c>
      <c r="H81" s="86">
        <v>-2.2416659299999999</v>
      </c>
      <c r="I81" s="86">
        <v>-0.51183629999999902</v>
      </c>
      <c r="J81" s="86">
        <v>-20.317612799999999</v>
      </c>
      <c r="K81" s="86">
        <v>23.20677134</v>
      </c>
      <c r="L81" s="204">
        <v>-0.13565631000000167</v>
      </c>
      <c r="M81" s="206"/>
      <c r="N81" s="206"/>
      <c r="O81" s="206"/>
      <c r="P81" s="206"/>
      <c r="T81" s="206"/>
    </row>
    <row r="82" spans="1:20" x14ac:dyDescent="0.25">
      <c r="A82" s="8"/>
      <c r="B82" s="9" t="s">
        <v>518</v>
      </c>
      <c r="C82" s="86">
        <v>-0.34149615698746183</v>
      </c>
      <c r="D82" s="86">
        <v>-0.27908830276077667</v>
      </c>
      <c r="E82" s="86">
        <v>-2.5661112517729729</v>
      </c>
      <c r="F82" s="86">
        <v>3.2051900657891936</v>
      </c>
      <c r="G82" s="414">
        <f t="shared" si="2"/>
        <v>-1.8494354267982072E-2</v>
      </c>
      <c r="H82" s="86">
        <v>-2.4628621600000002</v>
      </c>
      <c r="I82" s="86">
        <v>-2.0127781999999987</v>
      </c>
      <c r="J82" s="86">
        <v>-18.5067333</v>
      </c>
      <c r="K82" s="86">
        <v>23.115754503000002</v>
      </c>
      <c r="L82" s="204">
        <v>-0.13338084300000119</v>
      </c>
      <c r="M82" s="206"/>
      <c r="N82" s="206"/>
      <c r="O82" s="206"/>
      <c r="P82" s="206"/>
      <c r="T82" s="206"/>
    </row>
    <row r="83" spans="1:20" x14ac:dyDescent="0.25">
      <c r="A83" s="8"/>
      <c r="B83" s="9" t="s">
        <v>519</v>
      </c>
      <c r="C83" s="86">
        <v>-0.3823846683785555</v>
      </c>
      <c r="D83" s="86">
        <v>-0.29125356169451222</v>
      </c>
      <c r="E83" s="86">
        <v>-2.4554126138953425</v>
      </c>
      <c r="F83" s="86">
        <v>3.1468351607775191</v>
      </c>
      <c r="G83" s="414">
        <f t="shared" si="2"/>
        <v>-1.7784316809108969E-2</v>
      </c>
      <c r="H83" s="86">
        <v>-2.7878308400000003</v>
      </c>
      <c r="I83" s="86">
        <v>-2.1234263000000011</v>
      </c>
      <c r="J83" s="86">
        <v>-17.9015415</v>
      </c>
      <c r="K83" s="86">
        <v>22.942457779000001</v>
      </c>
      <c r="L83" s="204">
        <v>-0.12965913899999748</v>
      </c>
      <c r="M83" s="206"/>
      <c r="N83" s="206"/>
      <c r="O83" s="206"/>
      <c r="P83" s="206"/>
      <c r="T83" s="206"/>
    </row>
    <row r="84" spans="1:20" x14ac:dyDescent="0.25">
      <c r="A84" s="8"/>
      <c r="B84" s="9" t="s">
        <v>520</v>
      </c>
      <c r="C84" s="86">
        <v>-0.41322906755522415</v>
      </c>
      <c r="D84" s="86">
        <v>-0.33004092855138967</v>
      </c>
      <c r="E84" s="86">
        <v>-2.3281542370241892</v>
      </c>
      <c r="F84" s="86">
        <v>3.0887257819694698</v>
      </c>
      <c r="G84" s="414">
        <f t="shared" si="2"/>
        <v>-1.7301548838666747E-2</v>
      </c>
      <c r="H84" s="86">
        <v>-3.0386567000000002</v>
      </c>
      <c r="I84" s="86">
        <v>-2.4269374000000008</v>
      </c>
      <c r="J84" s="86">
        <v>-17.119951199999999</v>
      </c>
      <c r="K84" s="86">
        <v>22.712771266000001</v>
      </c>
      <c r="L84" s="204">
        <v>-0.12722596600000102</v>
      </c>
      <c r="M84" s="206"/>
      <c r="N84" s="206"/>
      <c r="O84" s="206"/>
      <c r="P84" s="206"/>
      <c r="T84" s="206"/>
    </row>
    <row r="85" spans="1:20" x14ac:dyDescent="0.25">
      <c r="A85" s="8"/>
      <c r="B85" s="150" t="s">
        <v>521</v>
      </c>
      <c r="C85" s="417">
        <v>-0.44155968849561628</v>
      </c>
      <c r="D85" s="417">
        <v>-0.38981950820344347</v>
      </c>
      <c r="E85" s="417">
        <v>-2.1803811975380598</v>
      </c>
      <c r="F85" s="417">
        <v>3.0285613501473967</v>
      </c>
      <c r="G85" s="418">
        <f t="shared" si="2"/>
        <v>-1.6800955910277082E-2</v>
      </c>
      <c r="H85" s="417">
        <v>-3.2754757100000003</v>
      </c>
      <c r="I85" s="417">
        <v>-2.8916687000000021</v>
      </c>
      <c r="J85" s="417">
        <v>-16.173998300000001</v>
      </c>
      <c r="K85" s="417">
        <v>22.465771666000002</v>
      </c>
      <c r="L85" s="207">
        <v>-0.12462895599999868</v>
      </c>
      <c r="M85" s="206"/>
      <c r="N85" s="206"/>
      <c r="O85" s="206"/>
      <c r="P85" s="206"/>
      <c r="T85" s="206"/>
    </row>
    <row r="86" spans="1:20" x14ac:dyDescent="0.25">
      <c r="A86" s="8"/>
      <c r="B86" s="9">
        <v>2008</v>
      </c>
      <c r="C86" s="86">
        <v>1.6762011541715029</v>
      </c>
      <c r="D86" s="86">
        <v>-0.18241252319347967</v>
      </c>
      <c r="E86" s="86">
        <v>-5.4508674471088332</v>
      </c>
      <c r="F86" s="86">
        <v>3.9570788161308101</v>
      </c>
      <c r="G86" s="414">
        <v>0</v>
      </c>
      <c r="H86" s="415">
        <v>26.731000000000002</v>
      </c>
      <c r="I86" s="86">
        <v>-2.9089999999999998</v>
      </c>
      <c r="J86" s="86">
        <v>-86.927000000000007</v>
      </c>
      <c r="K86" s="86">
        <v>63.104999999999997</v>
      </c>
      <c r="L86" s="204">
        <v>0</v>
      </c>
      <c r="M86" s="206"/>
    </row>
    <row r="87" spans="1:20" x14ac:dyDescent="0.25">
      <c r="A87" s="8"/>
      <c r="B87" s="9">
        <v>2009</v>
      </c>
      <c r="C87" s="86">
        <v>4.7399222363555991</v>
      </c>
      <c r="D87" s="86">
        <v>2.5351798654794631</v>
      </c>
      <c r="E87" s="86">
        <v>-10.423730670244259</v>
      </c>
      <c r="F87" s="86">
        <v>3.1487574441871224</v>
      </c>
      <c r="G87" s="414">
        <v>-1.2887577792497495E-4</v>
      </c>
      <c r="H87" s="415">
        <v>73.558000000000007</v>
      </c>
      <c r="I87" s="86">
        <v>39.343000000000004</v>
      </c>
      <c r="J87" s="86">
        <v>-161.76400000000001</v>
      </c>
      <c r="K87" s="86">
        <v>48.865000000000002</v>
      </c>
      <c r="L87" s="204">
        <v>-2.0000000000024443E-3</v>
      </c>
      <c r="N87" s="206"/>
    </row>
    <row r="88" spans="1:20" x14ac:dyDescent="0.25">
      <c r="A88" s="8"/>
      <c r="B88" s="9">
        <v>2010</v>
      </c>
      <c r="C88" s="86">
        <v>5.3018486325502474</v>
      </c>
      <c r="D88" s="86">
        <v>1.1926461549720571</v>
      </c>
      <c r="E88" s="86">
        <v>-9.4340605601281577</v>
      </c>
      <c r="F88" s="86">
        <v>2.9394417324441307</v>
      </c>
      <c r="G88" s="414">
        <v>1.2404016172240517E-4</v>
      </c>
      <c r="H88" s="415">
        <v>85.486000000000004</v>
      </c>
      <c r="I88" s="86">
        <v>19.23</v>
      </c>
      <c r="J88" s="86">
        <v>-152.113</v>
      </c>
      <c r="K88" s="86">
        <v>47.395000000000003</v>
      </c>
      <c r="L88" s="204">
        <v>1.9999999999882334E-3</v>
      </c>
    </row>
    <row r="89" spans="1:20" x14ac:dyDescent="0.25">
      <c r="A89" s="8"/>
      <c r="B89" s="9">
        <v>2011</v>
      </c>
      <c r="C89" s="86">
        <v>3.2643096338144622</v>
      </c>
      <c r="D89" s="86">
        <v>2.4759480618743659</v>
      </c>
      <c r="E89" s="86">
        <v>-7.6037834144828995</v>
      </c>
      <c r="F89" s="86">
        <v>1.8637660729318577</v>
      </c>
      <c r="G89" s="414">
        <v>-2.4035413778622505E-4</v>
      </c>
      <c r="H89" s="415">
        <v>54.325000000000003</v>
      </c>
      <c r="I89" s="86">
        <v>41.204999999999998</v>
      </c>
      <c r="J89" s="86">
        <v>-126.54300000000001</v>
      </c>
      <c r="K89" s="86">
        <v>31.016999999999999</v>
      </c>
      <c r="L89" s="204">
        <v>-3.9999999999942304E-3</v>
      </c>
    </row>
    <row r="90" spans="1:20" x14ac:dyDescent="0.25">
      <c r="A90" s="8"/>
      <c r="B90" s="9">
        <v>2012</v>
      </c>
      <c r="C90" s="86">
        <v>2.8148987795645795</v>
      </c>
      <c r="D90" s="86">
        <v>1.9762543623459863</v>
      </c>
      <c r="E90" s="86">
        <v>-8.1293875175763368</v>
      </c>
      <c r="F90" s="86">
        <v>3.3382343756657704</v>
      </c>
      <c r="G90" s="414">
        <v>0</v>
      </c>
      <c r="H90" s="415">
        <v>48.225999999999999</v>
      </c>
      <c r="I90" s="86">
        <v>33.857999999999997</v>
      </c>
      <c r="J90" s="86">
        <v>-139.27600000000001</v>
      </c>
      <c r="K90" s="86">
        <v>57.192</v>
      </c>
      <c r="L90" s="204">
        <v>0</v>
      </c>
    </row>
    <row r="91" spans="1:20" x14ac:dyDescent="0.25">
      <c r="A91" s="8"/>
      <c r="B91" s="9">
        <v>2013</v>
      </c>
      <c r="C91" s="86">
        <v>2.2102950351681203</v>
      </c>
      <c r="D91" s="86">
        <v>-1.5809944027254732</v>
      </c>
      <c r="E91" s="86">
        <v>-5.4850597207197911</v>
      </c>
      <c r="F91" s="86">
        <v>4.8557590882771438</v>
      </c>
      <c r="G91" s="414">
        <v>0</v>
      </c>
      <c r="H91" s="415">
        <v>39.393999999999998</v>
      </c>
      <c r="I91" s="86">
        <v>-28.178000000000001</v>
      </c>
      <c r="J91" s="86">
        <v>-97.76</v>
      </c>
      <c r="K91" s="86">
        <v>86.543999999999997</v>
      </c>
      <c r="L91" s="204">
        <v>0</v>
      </c>
    </row>
    <row r="92" spans="1:20" x14ac:dyDescent="0.25">
      <c r="A92" s="8"/>
      <c r="B92" s="9">
        <v>2014</v>
      </c>
      <c r="C92" s="86">
        <v>1.3539636262519279</v>
      </c>
      <c r="D92" s="86">
        <v>-0.9473772926847206</v>
      </c>
      <c r="E92" s="86">
        <v>-5.669984383949771</v>
      </c>
      <c r="F92" s="86">
        <v>5.2632906866821232</v>
      </c>
      <c r="G92" s="414">
        <v>1.0736370044028831E-4</v>
      </c>
      <c r="H92" s="415">
        <v>25.222000000000001</v>
      </c>
      <c r="I92" s="86">
        <v>-17.648</v>
      </c>
      <c r="J92" s="86">
        <v>-105.622</v>
      </c>
      <c r="K92" s="86">
        <v>98.046000000000006</v>
      </c>
      <c r="L92" s="204">
        <v>1.9999999999953388E-3</v>
      </c>
    </row>
    <row r="93" spans="1:20" x14ac:dyDescent="0.25">
      <c r="B93" s="9">
        <v>2015</v>
      </c>
      <c r="C93" s="86">
        <v>3.0778272543750695</v>
      </c>
      <c r="D93" s="86">
        <v>-3.6307690065268154</v>
      </c>
      <c r="E93" s="86">
        <v>-4.6128626890814042</v>
      </c>
      <c r="F93" s="86">
        <v>5.1659606100578968</v>
      </c>
      <c r="G93" s="414">
        <v>-1.5616882474667193E-4</v>
      </c>
      <c r="H93" s="415">
        <v>59.125</v>
      </c>
      <c r="I93" s="86">
        <v>-69.747</v>
      </c>
      <c r="J93" s="86">
        <v>-88.613</v>
      </c>
      <c r="K93" s="86">
        <v>99.238</v>
      </c>
      <c r="L93" s="204">
        <v>-3.0000000000001137E-3</v>
      </c>
    </row>
    <row r="94" spans="1:20" x14ac:dyDescent="0.25">
      <c r="B94" s="9">
        <v>2016</v>
      </c>
      <c r="C94" s="86">
        <v>0.42371419097446761</v>
      </c>
      <c r="D94" s="86">
        <v>-2.5705427612741634</v>
      </c>
      <c r="E94" s="86">
        <v>-3.4192714936675435</v>
      </c>
      <c r="F94" s="86">
        <v>5.5660000370099745</v>
      </c>
      <c r="G94" s="414">
        <v>1.0002695726463173E-4</v>
      </c>
      <c r="H94" s="415">
        <v>8.4719999999999995</v>
      </c>
      <c r="I94" s="86">
        <v>-51.396999999999998</v>
      </c>
      <c r="J94" s="86">
        <v>-68.367000000000004</v>
      </c>
      <c r="K94" s="86">
        <v>111.29</v>
      </c>
      <c r="L94" s="204">
        <v>1.9999999999953388E-3</v>
      </c>
    </row>
    <row r="95" spans="1:20" x14ac:dyDescent="0.25">
      <c r="B95" s="9">
        <v>2017</v>
      </c>
      <c r="C95" s="86">
        <v>-0.66992548709645239</v>
      </c>
      <c r="D95" s="86">
        <v>-0.39817593026021963</v>
      </c>
      <c r="E95" s="86">
        <v>-2.6264647425813235</v>
      </c>
      <c r="F95" s="86">
        <v>3.694470237044654</v>
      </c>
      <c r="G95" s="414">
        <v>9.5922893341260362E-5</v>
      </c>
      <c r="H95" s="415">
        <v>-13.968</v>
      </c>
      <c r="I95" s="86">
        <v>-8.3019999999999996</v>
      </c>
      <c r="J95" s="86">
        <v>-54.762</v>
      </c>
      <c r="K95" s="86">
        <v>77.03</v>
      </c>
      <c r="L95" s="204">
        <v>1.9999999999953388E-3</v>
      </c>
    </row>
    <row r="96" spans="1:20" x14ac:dyDescent="0.25">
      <c r="B96" s="9">
        <v>2018</v>
      </c>
      <c r="C96" s="86">
        <v>-0.76958019106243136</v>
      </c>
      <c r="D96" s="86">
        <v>-1.2315693354531592</v>
      </c>
      <c r="E96" s="86">
        <v>-2.1957810522802803</v>
      </c>
      <c r="F96" s="86">
        <v>4.1969305787958708</v>
      </c>
      <c r="G96" s="414">
        <v>0</v>
      </c>
      <c r="H96" s="415">
        <v>-16.603000000000002</v>
      </c>
      <c r="I96" s="86">
        <v>-26.57</v>
      </c>
      <c r="J96" s="86">
        <v>-47.372</v>
      </c>
      <c r="K96" s="86">
        <v>90.545000000000002</v>
      </c>
      <c r="L96" s="204">
        <v>0</v>
      </c>
    </row>
    <row r="97" spans="2:12" x14ac:dyDescent="0.25">
      <c r="B97" s="9">
        <v>2019</v>
      </c>
      <c r="C97" s="86">
        <v>-0.38278230194768642</v>
      </c>
      <c r="D97" s="86">
        <v>-5.5666053714614527E-2</v>
      </c>
      <c r="E97" s="86">
        <v>-2.4495744182763359</v>
      </c>
      <c r="F97" s="86">
        <v>2.888022773938637</v>
      </c>
      <c r="G97" s="414">
        <v>0</v>
      </c>
      <c r="H97" s="415">
        <v>-8.5679999999999996</v>
      </c>
      <c r="I97" s="86">
        <v>-1.246</v>
      </c>
      <c r="J97" s="86">
        <v>-54.83</v>
      </c>
      <c r="K97" s="86">
        <v>64.644000000000005</v>
      </c>
      <c r="L97" s="204">
        <v>0</v>
      </c>
    </row>
    <row r="98" spans="2:12" x14ac:dyDescent="0.25">
      <c r="B98" s="9">
        <v>2020</v>
      </c>
      <c r="C98" s="86">
        <v>7.7977089430478088</v>
      </c>
      <c r="D98" s="86">
        <v>1.9208909392044156</v>
      </c>
      <c r="E98" s="86">
        <v>-13.070856287987167</v>
      </c>
      <c r="F98" s="86">
        <v>3.3431077259415791</v>
      </c>
      <c r="G98" s="414">
        <v>9.1486797933639785E-3</v>
      </c>
      <c r="H98" s="415">
        <v>164.5</v>
      </c>
      <c r="I98" s="86">
        <v>40.523000000000003</v>
      </c>
      <c r="J98" s="86">
        <v>-275.74200000000002</v>
      </c>
      <c r="K98" s="86">
        <v>70.525999999999996</v>
      </c>
      <c r="L98" s="204">
        <v>0.19300000000002626</v>
      </c>
    </row>
    <row r="99" spans="2:12" x14ac:dyDescent="0.25">
      <c r="B99" s="9">
        <v>2021</v>
      </c>
      <c r="C99" s="86">
        <v>5.15136940723806</v>
      </c>
      <c r="D99" s="86">
        <v>0.68963396823932732</v>
      </c>
      <c r="E99" s="86">
        <v>-8.0901210735643243</v>
      </c>
      <c r="F99" s="86">
        <v>2.118315204142811</v>
      </c>
      <c r="G99" s="414">
        <v>0.13080249394412569</v>
      </c>
      <c r="H99" s="415">
        <v>117.282</v>
      </c>
      <c r="I99" s="86">
        <v>15.701000000000001</v>
      </c>
      <c r="J99" s="86">
        <v>-184.18899999999999</v>
      </c>
      <c r="K99" s="86">
        <v>48.228000000000002</v>
      </c>
      <c r="L99" s="204">
        <v>2.9779999999999873</v>
      </c>
    </row>
    <row r="100" spans="2:12" x14ac:dyDescent="0.25">
      <c r="B100" s="9">
        <v>2022</v>
      </c>
      <c r="C100" s="86">
        <v>0.39981800143909929</v>
      </c>
      <c r="D100" s="86">
        <v>0.3802265370343878</v>
      </c>
      <c r="E100" s="86">
        <v>-6.5897946660656208</v>
      </c>
      <c r="F100" s="86">
        <v>5.8331624071663271</v>
      </c>
      <c r="G100" s="414">
        <v>-2.3412279574193562E-2</v>
      </c>
      <c r="H100" s="415">
        <v>9.9049893499999992</v>
      </c>
      <c r="I100" s="86">
        <v>9.419635400000006</v>
      </c>
      <c r="J100" s="86">
        <v>-163.25389490000001</v>
      </c>
      <c r="K100" s="86">
        <v>144.509280002</v>
      </c>
      <c r="L100" s="204">
        <v>-0.58000985199998922</v>
      </c>
    </row>
    <row r="101" spans="2:12" x14ac:dyDescent="0.25">
      <c r="B101" s="9">
        <v>2023</v>
      </c>
      <c r="C101" s="86">
        <v>-0.46493407443993368</v>
      </c>
      <c r="D101" s="86">
        <v>1.9042489986424136</v>
      </c>
      <c r="E101" s="86">
        <v>-6.5817706354073424</v>
      </c>
      <c r="F101" s="86">
        <v>5.1678940652448144</v>
      </c>
      <c r="G101" s="414">
        <v>-2.5438354039952316E-2</v>
      </c>
      <c r="H101" s="415">
        <v>-11.754068619999998</v>
      </c>
      <c r="I101" s="86">
        <v>48.141606799999991</v>
      </c>
      <c r="J101" s="86">
        <v>-166.39473839999997</v>
      </c>
      <c r="K101" s="86">
        <v>130.65031109400002</v>
      </c>
      <c r="L101" s="204">
        <v>-0.64311087400005817</v>
      </c>
    </row>
    <row r="102" spans="2:12" x14ac:dyDescent="0.25">
      <c r="B102" s="9">
        <v>2024</v>
      </c>
      <c r="C102" s="86">
        <v>-0.32663844613963317</v>
      </c>
      <c r="D102" s="86">
        <v>-0.23695135576663962</v>
      </c>
      <c r="E102" s="86">
        <v>-3.723026519928069</v>
      </c>
      <c r="F102" s="86">
        <v>4.3098662297625605</v>
      </c>
      <c r="G102" s="414">
        <v>-2.3249907928218683E-2</v>
      </c>
      <c r="H102" s="86">
        <v>-8.5043820199999995</v>
      </c>
      <c r="I102" s="86">
        <v>-6.1692825000000013</v>
      </c>
      <c r="J102" s="86">
        <v>-96.932985599999995</v>
      </c>
      <c r="K102" s="86">
        <v>112.211986391</v>
      </c>
      <c r="L102" s="204">
        <v>-0.60533627099999876</v>
      </c>
    </row>
    <row r="103" spans="2:12" x14ac:dyDescent="0.25">
      <c r="B103" s="9">
        <v>2025</v>
      </c>
      <c r="C103" s="86">
        <v>-0.10662215546533767</v>
      </c>
      <c r="D103" s="86">
        <v>-0.63903657979273376</v>
      </c>
      <c r="E103" s="86">
        <v>-2.8710872104875205</v>
      </c>
      <c r="F103" s="86">
        <v>3.6385630283196768</v>
      </c>
      <c r="G103" s="414">
        <v>-2.1817082574084878E-2</v>
      </c>
      <c r="H103" s="86">
        <v>-2.871113507</v>
      </c>
      <c r="I103" s="86">
        <v>-17.207929699999994</v>
      </c>
      <c r="J103" s="86">
        <v>-77.312423800000005</v>
      </c>
      <c r="K103" s="86">
        <v>97.978955791000004</v>
      </c>
      <c r="L103" s="204">
        <v>-0.58748878400000137</v>
      </c>
    </row>
    <row r="104" spans="2:12" x14ac:dyDescent="0.25">
      <c r="B104" s="9">
        <v>2026</v>
      </c>
      <c r="C104" s="86">
        <v>-0.21771206277047811</v>
      </c>
      <c r="D104" s="86">
        <v>-0.15731374677007803</v>
      </c>
      <c r="E104" s="86">
        <v>-2.9694336853155234</v>
      </c>
      <c r="F104" s="86">
        <v>3.3647963200947775</v>
      </c>
      <c r="G104" s="414">
        <v>-2.0336825238697731E-2</v>
      </c>
      <c r="H104" s="86">
        <v>-6.07080354</v>
      </c>
      <c r="I104" s="86">
        <v>-4.3866234999999945</v>
      </c>
      <c r="J104" s="86">
        <v>-82.801330800000002</v>
      </c>
      <c r="K104" s="86">
        <v>93.825841119999993</v>
      </c>
      <c r="L104" s="204">
        <v>-0.56708327999999142</v>
      </c>
    </row>
    <row r="105" spans="2:12" x14ac:dyDescent="0.25">
      <c r="B105" s="150">
        <v>2027</v>
      </c>
      <c r="C105" s="417">
        <v>-0.36307822292807695</v>
      </c>
      <c r="D105" s="417">
        <v>-0.2439242901504346</v>
      </c>
      <c r="E105" s="417">
        <v>-2.5459857685290732</v>
      </c>
      <c r="F105" s="417">
        <v>3.1711205231255821</v>
      </c>
      <c r="G105" s="418">
        <v>-1.8132241517997194E-2</v>
      </c>
      <c r="H105" s="417">
        <v>-10.531015630000001</v>
      </c>
      <c r="I105" s="417">
        <v>-7.0749781999999977</v>
      </c>
      <c r="J105" s="417">
        <v>-73.845838799999996</v>
      </c>
      <c r="K105" s="417">
        <v>91.977754887999993</v>
      </c>
      <c r="L105" s="207">
        <v>-0.52592225799999426</v>
      </c>
    </row>
    <row r="106" spans="2:12" x14ac:dyDescent="0.25">
      <c r="B106" s="9" t="s">
        <v>327</v>
      </c>
      <c r="C106" s="86">
        <v>2.482865689726987</v>
      </c>
      <c r="D106" s="86">
        <v>0.6739495374051776</v>
      </c>
      <c r="E106" s="86">
        <v>-7.2766859782649851</v>
      </c>
      <c r="F106" s="86">
        <v>4.1199338609312486</v>
      </c>
      <c r="G106" s="414">
        <v>-6.3109798428051533E-5</v>
      </c>
      <c r="H106" s="86">
        <v>39.341999999999999</v>
      </c>
      <c r="I106" s="86">
        <v>10.679</v>
      </c>
      <c r="J106" s="86">
        <v>-115.30200000000001</v>
      </c>
      <c r="K106" s="86">
        <v>65.281999999999996</v>
      </c>
      <c r="L106" s="204">
        <v>-9.9999999999056399E-4</v>
      </c>
    </row>
    <row r="107" spans="2:12" x14ac:dyDescent="0.25">
      <c r="B107" s="55" t="s">
        <v>328</v>
      </c>
      <c r="C107" s="86">
        <v>5.6205031941006771</v>
      </c>
      <c r="D107" s="86">
        <v>1.8452669817445206</v>
      </c>
      <c r="E107" s="86">
        <v>-10.163117452504638</v>
      </c>
      <c r="F107" s="86">
        <v>2.6973472766594404</v>
      </c>
      <c r="G107" s="414">
        <v>0</v>
      </c>
      <c r="H107" s="86">
        <v>87.789000000000001</v>
      </c>
      <c r="I107" s="86">
        <v>28.821999999999999</v>
      </c>
      <c r="J107" s="86">
        <v>-158.74199999999999</v>
      </c>
      <c r="K107" s="86">
        <v>42.131</v>
      </c>
      <c r="L107" s="204">
        <v>0</v>
      </c>
    </row>
    <row r="108" spans="2:12" x14ac:dyDescent="0.25">
      <c r="B108" s="55" t="s">
        <v>329</v>
      </c>
      <c r="C108" s="86">
        <v>4.3958335121902756</v>
      </c>
      <c r="D108" s="86">
        <v>2.0879044057677376</v>
      </c>
      <c r="E108" s="86">
        <v>-9.0465228370676627</v>
      </c>
      <c r="F108" s="86">
        <v>2.5628462414899866</v>
      </c>
      <c r="G108" s="414">
        <v>-6.1322380337180959E-5</v>
      </c>
      <c r="H108" s="86">
        <v>71.683999999999997</v>
      </c>
      <c r="I108" s="86">
        <v>34.048000000000002</v>
      </c>
      <c r="J108" s="86">
        <v>-147.524</v>
      </c>
      <c r="K108" s="86">
        <v>41.792999999999999</v>
      </c>
      <c r="L108" s="204">
        <v>-9.9999999999766942E-4</v>
      </c>
    </row>
    <row r="109" spans="2:12" x14ac:dyDescent="0.25">
      <c r="B109" s="55" t="s">
        <v>82</v>
      </c>
      <c r="C109" s="86">
        <v>3.4034101066727094</v>
      </c>
      <c r="D109" s="86">
        <v>2.1024227817176575</v>
      </c>
      <c r="E109" s="86">
        <v>-7.63785210036</v>
      </c>
      <c r="F109" s="86">
        <v>2.1321387935060052</v>
      </c>
      <c r="G109" s="414">
        <v>-1.1958153637259272E-4</v>
      </c>
      <c r="H109" s="86">
        <v>56.921999999999997</v>
      </c>
      <c r="I109" s="86">
        <v>35.162999999999997</v>
      </c>
      <c r="J109" s="86">
        <v>-127.74299999999999</v>
      </c>
      <c r="K109" s="86">
        <v>35.659999999999997</v>
      </c>
      <c r="L109" s="204">
        <v>-1.9999999999953388E-3</v>
      </c>
    </row>
    <row r="110" spans="2:12" x14ac:dyDescent="0.25">
      <c r="B110" s="55" t="s">
        <v>83</v>
      </c>
      <c r="C110" s="86">
        <v>2.138016508354033</v>
      </c>
      <c r="D110" s="86">
        <v>1.2822078751297403</v>
      </c>
      <c r="E110" s="86">
        <v>-7.3923480844161666</v>
      </c>
      <c r="F110" s="86">
        <v>3.9721237009323938</v>
      </c>
      <c r="G110" s="414">
        <v>0</v>
      </c>
      <c r="H110" s="86">
        <v>36.933999999999997</v>
      </c>
      <c r="I110" s="86">
        <v>22.15</v>
      </c>
      <c r="J110" s="86">
        <v>-127.702</v>
      </c>
      <c r="K110" s="86">
        <v>68.617999999999995</v>
      </c>
      <c r="L110" s="204">
        <v>0</v>
      </c>
    </row>
    <row r="111" spans="2:12" x14ac:dyDescent="0.25">
      <c r="B111" s="55" t="s">
        <v>84</v>
      </c>
      <c r="C111" s="165">
        <v>2.4356778724782489</v>
      </c>
      <c r="D111" s="165">
        <v>-1.4675738390072275</v>
      </c>
      <c r="E111" s="165">
        <v>-5.7152855729427792</v>
      </c>
      <c r="F111" s="165">
        <v>4.7471260797998127</v>
      </c>
      <c r="G111" s="414">
        <v>5.5459671944646516E-5</v>
      </c>
      <c r="H111" s="86">
        <v>43.917999999999999</v>
      </c>
      <c r="I111" s="86">
        <v>-26.462</v>
      </c>
      <c r="J111" s="86">
        <v>-103.053</v>
      </c>
      <c r="K111" s="86">
        <v>85.596000000000004</v>
      </c>
      <c r="L111" s="204">
        <v>9.9999999999056399E-4</v>
      </c>
    </row>
    <row r="112" spans="2:12" x14ac:dyDescent="0.25">
      <c r="B112" s="55" t="s">
        <v>85</v>
      </c>
      <c r="C112" s="165">
        <v>1.2782251672257705</v>
      </c>
      <c r="D112" s="165">
        <v>-1.6793329481847481</v>
      </c>
      <c r="E112" s="165">
        <v>-5.2780783426269045</v>
      </c>
      <c r="F112" s="165">
        <v>5.6792393209043119</v>
      </c>
      <c r="G112" s="414">
        <v>-5.3197318429454299E-5</v>
      </c>
      <c r="H112" s="86">
        <v>24.027999999999999</v>
      </c>
      <c r="I112" s="86">
        <v>-31.568000000000001</v>
      </c>
      <c r="J112" s="86">
        <v>-99.216999999999999</v>
      </c>
      <c r="K112" s="86">
        <v>106.758</v>
      </c>
      <c r="L112" s="204">
        <v>-9.9999999999056399E-4</v>
      </c>
    </row>
    <row r="113" spans="2:12" x14ac:dyDescent="0.25">
      <c r="B113" s="55" t="s">
        <v>86</v>
      </c>
      <c r="C113" s="165">
        <v>3.0563757329340744</v>
      </c>
      <c r="D113" s="165">
        <v>-3.7416087725518672</v>
      </c>
      <c r="E113" s="165">
        <v>-4.4237967907538698</v>
      </c>
      <c r="F113" s="165">
        <v>5.1090298303716626</v>
      </c>
      <c r="G113" s="414">
        <v>0</v>
      </c>
      <c r="H113" s="86">
        <v>59.22</v>
      </c>
      <c r="I113" s="86">
        <v>-72.497</v>
      </c>
      <c r="J113" s="86">
        <v>-85.715000000000003</v>
      </c>
      <c r="K113" s="86">
        <v>98.992000000000004</v>
      </c>
      <c r="L113" s="204">
        <v>0</v>
      </c>
    </row>
    <row r="114" spans="2:12" x14ac:dyDescent="0.25">
      <c r="B114" s="55" t="s">
        <v>87</v>
      </c>
      <c r="C114" s="165">
        <v>-0.39407702284133145</v>
      </c>
      <c r="D114" s="165">
        <v>-1.5897622083745944</v>
      </c>
      <c r="E114" s="165">
        <v>-2.9693038384793682</v>
      </c>
      <c r="F114" s="165">
        <v>4.9530441423643436</v>
      </c>
      <c r="G114" s="414">
        <v>9.8927330950182579E-5</v>
      </c>
      <c r="H114" s="86">
        <v>-7.9669999999999996</v>
      </c>
      <c r="I114" s="86">
        <v>-32.14</v>
      </c>
      <c r="J114" s="86">
        <v>-60.03</v>
      </c>
      <c r="K114" s="86">
        <v>100.13500000000001</v>
      </c>
      <c r="L114" s="204">
        <v>1.9999999999953388E-3</v>
      </c>
    </row>
    <row r="115" spans="2:12" x14ac:dyDescent="0.25">
      <c r="B115" s="55" t="s">
        <v>88</v>
      </c>
      <c r="C115" s="165">
        <v>-0.40337560690666563</v>
      </c>
      <c r="D115" s="165">
        <v>-0.62142676045149525</v>
      </c>
      <c r="E115" s="165">
        <v>-2.8784750118800777</v>
      </c>
      <c r="F115" s="165">
        <v>3.9032298113600654</v>
      </c>
      <c r="G115" s="414">
        <v>4.7567878173282452E-5</v>
      </c>
      <c r="H115" s="86">
        <v>-8.48</v>
      </c>
      <c r="I115" s="86">
        <v>-13.064</v>
      </c>
      <c r="J115" s="86">
        <v>-60.512999999999998</v>
      </c>
      <c r="K115" s="86">
        <v>82.055999999999997</v>
      </c>
      <c r="L115" s="204">
        <v>1.0000000000047748E-3</v>
      </c>
    </row>
    <row r="116" spans="2:12" x14ac:dyDescent="0.25">
      <c r="B116" s="55" t="s">
        <v>89</v>
      </c>
      <c r="C116" s="165">
        <v>-0.84803306313640381</v>
      </c>
      <c r="D116" s="165">
        <v>-2.0489882775818629</v>
      </c>
      <c r="E116" s="165">
        <v>-1.8475809993549821</v>
      </c>
      <c r="F116" s="165">
        <v>4.7446023400732491</v>
      </c>
      <c r="G116" s="414">
        <v>0</v>
      </c>
      <c r="H116" s="86">
        <v>-18.459</v>
      </c>
      <c r="I116" s="86">
        <v>-44.6</v>
      </c>
      <c r="J116" s="86">
        <v>-40.216000000000001</v>
      </c>
      <c r="K116" s="86">
        <v>103.27500000000001</v>
      </c>
      <c r="L116" s="204">
        <v>0</v>
      </c>
    </row>
    <row r="117" spans="2:12" x14ac:dyDescent="0.25">
      <c r="B117" s="55" t="s">
        <v>90</v>
      </c>
      <c r="C117" s="165">
        <v>4.1920436613362741E-2</v>
      </c>
      <c r="D117" s="165">
        <v>1.1417311271257267</v>
      </c>
      <c r="E117" s="165">
        <v>-3.0875603106918472</v>
      </c>
      <c r="F117" s="165">
        <v>1.9036862393274216</v>
      </c>
      <c r="G117" s="414">
        <v>2.2250762533615465E-4</v>
      </c>
      <c r="H117" s="86">
        <v>0.94199999999999995</v>
      </c>
      <c r="I117" s="86">
        <v>25.655999999999999</v>
      </c>
      <c r="J117" s="86">
        <v>-69.381</v>
      </c>
      <c r="K117" s="86">
        <v>42.777999999999999</v>
      </c>
      <c r="L117" s="204">
        <v>5.000000000002558E-3</v>
      </c>
    </row>
    <row r="118" spans="2:12" x14ac:dyDescent="0.25">
      <c r="B118" s="55" t="s">
        <v>91</v>
      </c>
      <c r="C118" s="165">
        <v>10.555819263756476</v>
      </c>
      <c r="D118" s="165">
        <v>1.3717239306898286</v>
      </c>
      <c r="E118" s="165">
        <v>-15.366064199761514</v>
      </c>
      <c r="F118" s="165">
        <v>3.3879911113322856</v>
      </c>
      <c r="G118" s="414">
        <v>5.0529893982923735E-2</v>
      </c>
      <c r="H118" s="86">
        <v>220.601</v>
      </c>
      <c r="I118" s="86">
        <v>28.667000000000002</v>
      </c>
      <c r="J118" s="86">
        <v>-321.12799999999999</v>
      </c>
      <c r="K118" s="86">
        <v>70.804000000000002</v>
      </c>
      <c r="L118" s="204">
        <v>1.0559999999999832</v>
      </c>
    </row>
    <row r="119" spans="2:12" x14ac:dyDescent="0.25">
      <c r="B119" s="55" t="s">
        <v>92</v>
      </c>
      <c r="C119" s="165">
        <v>2.8820654866555424</v>
      </c>
      <c r="D119" s="165">
        <v>0.2052927967746154</v>
      </c>
      <c r="E119" s="165">
        <v>-6.5678358714123286</v>
      </c>
      <c r="F119" s="165">
        <v>3.3981730261708911</v>
      </c>
      <c r="G119" s="414">
        <v>8.2304561811279875E-2</v>
      </c>
      <c r="H119" s="86">
        <v>67.653000000000006</v>
      </c>
      <c r="I119" s="86">
        <v>4.819</v>
      </c>
      <c r="J119" s="86">
        <v>-154.172</v>
      </c>
      <c r="K119" s="86">
        <v>79.768000000000001</v>
      </c>
      <c r="L119" s="204">
        <v>1.9319999999999879</v>
      </c>
    </row>
    <row r="120" spans="2:12" x14ac:dyDescent="0.25">
      <c r="B120" s="55" t="s">
        <v>93</v>
      </c>
      <c r="C120" s="165">
        <v>-0.18932310624283116</v>
      </c>
      <c r="D120" s="165">
        <v>1.8423858542549283</v>
      </c>
      <c r="E120" s="165">
        <v>-7.0674562823870302</v>
      </c>
      <c r="F120" s="165">
        <v>5.4372658039307042</v>
      </c>
      <c r="G120" s="414">
        <v>-2.2872269555771041E-2</v>
      </c>
      <c r="H120" s="86">
        <v>-4.7204612399999997</v>
      </c>
      <c r="I120" s="86">
        <v>45.936870500000005</v>
      </c>
      <c r="J120" s="86">
        <v>-176.21543460000001</v>
      </c>
      <c r="K120" s="86">
        <v>135.56930787999997</v>
      </c>
      <c r="L120" s="204">
        <v>-0.57028253999996537</v>
      </c>
    </row>
    <row r="121" spans="2:12" x14ac:dyDescent="0.25">
      <c r="B121" s="55" t="s">
        <v>94</v>
      </c>
      <c r="C121" s="165">
        <v>-0.48044357299067114</v>
      </c>
      <c r="D121" s="165">
        <v>1.2280094282022604</v>
      </c>
      <c r="E121" s="165">
        <v>-5.6042720176046954</v>
      </c>
      <c r="F121" s="165">
        <v>4.8814264681537649</v>
      </c>
      <c r="G121" s="414">
        <v>-2.4720305760658867E-2</v>
      </c>
      <c r="H121" s="86">
        <v>-12.216940989999999</v>
      </c>
      <c r="I121" s="86">
        <v>31.226390699999989</v>
      </c>
      <c r="J121" s="86">
        <v>-142.50801629999998</v>
      </c>
      <c r="K121" s="86">
        <v>124.127165938</v>
      </c>
      <c r="L121" s="204">
        <v>-0.62859934800000872</v>
      </c>
    </row>
    <row r="122" spans="2:12" x14ac:dyDescent="0.25">
      <c r="B122" s="55" t="s">
        <v>351</v>
      </c>
      <c r="C122" s="165">
        <v>-0.27795737434067885</v>
      </c>
      <c r="D122" s="165">
        <v>-0.54353992625640712</v>
      </c>
      <c r="E122" s="165">
        <v>-3.2971962531626384</v>
      </c>
      <c r="F122" s="165">
        <v>4.1414551110332365</v>
      </c>
      <c r="G122" s="416">
        <v>-2.2761557273511812E-2</v>
      </c>
      <c r="H122" s="86">
        <v>-7.3069193799999992</v>
      </c>
      <c r="I122" s="86">
        <v>-14.288530500000007</v>
      </c>
      <c r="J122" s="86">
        <v>-86.676409499999991</v>
      </c>
      <c r="K122" s="86">
        <v>108.87021322599999</v>
      </c>
      <c r="L122" s="204">
        <v>-0.59835384599999486</v>
      </c>
    </row>
    <row r="123" spans="2:12" x14ac:dyDescent="0.25">
      <c r="B123" s="55" t="s">
        <v>358</v>
      </c>
      <c r="C123" s="165">
        <v>-0.1015507786987723</v>
      </c>
      <c r="D123" s="165">
        <v>-0.53337633320108679</v>
      </c>
      <c r="E123" s="165">
        <v>-2.885944438031816</v>
      </c>
      <c r="F123" s="165">
        <v>3.5424742139920378</v>
      </c>
      <c r="G123" s="416">
        <v>-2.1602664060362819E-2</v>
      </c>
      <c r="H123" s="86">
        <v>-2.7545158769999998</v>
      </c>
      <c r="I123" s="86">
        <v>-14.467575700000001</v>
      </c>
      <c r="J123" s="86">
        <v>-78.279850499999995</v>
      </c>
      <c r="K123" s="86">
        <v>96.087903916999991</v>
      </c>
      <c r="L123" s="204">
        <v>-0.58596183999999596</v>
      </c>
    </row>
    <row r="124" spans="2:12" x14ac:dyDescent="0.25">
      <c r="B124" s="55" t="s">
        <v>382</v>
      </c>
      <c r="C124" s="165">
        <v>-0.25606304761307386</v>
      </c>
      <c r="D124" s="165">
        <v>-8.5680321999668241E-2</v>
      </c>
      <c r="E124" s="165">
        <v>-2.9512710082219238</v>
      </c>
      <c r="F124" s="165">
        <v>3.3128047468980801</v>
      </c>
      <c r="G124" s="416">
        <v>-1.9790369063414026E-2</v>
      </c>
      <c r="H124" s="86">
        <v>-7.2132067800000002</v>
      </c>
      <c r="I124" s="86">
        <v>-2.4135848000000042</v>
      </c>
      <c r="J124" s="86">
        <v>-83.136275400000002</v>
      </c>
      <c r="K124" s="86">
        <v>93.320554776999998</v>
      </c>
      <c r="L124" s="204">
        <v>-0.55748779699999318</v>
      </c>
    </row>
    <row r="125" spans="2:12" ht="16.5" thickBot="1" x14ac:dyDescent="0.3">
      <c r="B125" s="405" t="s">
        <v>522</v>
      </c>
      <c r="C125" s="304">
        <v>-0.39505405347286388</v>
      </c>
      <c r="D125" s="304">
        <v>-0.32297601735677239</v>
      </c>
      <c r="E125" s="304">
        <v>-2.3810256765294087</v>
      </c>
      <c r="F125" s="304">
        <v>3.1166445402483722</v>
      </c>
      <c r="G125" s="419">
        <v>-1.7588792889327465E-2</v>
      </c>
      <c r="H125" s="335">
        <v>-11.564825410000001</v>
      </c>
      <c r="I125" s="335">
        <v>-9.4548106000000036</v>
      </c>
      <c r="J125" s="335">
        <v>-69.702224299999997</v>
      </c>
      <c r="K125" s="335">
        <v>91.236755213999999</v>
      </c>
      <c r="L125" s="336">
        <v>-0.51489490399998772</v>
      </c>
    </row>
    <row r="126" spans="2:12" x14ac:dyDescent="0.25">
      <c r="B126" s="395" t="s">
        <v>30</v>
      </c>
      <c r="C126" s="420"/>
      <c r="D126" s="420"/>
      <c r="E126" s="420"/>
      <c r="F126" s="420"/>
      <c r="G126" s="420"/>
      <c r="H126" s="368"/>
      <c r="I126" s="368"/>
      <c r="J126" s="368"/>
      <c r="K126" s="368"/>
      <c r="L126" s="397"/>
    </row>
    <row r="127" spans="2:12" ht="22.5" customHeight="1" x14ac:dyDescent="0.25">
      <c r="B127" s="487" t="s">
        <v>569</v>
      </c>
      <c r="C127" s="488"/>
      <c r="D127" s="488"/>
      <c r="E127" s="488"/>
      <c r="F127" s="488"/>
      <c r="G127" s="396"/>
      <c r="H127" s="17"/>
      <c r="I127" s="17"/>
      <c r="J127" s="17"/>
      <c r="K127" s="17"/>
      <c r="L127" s="421"/>
    </row>
    <row r="128" spans="2:12" x14ac:dyDescent="0.25">
      <c r="B128" s="395" t="s">
        <v>29</v>
      </c>
      <c r="C128" s="394"/>
      <c r="D128" s="394"/>
      <c r="E128" s="394"/>
      <c r="F128" s="394"/>
      <c r="G128" s="394"/>
      <c r="H128" s="17"/>
      <c r="I128" s="17"/>
      <c r="J128" s="17"/>
      <c r="K128" s="17"/>
      <c r="L128" s="421"/>
    </row>
    <row r="129" spans="2:12" ht="15.75" customHeight="1" x14ac:dyDescent="0.25">
      <c r="B129" s="560" t="s">
        <v>570</v>
      </c>
      <c r="C129" s="561"/>
      <c r="D129" s="561"/>
      <c r="E129" s="561"/>
      <c r="F129" s="561"/>
      <c r="G129" s="561"/>
      <c r="H129" s="561"/>
      <c r="I129" s="561"/>
      <c r="J129" s="561"/>
      <c r="K129" s="561"/>
      <c r="L129" s="562"/>
    </row>
    <row r="130" spans="2:12" ht="15.75" customHeight="1" x14ac:dyDescent="0.25">
      <c r="B130" s="560" t="s">
        <v>571</v>
      </c>
      <c r="C130" s="561"/>
      <c r="D130" s="561"/>
      <c r="E130" s="561"/>
      <c r="F130" s="561"/>
      <c r="G130" s="422"/>
      <c r="H130" s="17"/>
      <c r="I130" s="17"/>
      <c r="J130" s="17"/>
      <c r="K130" s="17"/>
      <c r="L130" s="421"/>
    </row>
    <row r="131" spans="2:12" ht="15.75" customHeight="1" x14ac:dyDescent="0.25">
      <c r="B131" s="544" t="s">
        <v>572</v>
      </c>
      <c r="C131" s="545"/>
      <c r="D131" s="545"/>
      <c r="E131" s="545"/>
      <c r="F131" s="545"/>
      <c r="G131" s="399"/>
      <c r="H131" s="17"/>
      <c r="I131" s="17"/>
      <c r="J131" s="17"/>
      <c r="K131" s="17"/>
      <c r="L131" s="421"/>
    </row>
    <row r="132" spans="2:12" ht="16.5" customHeight="1" thickBot="1" x14ac:dyDescent="0.3">
      <c r="B132" s="552" t="s">
        <v>573</v>
      </c>
      <c r="C132" s="553"/>
      <c r="D132" s="553"/>
      <c r="E132" s="553"/>
      <c r="F132" s="553"/>
      <c r="G132" s="398"/>
      <c r="H132" s="18"/>
      <c r="I132" s="18"/>
      <c r="J132" s="18"/>
      <c r="K132" s="18"/>
      <c r="L132" s="423"/>
    </row>
  </sheetData>
  <mergeCells count="8">
    <mergeCell ref="B131:F131"/>
    <mergeCell ref="B132:F132"/>
    <mergeCell ref="B2:L2"/>
    <mergeCell ref="C3:F3"/>
    <mergeCell ref="H3:L3"/>
    <mergeCell ref="B127:F127"/>
    <mergeCell ref="B129:L129"/>
    <mergeCell ref="B130:F130"/>
  </mergeCells>
  <hyperlinks>
    <hyperlink ref="A1" location="Contents!A1" display="Back to contents" xr:uid="{151CBDA5-21E2-41A0-AD8A-AF5391DAF66B}"/>
  </hyperlinks>
  <pageMargins left="0.70866141732283472" right="0.70866141732283472" top="0.74803149606299213" bottom="0.74803149606299213" header="0.31496062992125984" footer="0.31496062992125984"/>
  <pageSetup paperSize="9" scale="45" orientation="portrait" r:id="rId1"/>
  <headerFooter>
    <oddHeader>&amp;C&amp;8March 2018 Economic and fiscal outlook: Supplementary economy tables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E0933-275B-450E-907E-4D7C50C01EEF}">
  <sheetPr>
    <tabColor theme="6"/>
    <pageSetUpPr fitToPage="1"/>
  </sheetPr>
  <dimension ref="A1:X104"/>
  <sheetViews>
    <sheetView showGridLines="0" zoomScaleNormal="100" zoomScaleSheetLayoutView="55" workbookViewId="0"/>
  </sheetViews>
  <sheetFormatPr defaultColWidth="8.88671875" defaultRowHeight="15" x14ac:dyDescent="0.25"/>
  <cols>
    <col min="1" max="1" width="9.33203125" style="1" customWidth="1"/>
    <col min="2" max="2" width="10.5546875" style="1" customWidth="1"/>
    <col min="3" max="3" width="14.109375" style="1" customWidth="1"/>
    <col min="4" max="4" width="10.109375" style="1" customWidth="1"/>
    <col min="5" max="7" width="12.33203125" style="1" customWidth="1"/>
    <col min="8" max="8" width="12.44140625" style="1" customWidth="1"/>
    <col min="9" max="9" width="11.88671875" style="1" customWidth="1"/>
    <col min="10" max="10" width="12.77734375" style="1" customWidth="1"/>
    <col min="11" max="13" width="11.21875" style="1" customWidth="1"/>
    <col min="14" max="14" width="12.77734375" style="1" customWidth="1"/>
    <col min="15" max="15" width="3.44140625" style="1" customWidth="1"/>
    <col min="16" max="16" width="10.21875" style="1" customWidth="1"/>
    <col min="17" max="17" width="10.44140625" style="1" customWidth="1"/>
    <col min="18" max="18" width="11.109375" style="1" customWidth="1"/>
    <col min="19" max="19" width="8.88671875" style="1"/>
    <col min="20" max="20" width="11.6640625" style="1" customWidth="1"/>
    <col min="21" max="21" width="12.33203125" style="1" customWidth="1"/>
    <col min="22" max="22" width="4.109375" style="1" customWidth="1"/>
    <col min="23" max="23" width="18.77734375" style="1" customWidth="1"/>
    <col min="24" max="24" width="22.44140625" style="1" customWidth="1"/>
    <col min="25" max="25" width="18.88671875" style="1" customWidth="1"/>
    <col min="26" max="16384" width="8.88671875" style="1"/>
  </cols>
  <sheetData>
    <row r="1" spans="1:24" ht="33.75" customHeight="1" thickBot="1" x14ac:dyDescent="0.3">
      <c r="A1" s="10" t="s">
        <v>42</v>
      </c>
      <c r="B1" s="372"/>
      <c r="C1" s="194"/>
      <c r="D1" s="6"/>
      <c r="E1" s="6"/>
      <c r="F1" s="6"/>
      <c r="G1" s="6"/>
      <c r="H1" s="6"/>
      <c r="I1" s="6"/>
      <c r="J1" s="6"/>
      <c r="K1" s="6"/>
      <c r="L1" s="6"/>
      <c r="M1" s="6"/>
      <c r="N1" s="6"/>
      <c r="O1" s="6"/>
      <c r="P1" s="6"/>
      <c r="Q1" s="6"/>
      <c r="R1" s="6"/>
      <c r="S1" s="6"/>
      <c r="T1" s="6"/>
      <c r="U1" s="6"/>
      <c r="V1" s="6"/>
      <c r="W1" s="6"/>
      <c r="X1" s="6"/>
    </row>
    <row r="2" spans="1:24" ht="22.5" customHeight="1" x14ac:dyDescent="0.25">
      <c r="A2" s="6"/>
      <c r="B2" s="563" t="s">
        <v>540</v>
      </c>
      <c r="C2" s="564"/>
      <c r="D2" s="564"/>
      <c r="E2" s="564"/>
      <c r="F2" s="564"/>
      <c r="G2" s="564"/>
      <c r="H2" s="565"/>
    </row>
    <row r="3" spans="1:24" ht="27" customHeight="1" thickBot="1" x14ac:dyDescent="0.3">
      <c r="A3" s="6"/>
      <c r="B3" s="566" t="s">
        <v>532</v>
      </c>
      <c r="C3" s="567"/>
      <c r="D3" s="567"/>
      <c r="E3" s="567"/>
      <c r="F3" s="567"/>
      <c r="G3" s="567"/>
      <c r="H3" s="568"/>
    </row>
    <row r="4" spans="1:24" ht="102.75" customHeight="1" x14ac:dyDescent="0.25">
      <c r="A4" s="6"/>
    </row>
    <row r="5" spans="1:24" x14ac:dyDescent="0.25">
      <c r="A5" s="6"/>
      <c r="B5" s="211"/>
    </row>
    <row r="6" spans="1:24" x14ac:dyDescent="0.25">
      <c r="A6" s="6"/>
      <c r="B6" s="211"/>
    </row>
    <row r="7" spans="1:24" x14ac:dyDescent="0.25">
      <c r="A7" s="6"/>
      <c r="B7" s="211"/>
    </row>
    <row r="8" spans="1:24" x14ac:dyDescent="0.25">
      <c r="A8" s="6"/>
      <c r="B8" s="211"/>
    </row>
    <row r="9" spans="1:24" ht="18.75" customHeight="1" x14ac:dyDescent="0.25">
      <c r="A9" s="6"/>
      <c r="B9" s="212"/>
    </row>
    <row r="10" spans="1:24" x14ac:dyDescent="0.25">
      <c r="A10" s="6"/>
      <c r="B10" s="212"/>
    </row>
    <row r="11" spans="1:24" x14ac:dyDescent="0.25">
      <c r="A11" s="6"/>
      <c r="B11" s="212"/>
    </row>
    <row r="12" spans="1:24" x14ac:dyDescent="0.25">
      <c r="A12" s="6"/>
      <c r="B12" s="212"/>
    </row>
    <row r="13" spans="1:24" ht="18.75" customHeight="1" x14ac:dyDescent="0.25">
      <c r="A13" s="6"/>
      <c r="B13" s="212"/>
    </row>
    <row r="14" spans="1:24" x14ac:dyDescent="0.25">
      <c r="A14" s="6"/>
      <c r="B14" s="212"/>
    </row>
    <row r="15" spans="1:24" x14ac:dyDescent="0.25">
      <c r="A15" s="6"/>
      <c r="B15" s="212"/>
    </row>
    <row r="16" spans="1:24" x14ac:dyDescent="0.25">
      <c r="A16" s="6"/>
      <c r="B16" s="212"/>
    </row>
    <row r="17" spans="1:2" ht="18.75" customHeight="1" x14ac:dyDescent="0.25">
      <c r="A17" s="6"/>
      <c r="B17" s="212"/>
    </row>
    <row r="18" spans="1:2" x14ac:dyDescent="0.25">
      <c r="A18" s="6"/>
      <c r="B18" s="212"/>
    </row>
    <row r="19" spans="1:2" x14ac:dyDescent="0.25">
      <c r="A19" s="213"/>
      <c r="B19" s="212"/>
    </row>
    <row r="20" spans="1:2" x14ac:dyDescent="0.25">
      <c r="A20" s="213"/>
      <c r="B20" s="212"/>
    </row>
    <row r="21" spans="1:2" ht="18.75" customHeight="1" x14ac:dyDescent="0.25">
      <c r="A21" s="213"/>
      <c r="B21" s="212"/>
    </row>
    <row r="22" spans="1:2" x14ac:dyDescent="0.25">
      <c r="A22" s="213"/>
      <c r="B22" s="212"/>
    </row>
    <row r="23" spans="1:2" x14ac:dyDescent="0.25">
      <c r="A23" s="213"/>
      <c r="B23" s="212"/>
    </row>
    <row r="24" spans="1:2" x14ac:dyDescent="0.25">
      <c r="A24" s="213"/>
      <c r="B24" s="212"/>
    </row>
    <row r="25" spans="1:2" ht="18.75" customHeight="1" x14ac:dyDescent="0.25">
      <c r="A25" s="213"/>
      <c r="B25" s="212"/>
    </row>
    <row r="26" spans="1:2" x14ac:dyDescent="0.25">
      <c r="A26" s="213"/>
      <c r="B26" s="212"/>
    </row>
    <row r="27" spans="1:2" x14ac:dyDescent="0.25">
      <c r="A27" s="213"/>
      <c r="B27" s="212"/>
    </row>
    <row r="28" spans="1:2" x14ac:dyDescent="0.25">
      <c r="A28" s="213"/>
      <c r="B28" s="212"/>
    </row>
    <row r="29" spans="1:2" ht="18.75" customHeight="1" x14ac:dyDescent="0.25">
      <c r="A29" s="213"/>
      <c r="B29" s="212"/>
    </row>
    <row r="30" spans="1:2" x14ac:dyDescent="0.25">
      <c r="A30" s="213"/>
      <c r="B30" s="212"/>
    </row>
    <row r="31" spans="1:2" x14ac:dyDescent="0.25">
      <c r="A31" s="213"/>
      <c r="B31" s="212"/>
    </row>
    <row r="32" spans="1:2" x14ac:dyDescent="0.25">
      <c r="A32" s="213"/>
      <c r="B32" s="212"/>
    </row>
    <row r="33" spans="1:3" ht="18.75" customHeight="1" x14ac:dyDescent="0.25">
      <c r="A33" s="213"/>
      <c r="B33" s="212"/>
    </row>
    <row r="34" spans="1:3" x14ac:dyDescent="0.25">
      <c r="A34" s="213"/>
      <c r="B34" s="212"/>
    </row>
    <row r="35" spans="1:3" x14ac:dyDescent="0.25">
      <c r="A35" s="213"/>
      <c r="B35" s="212"/>
    </row>
    <row r="36" spans="1:3" x14ac:dyDescent="0.25">
      <c r="A36" s="213"/>
      <c r="B36" s="212"/>
    </row>
    <row r="37" spans="1:3" ht="18.75" customHeight="1" x14ac:dyDescent="0.25">
      <c r="A37" s="213"/>
      <c r="B37" s="212"/>
    </row>
    <row r="38" spans="1:3" x14ac:dyDescent="0.25">
      <c r="A38" s="213"/>
      <c r="B38" s="212"/>
    </row>
    <row r="39" spans="1:3" x14ac:dyDescent="0.25">
      <c r="A39" s="213"/>
      <c r="B39" s="212"/>
    </row>
    <row r="40" spans="1:3" x14ac:dyDescent="0.25">
      <c r="A40" s="213"/>
      <c r="B40" s="212"/>
    </row>
    <row r="41" spans="1:3" ht="18.75" customHeight="1" x14ac:dyDescent="0.25">
      <c r="A41" s="213"/>
      <c r="B41" s="212"/>
    </row>
    <row r="42" spans="1:3" x14ac:dyDescent="0.25">
      <c r="A42" s="213"/>
      <c r="B42" s="212"/>
    </row>
    <row r="43" spans="1:3" x14ac:dyDescent="0.25">
      <c r="A43" s="213"/>
      <c r="B43" s="212"/>
    </row>
    <row r="44" spans="1:3" x14ac:dyDescent="0.25">
      <c r="A44" s="213"/>
      <c r="B44" s="212"/>
    </row>
    <row r="45" spans="1:3" ht="18" customHeight="1" x14ac:dyDescent="0.25">
      <c r="A45" s="213"/>
      <c r="C45" s="212"/>
    </row>
    <row r="46" spans="1:3" ht="15" customHeight="1" x14ac:dyDescent="0.25">
      <c r="A46" s="213"/>
      <c r="C46" s="212"/>
    </row>
    <row r="47" spans="1:3" ht="15" customHeight="1" x14ac:dyDescent="0.25">
      <c r="A47" s="213"/>
      <c r="C47" s="212"/>
    </row>
    <row r="48" spans="1:3" ht="15" customHeight="1" x14ac:dyDescent="0.25">
      <c r="A48" s="213"/>
      <c r="C48" s="212"/>
    </row>
    <row r="49" spans="1:3" ht="18" customHeight="1" x14ac:dyDescent="0.25">
      <c r="A49" s="213"/>
      <c r="C49" s="212"/>
    </row>
    <row r="50" spans="1:3" ht="15" customHeight="1" x14ac:dyDescent="0.25">
      <c r="A50" s="213"/>
      <c r="C50" s="212"/>
    </row>
    <row r="51" spans="1:3" ht="15" customHeight="1" x14ac:dyDescent="0.25">
      <c r="A51" s="213"/>
      <c r="C51" s="212"/>
    </row>
    <row r="52" spans="1:3" ht="15" customHeight="1" x14ac:dyDescent="0.25">
      <c r="A52" s="213"/>
      <c r="C52" s="212"/>
    </row>
    <row r="53" spans="1:3" ht="18" customHeight="1" x14ac:dyDescent="0.25">
      <c r="A53" s="213"/>
      <c r="C53" s="212"/>
    </row>
    <row r="54" spans="1:3" ht="15" customHeight="1" x14ac:dyDescent="0.25">
      <c r="A54" s="213"/>
      <c r="C54" s="212"/>
    </row>
    <row r="55" spans="1:3" ht="15" customHeight="1" x14ac:dyDescent="0.25">
      <c r="A55" s="213"/>
      <c r="C55" s="212"/>
    </row>
    <row r="56" spans="1:3" ht="15" customHeight="1" x14ac:dyDescent="0.25">
      <c r="A56" s="213"/>
      <c r="C56" s="212"/>
    </row>
    <row r="57" spans="1:3" ht="18" customHeight="1" x14ac:dyDescent="0.25">
      <c r="A57" s="213"/>
      <c r="C57" s="212"/>
    </row>
    <row r="58" spans="1:3" ht="15" customHeight="1" x14ac:dyDescent="0.25">
      <c r="A58" s="213"/>
      <c r="C58" s="212"/>
    </row>
    <row r="59" spans="1:3" ht="15" customHeight="1" x14ac:dyDescent="0.25">
      <c r="A59" s="213"/>
      <c r="C59" s="212"/>
    </row>
    <row r="60" spans="1:3" ht="15" customHeight="1" x14ac:dyDescent="0.25">
      <c r="A60" s="213"/>
      <c r="C60" s="212"/>
    </row>
    <row r="61" spans="1:3" ht="18" customHeight="1" x14ac:dyDescent="0.25">
      <c r="A61" s="213"/>
      <c r="C61" s="212"/>
    </row>
    <row r="62" spans="1:3" ht="14.25" customHeight="1" x14ac:dyDescent="0.25">
      <c r="A62" s="213"/>
      <c r="C62" s="212"/>
    </row>
    <row r="63" spans="1:3" ht="14.25" customHeight="1" x14ac:dyDescent="0.25">
      <c r="A63" s="213"/>
      <c r="C63" s="212"/>
    </row>
    <row r="64" spans="1:3" ht="14.25" customHeight="1" x14ac:dyDescent="0.25">
      <c r="A64" s="213"/>
      <c r="C64" s="212"/>
    </row>
    <row r="65" spans="1:3" ht="18" customHeight="1" x14ac:dyDescent="0.25">
      <c r="A65" s="213"/>
      <c r="C65" s="212"/>
    </row>
    <row r="66" spans="1:3" x14ac:dyDescent="0.25">
      <c r="A66" s="213"/>
      <c r="B66" s="212"/>
    </row>
    <row r="67" spans="1:3" x14ac:dyDescent="0.25">
      <c r="A67" s="213"/>
      <c r="B67" s="212"/>
    </row>
    <row r="68" spans="1:3" x14ac:dyDescent="0.25">
      <c r="A68" s="213"/>
      <c r="B68" s="212"/>
    </row>
    <row r="69" spans="1:3" x14ac:dyDescent="0.25">
      <c r="A69" s="213"/>
      <c r="B69" s="212"/>
    </row>
    <row r="70" spans="1:3" x14ac:dyDescent="0.25">
      <c r="A70" s="213"/>
      <c r="B70" s="212"/>
    </row>
    <row r="71" spans="1:3" x14ac:dyDescent="0.25">
      <c r="A71" s="213"/>
      <c r="B71" s="212"/>
    </row>
    <row r="72" spans="1:3" x14ac:dyDescent="0.25">
      <c r="A72" s="213"/>
      <c r="B72" s="212"/>
    </row>
    <row r="73" spans="1:3" x14ac:dyDescent="0.25">
      <c r="A73" s="213"/>
      <c r="B73" s="212"/>
    </row>
    <row r="74" spans="1:3" x14ac:dyDescent="0.25">
      <c r="A74" s="213"/>
      <c r="B74" s="212"/>
    </row>
    <row r="75" spans="1:3" x14ac:dyDescent="0.25">
      <c r="A75" s="213"/>
      <c r="B75" s="212"/>
    </row>
    <row r="76" spans="1:3" x14ac:dyDescent="0.25">
      <c r="A76" s="213"/>
      <c r="B76" s="212"/>
    </row>
    <row r="77" spans="1:3" x14ac:dyDescent="0.25">
      <c r="A77" s="213"/>
      <c r="B77" s="212"/>
    </row>
    <row r="78" spans="1:3" x14ac:dyDescent="0.25">
      <c r="A78" s="213"/>
      <c r="B78" s="212"/>
    </row>
    <row r="79" spans="1:3" x14ac:dyDescent="0.25">
      <c r="A79" s="213"/>
      <c r="B79" s="216"/>
    </row>
    <row r="80" spans="1:3" x14ac:dyDescent="0.25">
      <c r="A80" s="213"/>
      <c r="B80" s="212"/>
    </row>
    <row r="81" spans="1:2" x14ac:dyDescent="0.25">
      <c r="A81" s="213"/>
      <c r="B81" s="212"/>
    </row>
    <row r="82" spans="1:2" x14ac:dyDescent="0.25">
      <c r="A82" s="213"/>
      <c r="B82" s="212"/>
    </row>
    <row r="83" spans="1:2" x14ac:dyDescent="0.25">
      <c r="A83" s="213"/>
      <c r="B83" s="212"/>
    </row>
    <row r="84" spans="1:2" x14ac:dyDescent="0.25">
      <c r="A84" s="213"/>
      <c r="B84" s="212"/>
    </row>
    <row r="85" spans="1:2" x14ac:dyDescent="0.25">
      <c r="A85" s="213"/>
      <c r="B85" s="212"/>
    </row>
    <row r="86" spans="1:2" x14ac:dyDescent="0.25">
      <c r="A86" s="213"/>
      <c r="B86" s="212"/>
    </row>
    <row r="87" spans="1:2" x14ac:dyDescent="0.25">
      <c r="A87" s="213"/>
      <c r="B87" s="212"/>
    </row>
    <row r="88" spans="1:2" x14ac:dyDescent="0.25">
      <c r="A88" s="213"/>
      <c r="B88" s="212"/>
    </row>
    <row r="89" spans="1:2" x14ac:dyDescent="0.25">
      <c r="A89" s="213"/>
      <c r="B89" s="212"/>
    </row>
    <row r="90" spans="1:2" x14ac:dyDescent="0.25">
      <c r="A90" s="213"/>
      <c r="B90" s="212"/>
    </row>
    <row r="91" spans="1:2" x14ac:dyDescent="0.25">
      <c r="A91" s="213"/>
      <c r="B91" s="212"/>
    </row>
    <row r="92" spans="1:2" x14ac:dyDescent="0.25">
      <c r="A92" s="213"/>
      <c r="B92" s="212"/>
    </row>
    <row r="93" spans="1:2" x14ac:dyDescent="0.25">
      <c r="A93" s="213"/>
      <c r="B93" s="216"/>
    </row>
    <row r="94" spans="1:2" x14ac:dyDescent="0.25">
      <c r="A94" s="213"/>
      <c r="B94" s="216"/>
    </row>
    <row r="95" spans="1:2" x14ac:dyDescent="0.25">
      <c r="A95" s="213"/>
      <c r="B95" s="212"/>
    </row>
    <row r="96" spans="1:2" x14ac:dyDescent="0.25">
      <c r="A96" s="6"/>
    </row>
    <row r="97" spans="1:1" ht="14.25" customHeight="1" x14ac:dyDescent="0.25">
      <c r="A97" s="6"/>
    </row>
    <row r="98" spans="1:1" ht="15" customHeight="1" x14ac:dyDescent="0.25">
      <c r="A98" s="6"/>
    </row>
    <row r="99" spans="1:1" x14ac:dyDescent="0.25">
      <c r="A99" s="6"/>
    </row>
    <row r="100" spans="1:1" x14ac:dyDescent="0.25">
      <c r="A100" s="6"/>
    </row>
    <row r="101" spans="1:1" x14ac:dyDescent="0.25">
      <c r="A101" s="6"/>
    </row>
    <row r="102" spans="1:1" ht="15" customHeight="1" x14ac:dyDescent="0.25">
      <c r="A102" s="6"/>
    </row>
    <row r="103" spans="1:1" x14ac:dyDescent="0.25">
      <c r="A103" s="6"/>
    </row>
    <row r="104" spans="1:1" x14ac:dyDescent="0.25">
      <c r="A104" s="6"/>
    </row>
  </sheetData>
  <mergeCells count="2">
    <mergeCell ref="B2:H2"/>
    <mergeCell ref="B3:H3"/>
  </mergeCells>
  <hyperlinks>
    <hyperlink ref="A1" location="Contents!A1" display="Back to contents" xr:uid="{240F2195-EB14-4D99-B614-1A6F0999DE05}"/>
  </hyperlinks>
  <pageMargins left="0.70866141732283472" right="0.70866141732283472" top="0.74803149606299213" bottom="0.74803149606299213" header="0.31496062992125984" footer="0.31496062992125984"/>
  <pageSetup paperSize="9" scale="30" orientation="landscape" r:id="rId1"/>
  <headerFooter>
    <oddHeader>&amp;C&amp;8March 2018 Economic and fiscal outlook: Supplementary economy tables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D211F-161E-47E7-8F6B-9369F8BA880F}">
  <sheetPr>
    <tabColor theme="6"/>
  </sheetPr>
  <dimension ref="A1:S33"/>
  <sheetViews>
    <sheetView showGridLines="0" zoomScaleNormal="100" zoomScaleSheetLayoutView="100" workbookViewId="0"/>
  </sheetViews>
  <sheetFormatPr defaultColWidth="8.88671875" defaultRowHeight="15" x14ac:dyDescent="0.25"/>
  <cols>
    <col min="1" max="1" width="9.33203125" style="1" customWidth="1"/>
    <col min="2" max="2" width="20.21875" style="1" customWidth="1"/>
    <col min="3" max="15" width="9.44140625" style="1" customWidth="1"/>
    <col min="16" max="18" width="9.33203125" style="1" customWidth="1"/>
    <col min="19" max="19" width="9.21875" style="1" customWidth="1"/>
    <col min="20" max="16384" width="8.88671875" style="1"/>
  </cols>
  <sheetData>
    <row r="1" spans="1:19" ht="33.75" customHeight="1" thickBot="1" x14ac:dyDescent="0.3">
      <c r="A1" s="10" t="s">
        <v>42</v>
      </c>
      <c r="C1" s="6"/>
      <c r="D1" s="6"/>
      <c r="E1" s="6"/>
      <c r="F1" s="6"/>
      <c r="G1" s="6"/>
      <c r="H1" s="6"/>
      <c r="I1" s="6"/>
      <c r="J1" s="6"/>
      <c r="K1" s="6"/>
      <c r="L1" s="6"/>
      <c r="M1" s="6"/>
      <c r="N1" s="6"/>
      <c r="O1" s="6"/>
      <c r="P1" s="6"/>
      <c r="Q1" s="6"/>
      <c r="R1" s="6"/>
    </row>
    <row r="2" spans="1:19" ht="20.25" customHeight="1" thickBot="1" x14ac:dyDescent="0.3">
      <c r="A2" s="6"/>
      <c r="B2" s="455" t="s">
        <v>541</v>
      </c>
      <c r="C2" s="456"/>
      <c r="D2" s="456"/>
      <c r="E2" s="456"/>
      <c r="F2" s="456"/>
      <c r="G2" s="456"/>
      <c r="H2" s="456"/>
      <c r="I2" s="456"/>
      <c r="J2" s="456"/>
      <c r="K2" s="456"/>
      <c r="L2" s="456"/>
      <c r="M2" s="456"/>
      <c r="N2" s="456"/>
      <c r="O2" s="456"/>
      <c r="P2" s="456"/>
      <c r="Q2" s="456"/>
      <c r="R2" s="456"/>
      <c r="S2" s="569"/>
    </row>
    <row r="3" spans="1:19" ht="15.75" x14ac:dyDescent="0.25">
      <c r="A3" s="6"/>
      <c r="B3" s="424"/>
      <c r="C3" s="425" t="s">
        <v>82</v>
      </c>
      <c r="D3" s="425" t="s">
        <v>83</v>
      </c>
      <c r="E3" s="425" t="s">
        <v>84</v>
      </c>
      <c r="F3" s="425" t="s">
        <v>85</v>
      </c>
      <c r="G3" s="425" t="s">
        <v>86</v>
      </c>
      <c r="H3" s="425" t="s">
        <v>87</v>
      </c>
      <c r="I3" s="425" t="s">
        <v>88</v>
      </c>
      <c r="J3" s="425" t="s">
        <v>89</v>
      </c>
      <c r="K3" s="425" t="s">
        <v>90</v>
      </c>
      <c r="L3" s="425" t="s">
        <v>91</v>
      </c>
      <c r="M3" s="426" t="s">
        <v>92</v>
      </c>
      <c r="N3" s="426" t="s">
        <v>93</v>
      </c>
      <c r="O3" s="426" t="s">
        <v>94</v>
      </c>
      <c r="P3" s="425" t="s">
        <v>351</v>
      </c>
      <c r="Q3" s="426" t="s">
        <v>358</v>
      </c>
      <c r="R3" s="426" t="s">
        <v>382</v>
      </c>
      <c r="S3" s="427" t="s">
        <v>522</v>
      </c>
    </row>
    <row r="4" spans="1:19" ht="18.75" customHeight="1" x14ac:dyDescent="0.25">
      <c r="A4" s="6"/>
      <c r="B4" s="428" t="s">
        <v>574</v>
      </c>
      <c r="C4" s="429"/>
      <c r="D4" s="429"/>
      <c r="E4" s="429"/>
      <c r="F4" s="429"/>
      <c r="G4" s="429"/>
      <c r="H4" s="429"/>
      <c r="I4" s="429"/>
      <c r="J4" s="429"/>
      <c r="K4" s="429"/>
      <c r="L4" s="429"/>
      <c r="M4" s="429"/>
      <c r="N4" s="429"/>
      <c r="O4" s="429"/>
      <c r="P4" s="429"/>
      <c r="Q4" s="429"/>
      <c r="R4" s="429"/>
      <c r="S4" s="430"/>
    </row>
    <row r="5" spans="1:19" ht="15.75" customHeight="1" x14ac:dyDescent="0.25">
      <c r="A5" s="6"/>
      <c r="B5" s="431" t="s">
        <v>575</v>
      </c>
      <c r="C5" s="432">
        <v>23.734999999999996</v>
      </c>
      <c r="D5" s="432">
        <v>24.365666666666669</v>
      </c>
      <c r="E5" s="432">
        <v>25.064666666666668</v>
      </c>
      <c r="F5" s="432">
        <v>25.75</v>
      </c>
      <c r="G5" s="432">
        <v>26.218666666666664</v>
      </c>
      <c r="H5" s="432">
        <v>26.588333333333328</v>
      </c>
      <c r="I5" s="432">
        <v>27.013666666666669</v>
      </c>
      <c r="J5" s="432">
        <v>27.31182232847879</v>
      </c>
      <c r="K5" s="432">
        <v>27.544718716161139</v>
      </c>
      <c r="L5" s="432">
        <v>26.572053290506258</v>
      </c>
      <c r="M5" s="432">
        <v>26.904869082472814</v>
      </c>
      <c r="N5" s="432">
        <v>26.948284825209637</v>
      </c>
      <c r="O5" s="432">
        <v>27.122554158151715</v>
      </c>
      <c r="P5" s="432">
        <v>27.18596235487108</v>
      </c>
      <c r="Q5" s="432">
        <v>27.287346244681888</v>
      </c>
      <c r="R5" s="432">
        <v>27.403964671301814</v>
      </c>
      <c r="S5" s="433"/>
    </row>
    <row r="6" spans="1:19" ht="15.75" customHeight="1" x14ac:dyDescent="0.25">
      <c r="A6" s="6"/>
      <c r="B6" s="434" t="s">
        <v>576</v>
      </c>
      <c r="C6" s="432">
        <v>23.734999999999996</v>
      </c>
      <c r="D6" s="432">
        <v>24.365666666666669</v>
      </c>
      <c r="E6" s="432">
        <v>25.064666666666668</v>
      </c>
      <c r="F6" s="432">
        <v>25.75</v>
      </c>
      <c r="G6" s="432">
        <v>26.218666666666664</v>
      </c>
      <c r="H6" s="432">
        <v>26.588333333333328</v>
      </c>
      <c r="I6" s="432">
        <v>27.013666666666669</v>
      </c>
      <c r="J6" s="432">
        <v>27.307333333333336</v>
      </c>
      <c r="K6" s="432">
        <v>27.511666666666674</v>
      </c>
      <c r="L6" s="432">
        <v>26.604333333333336</v>
      </c>
      <c r="M6" s="432">
        <v>26.950333333333337</v>
      </c>
      <c r="N6" s="432">
        <v>26.897874253313034</v>
      </c>
      <c r="O6" s="432">
        <v>26.754894847115857</v>
      </c>
      <c r="P6" s="432">
        <v>26.868356387367278</v>
      </c>
      <c r="Q6" s="432">
        <v>27.225049994447136</v>
      </c>
      <c r="R6" s="432">
        <v>27.504492903668496</v>
      </c>
      <c r="S6" s="433">
        <v>27.71246482456403</v>
      </c>
    </row>
    <row r="7" spans="1:19" ht="15.75" hidden="1" customHeight="1" x14ac:dyDescent="0.25">
      <c r="A7" s="6"/>
      <c r="B7" s="435" t="s">
        <v>577</v>
      </c>
      <c r="C7" s="432" t="s">
        <v>578</v>
      </c>
      <c r="D7" s="432">
        <v>32.020333333333333</v>
      </c>
      <c r="E7" s="432">
        <v>32.966999999999999</v>
      </c>
      <c r="F7" s="432">
        <v>33.704999999999991</v>
      </c>
      <c r="G7" s="432">
        <v>34.243000000000002</v>
      </c>
      <c r="H7" s="432">
        <v>34.73533333333333</v>
      </c>
      <c r="I7" s="432">
        <v>34.889000000000003</v>
      </c>
      <c r="J7" s="432">
        <v>35.210947419788184</v>
      </c>
      <c r="K7" s="432">
        <v>35.335486689409819</v>
      </c>
      <c r="L7" s="432">
        <v>35.52351937295154</v>
      </c>
      <c r="M7" s="432"/>
      <c r="N7" s="432"/>
      <c r="O7" s="432"/>
      <c r="P7" s="432">
        <v>35.683063589211315</v>
      </c>
      <c r="Q7" s="432"/>
      <c r="R7" s="432"/>
      <c r="S7" s="433"/>
    </row>
    <row r="8" spans="1:19" ht="18.75" customHeight="1" x14ac:dyDescent="0.25">
      <c r="A8" s="6"/>
      <c r="B8" s="436" t="s">
        <v>81</v>
      </c>
      <c r="C8" s="437"/>
      <c r="D8" s="437"/>
      <c r="E8" s="437"/>
      <c r="F8" s="437"/>
      <c r="G8" s="437"/>
      <c r="H8" s="437"/>
      <c r="I8" s="437"/>
      <c r="J8" s="437"/>
      <c r="K8" s="437"/>
      <c r="L8" s="437"/>
      <c r="M8" s="437"/>
      <c r="N8" s="437"/>
      <c r="O8" s="437"/>
      <c r="P8" s="437"/>
      <c r="Q8" s="437"/>
      <c r="R8" s="437"/>
      <c r="S8" s="438"/>
    </row>
    <row r="9" spans="1:19" ht="15.75" customHeight="1" x14ac:dyDescent="0.25">
      <c r="A9" s="6"/>
      <c r="B9" s="431" t="s">
        <v>590</v>
      </c>
      <c r="C9" s="439">
        <v>5.4939999999999998</v>
      </c>
      <c r="D9" s="439">
        <v>5.2173333333333334</v>
      </c>
      <c r="E9" s="439">
        <v>5.2213333333333329</v>
      </c>
      <c r="F9" s="439">
        <v>5.1849999999999996</v>
      </c>
      <c r="G9" s="439">
        <v>5.160333333333333</v>
      </c>
      <c r="H9" s="439">
        <v>5.1466666666666665</v>
      </c>
      <c r="I9" s="439">
        <v>5.1623333333333328</v>
      </c>
      <c r="J9" s="439">
        <v>5.2166666666666659</v>
      </c>
      <c r="K9" s="439">
        <v>5.2973333333333334</v>
      </c>
      <c r="L9" s="439">
        <v>5.4450000000000003</v>
      </c>
      <c r="M9" s="439">
        <v>5.5480461032710693</v>
      </c>
      <c r="N9" s="439">
        <v>5.6805675504603164</v>
      </c>
      <c r="O9" s="439">
        <v>5.7138137263827824</v>
      </c>
      <c r="P9" s="439">
        <v>5.7863737793480512</v>
      </c>
      <c r="Q9" s="439">
        <v>5.8194863217943462</v>
      </c>
      <c r="R9" s="439">
        <v>5.8424697214098469</v>
      </c>
      <c r="S9" s="440"/>
    </row>
    <row r="10" spans="1:19" ht="15.75" customHeight="1" thickBot="1" x14ac:dyDescent="0.3">
      <c r="A10" s="6"/>
      <c r="B10" s="441" t="s">
        <v>579</v>
      </c>
      <c r="C10" s="439">
        <v>5.4939999999999998</v>
      </c>
      <c r="D10" s="439">
        <v>5.2173333333333334</v>
      </c>
      <c r="E10" s="439">
        <v>5.2213333333333329</v>
      </c>
      <c r="F10" s="439">
        <v>5.1849999999999996</v>
      </c>
      <c r="G10" s="439">
        <v>5.160333333333333</v>
      </c>
      <c r="H10" s="439">
        <v>5.1466666666666665</v>
      </c>
      <c r="I10" s="439">
        <v>5.1623333333333328</v>
      </c>
      <c r="J10" s="439">
        <v>5.2166666666666659</v>
      </c>
      <c r="K10" s="439">
        <v>5.2973333333333334</v>
      </c>
      <c r="L10" s="439">
        <v>5.4446666666666657</v>
      </c>
      <c r="M10" s="439">
        <v>5.5346666666666664</v>
      </c>
      <c r="N10" s="439">
        <v>5.7380249522430811</v>
      </c>
      <c r="O10" s="439">
        <v>5.7472491327226169</v>
      </c>
      <c r="P10" s="439">
        <v>5.79577929440467</v>
      </c>
      <c r="Q10" s="439">
        <v>5.7659352456638446</v>
      </c>
      <c r="R10" s="439">
        <v>5.792581565688546</v>
      </c>
      <c r="S10" s="442">
        <v>5.7978387056194567</v>
      </c>
    </row>
    <row r="11" spans="1:19" ht="15" customHeight="1" x14ac:dyDescent="0.25">
      <c r="A11" s="6"/>
      <c r="B11" s="570" t="s">
        <v>580</v>
      </c>
      <c r="C11" s="571"/>
      <c r="D11" s="571"/>
      <c r="E11" s="571"/>
      <c r="F11" s="571"/>
      <c r="G11" s="571"/>
      <c r="H11" s="571"/>
      <c r="I11" s="571"/>
      <c r="J11" s="571"/>
      <c r="K11" s="571"/>
      <c r="L11" s="571"/>
      <c r="M11" s="571"/>
      <c r="N11" s="571"/>
      <c r="O11" s="571"/>
      <c r="P11" s="571"/>
      <c r="Q11" s="571"/>
      <c r="R11" s="571"/>
      <c r="S11" s="572"/>
    </row>
    <row r="12" spans="1:19" ht="12.75" customHeight="1" x14ac:dyDescent="0.25">
      <c r="A12" s="6"/>
      <c r="B12" s="573" t="s">
        <v>587</v>
      </c>
      <c r="C12" s="574"/>
      <c r="D12" s="574"/>
      <c r="E12" s="574"/>
      <c r="F12" s="574"/>
      <c r="G12" s="574"/>
      <c r="H12" s="574"/>
      <c r="I12" s="574"/>
      <c r="J12" s="574"/>
      <c r="K12" s="574"/>
      <c r="L12" s="574"/>
      <c r="M12" s="574"/>
      <c r="N12" s="574"/>
      <c r="O12" s="574"/>
      <c r="P12" s="574"/>
      <c r="Q12" s="574"/>
      <c r="R12" s="574"/>
      <c r="S12" s="575"/>
    </row>
    <row r="13" spans="1:19" ht="24.75" customHeight="1" x14ac:dyDescent="0.25">
      <c r="A13" s="6"/>
      <c r="B13" s="576" t="s">
        <v>588</v>
      </c>
      <c r="C13" s="577"/>
      <c r="D13" s="577"/>
      <c r="E13" s="577"/>
      <c r="F13" s="577"/>
      <c r="G13" s="577"/>
      <c r="H13" s="577"/>
      <c r="I13" s="577"/>
      <c r="J13" s="577"/>
      <c r="K13" s="577"/>
      <c r="L13" s="577"/>
      <c r="M13" s="577"/>
      <c r="N13" s="577"/>
      <c r="O13" s="577"/>
      <c r="P13" s="577"/>
      <c r="Q13" s="577"/>
      <c r="R13" s="577"/>
      <c r="S13" s="578"/>
    </row>
    <row r="14" spans="1:19" ht="24.75" customHeight="1" thickBot="1" x14ac:dyDescent="0.3">
      <c r="A14" s="6"/>
      <c r="B14" s="579" t="s">
        <v>589</v>
      </c>
      <c r="C14" s="580"/>
      <c r="D14" s="580"/>
      <c r="E14" s="580"/>
      <c r="F14" s="580"/>
      <c r="G14" s="580"/>
      <c r="H14" s="580"/>
      <c r="I14" s="580"/>
      <c r="J14" s="580"/>
      <c r="K14" s="580"/>
      <c r="L14" s="580"/>
      <c r="M14" s="580"/>
      <c r="N14" s="580"/>
      <c r="O14" s="580"/>
      <c r="P14" s="580"/>
      <c r="Q14" s="580"/>
      <c r="R14" s="580"/>
      <c r="S14" s="581"/>
    </row>
    <row r="15" spans="1:19" x14ac:dyDescent="0.25">
      <c r="A15" s="6"/>
      <c r="B15" s="6"/>
      <c r="C15" s="11"/>
      <c r="D15" s="11"/>
      <c r="E15" s="11"/>
      <c r="F15" s="11"/>
      <c r="G15" s="11"/>
      <c r="H15" s="6"/>
      <c r="I15" s="6"/>
      <c r="J15" s="6"/>
      <c r="K15" s="6"/>
      <c r="L15" s="6"/>
      <c r="M15" s="6"/>
      <c r="N15" s="6"/>
      <c r="O15" s="6"/>
      <c r="P15" s="6"/>
      <c r="Q15" s="6"/>
      <c r="R15" s="6"/>
    </row>
    <row r="16" spans="1:19" x14ac:dyDescent="0.25">
      <c r="A16" s="6"/>
      <c r="B16" s="6"/>
      <c r="C16" s="11"/>
      <c r="D16" s="11"/>
      <c r="E16" s="11"/>
      <c r="F16" s="11"/>
      <c r="G16" s="11"/>
      <c r="H16" s="6"/>
      <c r="I16" s="6"/>
      <c r="J16" s="6"/>
      <c r="K16" s="6"/>
      <c r="L16" s="6"/>
      <c r="M16" s="6"/>
      <c r="N16" s="6"/>
      <c r="O16" s="6"/>
      <c r="P16" s="6"/>
      <c r="Q16" s="6"/>
      <c r="R16" s="6"/>
    </row>
    <row r="17" spans="1:18" x14ac:dyDescent="0.25">
      <c r="A17" s="6"/>
      <c r="B17" s="6"/>
      <c r="C17" s="11"/>
      <c r="D17" s="11"/>
      <c r="E17" s="11"/>
      <c r="F17" s="11"/>
      <c r="G17" s="11"/>
      <c r="H17" s="6"/>
      <c r="I17" s="6"/>
      <c r="J17" s="6"/>
      <c r="K17" s="6"/>
      <c r="L17" s="6"/>
      <c r="M17" s="6"/>
      <c r="N17" s="6"/>
      <c r="O17" s="6"/>
      <c r="P17" s="6"/>
      <c r="Q17" s="6"/>
      <c r="R17" s="6"/>
    </row>
    <row r="18" spans="1:18" x14ac:dyDescent="0.25">
      <c r="A18" s="6"/>
      <c r="B18" s="6"/>
      <c r="C18" s="11"/>
      <c r="D18" s="11"/>
      <c r="E18" s="11"/>
      <c r="F18" s="11"/>
      <c r="G18" s="11"/>
      <c r="H18" s="6"/>
      <c r="I18" s="6"/>
      <c r="J18" s="6"/>
      <c r="K18" s="6"/>
      <c r="L18" s="6"/>
      <c r="M18" s="6"/>
      <c r="N18" s="6"/>
      <c r="O18" s="6"/>
      <c r="P18" s="6"/>
      <c r="Q18" s="6"/>
      <c r="R18" s="6"/>
    </row>
    <row r="19" spans="1:18" x14ac:dyDescent="0.25">
      <c r="A19" s="6"/>
      <c r="B19" s="6"/>
      <c r="C19" s="11"/>
      <c r="D19" s="11"/>
      <c r="E19" s="11"/>
      <c r="F19" s="11"/>
      <c r="G19" s="11"/>
      <c r="H19" s="6"/>
      <c r="I19" s="6"/>
      <c r="J19" s="6"/>
      <c r="K19" s="6"/>
      <c r="L19" s="6"/>
      <c r="M19" s="6"/>
      <c r="N19" s="6"/>
      <c r="O19" s="6"/>
      <c r="P19" s="6"/>
      <c r="Q19" s="6"/>
      <c r="R19" s="6"/>
    </row>
    <row r="20" spans="1:18" x14ac:dyDescent="0.25">
      <c r="A20" s="6"/>
      <c r="B20" s="6"/>
      <c r="C20" s="6"/>
      <c r="D20" s="6"/>
      <c r="E20" s="6"/>
      <c r="F20" s="6"/>
      <c r="G20" s="6"/>
      <c r="H20" s="6"/>
      <c r="I20" s="6"/>
      <c r="J20" s="6"/>
      <c r="K20" s="6"/>
      <c r="L20" s="6"/>
      <c r="M20" s="6"/>
      <c r="N20" s="6"/>
      <c r="O20" s="6"/>
      <c r="P20" s="6"/>
      <c r="Q20" s="6"/>
      <c r="R20" s="6"/>
    </row>
    <row r="21" spans="1:18" x14ac:dyDescent="0.25">
      <c r="A21" s="6"/>
    </row>
    <row r="22" spans="1:18" x14ac:dyDescent="0.25">
      <c r="A22" s="6"/>
    </row>
    <row r="23" spans="1:18" x14ac:dyDescent="0.25">
      <c r="A23" s="6"/>
    </row>
    <row r="24" spans="1:18" x14ac:dyDescent="0.25">
      <c r="A24" s="6"/>
    </row>
    <row r="25" spans="1:18" x14ac:dyDescent="0.25">
      <c r="A25" s="6"/>
    </row>
    <row r="26" spans="1:18" x14ac:dyDescent="0.25">
      <c r="A26" s="6"/>
    </row>
    <row r="27" spans="1:18" x14ac:dyDescent="0.25">
      <c r="A27" s="6"/>
    </row>
    <row r="28" spans="1:18" x14ac:dyDescent="0.25">
      <c r="A28" s="6"/>
    </row>
    <row r="29" spans="1:18" x14ac:dyDescent="0.25">
      <c r="A29" s="6"/>
    </row>
    <row r="30" spans="1:18" x14ac:dyDescent="0.25">
      <c r="A30" s="6"/>
    </row>
    <row r="31" spans="1:18" x14ac:dyDescent="0.25">
      <c r="A31" s="6"/>
    </row>
    <row r="32" spans="1:18" x14ac:dyDescent="0.25">
      <c r="A32" s="6"/>
    </row>
    <row r="33" spans="1:1" x14ac:dyDescent="0.25">
      <c r="A33" s="6"/>
    </row>
  </sheetData>
  <mergeCells count="5">
    <mergeCell ref="B2:S2"/>
    <mergeCell ref="B11:S11"/>
    <mergeCell ref="B12:S12"/>
    <mergeCell ref="B13:S13"/>
    <mergeCell ref="B14:S14"/>
  </mergeCells>
  <hyperlinks>
    <hyperlink ref="A1" location="Contents!A1" display="Back to contents" xr:uid="{0080F81C-DA73-46F2-AA12-CA8179DA074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A2FAD-84CC-45CA-8B92-68EBC3D8C287}">
  <sheetPr>
    <tabColor theme="6"/>
    <pageSetUpPr fitToPage="1"/>
  </sheetPr>
  <dimension ref="A1:Z127"/>
  <sheetViews>
    <sheetView zoomScaleNormal="100" zoomScaleSheetLayoutView="100" workbookViewId="0"/>
  </sheetViews>
  <sheetFormatPr defaultColWidth="8.88671875" defaultRowHeight="15" x14ac:dyDescent="0.25"/>
  <cols>
    <col min="1" max="1" width="9.33203125" style="1" customWidth="1"/>
    <col min="2" max="2" width="11.33203125" style="1" customWidth="1"/>
    <col min="3" max="3" width="13.88671875" style="1" customWidth="1"/>
    <col min="4" max="9" width="16.5546875" style="1" customWidth="1"/>
    <col min="10" max="16384" width="8.88671875" style="1"/>
  </cols>
  <sheetData>
    <row r="1" spans="1:14" ht="33.75" customHeight="1" thickBot="1" x14ac:dyDescent="0.3">
      <c r="A1" s="10" t="s">
        <v>42</v>
      </c>
      <c r="B1" s="6"/>
      <c r="C1" s="195"/>
      <c r="D1" s="195"/>
      <c r="E1" s="6"/>
      <c r="F1" s="6"/>
      <c r="G1" s="6"/>
      <c r="H1" s="6"/>
      <c r="I1" s="6"/>
      <c r="J1" s="6"/>
      <c r="K1" s="6"/>
      <c r="L1" s="6"/>
      <c r="M1" s="6"/>
      <c r="N1" s="6"/>
    </row>
    <row r="2" spans="1:14" ht="21.75" customHeight="1" thickBot="1" x14ac:dyDescent="0.3">
      <c r="A2" s="6"/>
      <c r="B2" s="455" t="s">
        <v>424</v>
      </c>
      <c r="C2" s="456"/>
      <c r="D2" s="456"/>
      <c r="E2" s="456"/>
      <c r="F2" s="456"/>
      <c r="G2" s="456"/>
      <c r="H2" s="456"/>
      <c r="I2" s="569"/>
      <c r="J2" s="6"/>
      <c r="K2" s="6"/>
      <c r="L2" s="6"/>
      <c r="M2" s="6"/>
      <c r="N2" s="6"/>
    </row>
    <row r="3" spans="1:14" ht="31.5" x14ac:dyDescent="0.25">
      <c r="A3" s="6"/>
      <c r="B3" s="223" t="s">
        <v>408</v>
      </c>
      <c r="C3" s="192" t="s">
        <v>425</v>
      </c>
      <c r="D3" s="192" t="s">
        <v>426</v>
      </c>
      <c r="E3" s="192" t="s">
        <v>427</v>
      </c>
      <c r="F3" s="192" t="s">
        <v>428</v>
      </c>
      <c r="G3" s="192" t="s">
        <v>429</v>
      </c>
      <c r="H3" s="192" t="s">
        <v>430</v>
      </c>
      <c r="I3" s="193" t="s">
        <v>431</v>
      </c>
      <c r="J3" s="6"/>
      <c r="K3" s="6"/>
      <c r="L3" s="6"/>
      <c r="M3" s="6"/>
      <c r="N3" s="6"/>
    </row>
    <row r="4" spans="1:14" x14ac:dyDescent="0.25">
      <c r="A4" s="6"/>
      <c r="B4" s="172" t="s">
        <v>12</v>
      </c>
      <c r="C4" s="165">
        <v>196.22300000000001</v>
      </c>
      <c r="D4" s="165">
        <v>207.625</v>
      </c>
      <c r="E4" s="165">
        <v>25.527999999999999</v>
      </c>
      <c r="F4" s="165">
        <v>36.93</v>
      </c>
      <c r="G4" s="165">
        <v>67.489999999999995</v>
      </c>
      <c r="H4" s="165">
        <v>15.744</v>
      </c>
      <c r="I4" s="174">
        <v>279.45699999999999</v>
      </c>
      <c r="J4" s="6"/>
      <c r="K4" s="195"/>
      <c r="L4" s="6"/>
      <c r="M4" s="6"/>
      <c r="N4" s="6"/>
    </row>
    <row r="5" spans="1:14" x14ac:dyDescent="0.25">
      <c r="A5" s="6"/>
      <c r="B5" s="172" t="s">
        <v>13</v>
      </c>
      <c r="C5" s="165">
        <v>197.46799999999999</v>
      </c>
      <c r="D5" s="165">
        <v>208.387</v>
      </c>
      <c r="E5" s="165">
        <v>26.315999999999999</v>
      </c>
      <c r="F5" s="165">
        <v>37.234999999999999</v>
      </c>
      <c r="G5" s="165">
        <v>68.471000000000004</v>
      </c>
      <c r="H5" s="165">
        <v>17.077000000000002</v>
      </c>
      <c r="I5" s="174">
        <v>283.01600000000002</v>
      </c>
      <c r="J5" s="6"/>
      <c r="K5" s="195"/>
      <c r="L5" s="6"/>
      <c r="M5" s="6"/>
      <c r="N5" s="6"/>
    </row>
    <row r="6" spans="1:14" x14ac:dyDescent="0.25">
      <c r="A6" s="6"/>
      <c r="B6" s="172" t="s">
        <v>14</v>
      </c>
      <c r="C6" s="165">
        <v>198.673</v>
      </c>
      <c r="D6" s="165">
        <v>210.38399999999999</v>
      </c>
      <c r="E6" s="165">
        <v>26.032</v>
      </c>
      <c r="F6" s="165">
        <v>37.743000000000002</v>
      </c>
      <c r="G6" s="165">
        <v>68.021000000000001</v>
      </c>
      <c r="H6" s="165">
        <v>16.536000000000001</v>
      </c>
      <c r="I6" s="174">
        <v>283.23</v>
      </c>
      <c r="J6" s="6"/>
      <c r="K6" s="195"/>
      <c r="L6" s="6"/>
      <c r="M6" s="6"/>
      <c r="N6" s="6"/>
    </row>
    <row r="7" spans="1:14" x14ac:dyDescent="0.25">
      <c r="A7" s="6"/>
      <c r="B7" s="172" t="s">
        <v>15</v>
      </c>
      <c r="C7" s="165">
        <v>198.93100000000001</v>
      </c>
      <c r="D7" s="165">
        <v>210.976</v>
      </c>
      <c r="E7" s="165">
        <v>25.81</v>
      </c>
      <c r="F7" s="165">
        <v>37.854999999999997</v>
      </c>
      <c r="G7" s="165">
        <v>67.051000000000002</v>
      </c>
      <c r="H7" s="165">
        <v>18.335999999999999</v>
      </c>
      <c r="I7" s="174">
        <v>284.31799999999998</v>
      </c>
      <c r="J7" s="6"/>
      <c r="K7" s="195"/>
      <c r="L7" s="6"/>
      <c r="M7" s="6"/>
      <c r="N7" s="6"/>
    </row>
    <row r="8" spans="1:14" ht="18.75" customHeight="1" x14ac:dyDescent="0.25">
      <c r="A8" s="6"/>
      <c r="B8" s="172" t="s">
        <v>16</v>
      </c>
      <c r="C8" s="165">
        <v>199.82300000000001</v>
      </c>
      <c r="D8" s="165">
        <v>211.54900000000001</v>
      </c>
      <c r="E8" s="165">
        <v>25.965</v>
      </c>
      <c r="F8" s="165">
        <v>37.691000000000003</v>
      </c>
      <c r="G8" s="165">
        <v>66.984999999999999</v>
      </c>
      <c r="H8" s="165">
        <v>17.911999999999999</v>
      </c>
      <c r="I8" s="174">
        <v>284.72000000000003</v>
      </c>
      <c r="J8" s="6"/>
      <c r="K8" s="195"/>
      <c r="L8" s="6"/>
      <c r="M8" s="6"/>
      <c r="N8" s="6"/>
    </row>
    <row r="9" spans="1:14" x14ac:dyDescent="0.25">
      <c r="A9" s="6"/>
      <c r="B9" s="172" t="s">
        <v>17</v>
      </c>
      <c r="C9" s="165">
        <v>206.721</v>
      </c>
      <c r="D9" s="165">
        <v>218.386</v>
      </c>
      <c r="E9" s="165">
        <v>26.632999999999999</v>
      </c>
      <c r="F9" s="165">
        <v>38.298000000000002</v>
      </c>
      <c r="G9" s="165">
        <v>70.471000000000004</v>
      </c>
      <c r="H9" s="165">
        <v>15.391</v>
      </c>
      <c r="I9" s="174">
        <v>292.58300000000003</v>
      </c>
      <c r="J9" s="6"/>
      <c r="K9" s="195"/>
      <c r="L9" s="6"/>
      <c r="M9" s="6"/>
      <c r="N9" s="6"/>
    </row>
    <row r="10" spans="1:14" x14ac:dyDescent="0.25">
      <c r="A10" s="6"/>
      <c r="B10" s="172" t="s">
        <v>18</v>
      </c>
      <c r="C10" s="165">
        <v>208.893</v>
      </c>
      <c r="D10" s="165">
        <v>219.649</v>
      </c>
      <c r="E10" s="165">
        <v>27.297000000000001</v>
      </c>
      <c r="F10" s="165">
        <v>38.052999999999997</v>
      </c>
      <c r="G10" s="165">
        <v>71.855999999999995</v>
      </c>
      <c r="H10" s="165">
        <v>18.503</v>
      </c>
      <c r="I10" s="174">
        <v>299.25200000000001</v>
      </c>
      <c r="J10" s="6"/>
      <c r="K10" s="195"/>
      <c r="L10" s="6"/>
      <c r="M10" s="6"/>
      <c r="N10" s="6"/>
    </row>
    <row r="11" spans="1:14" x14ac:dyDescent="0.25">
      <c r="A11" s="6"/>
      <c r="B11" s="172" t="s">
        <v>19</v>
      </c>
      <c r="C11" s="165">
        <v>213.33699999999999</v>
      </c>
      <c r="D11" s="165">
        <v>221.834</v>
      </c>
      <c r="E11" s="165">
        <v>28.956</v>
      </c>
      <c r="F11" s="165">
        <v>37.453000000000003</v>
      </c>
      <c r="G11" s="165">
        <v>71.046999999999997</v>
      </c>
      <c r="H11" s="165">
        <v>17.574999999999999</v>
      </c>
      <c r="I11" s="174">
        <v>301.959</v>
      </c>
      <c r="J11" s="6"/>
      <c r="K11" s="195"/>
      <c r="L11" s="6"/>
      <c r="M11" s="6"/>
      <c r="N11" s="6"/>
    </row>
    <row r="12" spans="1:14" ht="18.75" customHeight="1" x14ac:dyDescent="0.25">
      <c r="A12" s="6"/>
      <c r="B12" s="172" t="s">
        <v>20</v>
      </c>
      <c r="C12" s="165">
        <v>215.25800000000001</v>
      </c>
      <c r="D12" s="165">
        <v>223.279</v>
      </c>
      <c r="E12" s="165">
        <v>29.216999999999999</v>
      </c>
      <c r="F12" s="165">
        <v>37.238</v>
      </c>
      <c r="G12" s="165">
        <v>70.135999999999996</v>
      </c>
      <c r="H12" s="165">
        <v>16.591999999999999</v>
      </c>
      <c r="I12" s="174">
        <v>301.98599999999999</v>
      </c>
      <c r="J12" s="6"/>
      <c r="K12" s="195"/>
      <c r="L12" s="6"/>
      <c r="M12" s="6"/>
      <c r="N12" s="6"/>
    </row>
    <row r="13" spans="1:14" x14ac:dyDescent="0.25">
      <c r="A13" s="6"/>
      <c r="B13" s="172" t="s">
        <v>21</v>
      </c>
      <c r="C13" s="165">
        <v>215.47499999999999</v>
      </c>
      <c r="D13" s="165">
        <v>222.49299999999999</v>
      </c>
      <c r="E13" s="165">
        <v>29.291</v>
      </c>
      <c r="F13" s="165">
        <v>36.308999999999997</v>
      </c>
      <c r="G13" s="165">
        <v>73.251999999999995</v>
      </c>
      <c r="H13" s="165">
        <v>16.45</v>
      </c>
      <c r="I13" s="174">
        <v>305.17700000000002</v>
      </c>
      <c r="J13" s="6"/>
      <c r="K13" s="195"/>
      <c r="L13" s="6"/>
      <c r="M13" s="6"/>
      <c r="N13" s="6"/>
    </row>
    <row r="14" spans="1:14" x14ac:dyDescent="0.25">
      <c r="A14" s="6"/>
      <c r="B14" s="172" t="s">
        <v>22</v>
      </c>
      <c r="C14" s="165">
        <v>214.68199999999999</v>
      </c>
      <c r="D14" s="165">
        <v>222.321</v>
      </c>
      <c r="E14" s="165">
        <v>28.76</v>
      </c>
      <c r="F14" s="165">
        <v>36.399000000000001</v>
      </c>
      <c r="G14" s="165">
        <v>74.025999999999996</v>
      </c>
      <c r="H14" s="165">
        <v>15.919</v>
      </c>
      <c r="I14" s="174">
        <v>304.62700000000001</v>
      </c>
      <c r="J14" s="6"/>
      <c r="K14" s="195"/>
      <c r="L14" s="6"/>
      <c r="M14" s="6"/>
      <c r="N14" s="6"/>
    </row>
    <row r="15" spans="1:14" x14ac:dyDescent="0.25">
      <c r="A15" s="6"/>
      <c r="B15" s="172" t="s">
        <v>23</v>
      </c>
      <c r="C15" s="165">
        <v>216.691</v>
      </c>
      <c r="D15" s="165">
        <v>224.69</v>
      </c>
      <c r="E15" s="165">
        <v>28.765000000000001</v>
      </c>
      <c r="F15" s="165">
        <v>36.764000000000003</v>
      </c>
      <c r="G15" s="165">
        <v>75.388000000000005</v>
      </c>
      <c r="H15" s="165">
        <v>16.027999999999999</v>
      </c>
      <c r="I15" s="174">
        <v>308.10700000000003</v>
      </c>
      <c r="J15" s="6"/>
      <c r="K15" s="195"/>
      <c r="L15" s="6"/>
      <c r="M15" s="6"/>
      <c r="N15" s="6"/>
    </row>
    <row r="16" spans="1:14" ht="18.75" customHeight="1" x14ac:dyDescent="0.25">
      <c r="A16" s="6"/>
      <c r="B16" s="172" t="s">
        <v>24</v>
      </c>
      <c r="C16" s="165">
        <v>219.321</v>
      </c>
      <c r="D16" s="165">
        <v>227.81100000000001</v>
      </c>
      <c r="E16" s="165">
        <v>28.997</v>
      </c>
      <c r="F16" s="165">
        <v>37.487000000000002</v>
      </c>
      <c r="G16" s="165">
        <v>78.846999999999994</v>
      </c>
      <c r="H16" s="165">
        <v>14.746</v>
      </c>
      <c r="I16" s="174">
        <v>312.91399999999999</v>
      </c>
      <c r="J16" s="6"/>
      <c r="K16" s="195"/>
      <c r="L16" s="6"/>
      <c r="M16" s="6"/>
      <c r="N16" s="6"/>
    </row>
    <row r="17" spans="1:14" x14ac:dyDescent="0.25">
      <c r="A17" s="6"/>
      <c r="B17" s="172" t="s">
        <v>25</v>
      </c>
      <c r="C17" s="165">
        <v>222.24799999999999</v>
      </c>
      <c r="D17" s="165">
        <v>229.495</v>
      </c>
      <c r="E17" s="165">
        <v>30.518999999999998</v>
      </c>
      <c r="F17" s="165">
        <v>37.765999999999998</v>
      </c>
      <c r="G17" s="165">
        <v>83.08</v>
      </c>
      <c r="H17" s="165">
        <v>15.391999999999999</v>
      </c>
      <c r="I17" s="174">
        <v>320.72000000000003</v>
      </c>
      <c r="J17" s="6"/>
      <c r="K17" s="195"/>
      <c r="L17" s="6"/>
      <c r="M17" s="6"/>
      <c r="N17" s="6"/>
    </row>
    <row r="18" spans="1:14" x14ac:dyDescent="0.25">
      <c r="A18" s="6"/>
      <c r="B18" s="172" t="s">
        <v>26</v>
      </c>
      <c r="C18" s="165">
        <v>226.18</v>
      </c>
      <c r="D18" s="165">
        <v>232.708</v>
      </c>
      <c r="E18" s="165">
        <v>31.748999999999999</v>
      </c>
      <c r="F18" s="165">
        <v>38.277000000000001</v>
      </c>
      <c r="G18" s="165">
        <v>87.046000000000006</v>
      </c>
      <c r="H18" s="165">
        <v>16.222000000000001</v>
      </c>
      <c r="I18" s="174">
        <v>329.44799999999998</v>
      </c>
      <c r="J18" s="6"/>
      <c r="K18" s="195"/>
      <c r="L18" s="6"/>
      <c r="M18" s="6"/>
      <c r="N18" s="6"/>
    </row>
    <row r="19" spans="1:14" x14ac:dyDescent="0.25">
      <c r="A19" s="6"/>
      <c r="B19" s="172" t="s">
        <v>27</v>
      </c>
      <c r="C19" s="165">
        <v>226.93299999999999</v>
      </c>
      <c r="D19" s="165">
        <v>233.84899999999999</v>
      </c>
      <c r="E19" s="165">
        <v>31.655000000000001</v>
      </c>
      <c r="F19" s="165">
        <v>38.570999999999998</v>
      </c>
      <c r="G19" s="165">
        <v>85.492000000000004</v>
      </c>
      <c r="H19" s="165">
        <v>16.366</v>
      </c>
      <c r="I19" s="174">
        <v>328.791</v>
      </c>
      <c r="J19" s="6"/>
      <c r="K19" s="195"/>
      <c r="L19" s="6"/>
      <c r="M19" s="6"/>
      <c r="N19" s="6"/>
    </row>
    <row r="20" spans="1:14" ht="18.75" customHeight="1" x14ac:dyDescent="0.25">
      <c r="A20" s="6"/>
      <c r="B20" s="172" t="s">
        <v>28</v>
      </c>
      <c r="C20" s="165">
        <v>228.40600000000001</v>
      </c>
      <c r="D20" s="165">
        <v>235.56800000000001</v>
      </c>
      <c r="E20" s="165">
        <v>31.369</v>
      </c>
      <c r="F20" s="165">
        <v>38.530999999999999</v>
      </c>
      <c r="G20" s="165">
        <v>84.036000000000001</v>
      </c>
      <c r="H20" s="165">
        <v>15.315</v>
      </c>
      <c r="I20" s="174">
        <v>327.75700000000001</v>
      </c>
      <c r="J20" s="6"/>
      <c r="K20" s="195"/>
      <c r="L20" s="6"/>
      <c r="M20" s="6"/>
      <c r="N20" s="6"/>
    </row>
    <row r="21" spans="1:14" x14ac:dyDescent="0.25">
      <c r="A21" s="6"/>
      <c r="B21" s="172" t="s">
        <v>31</v>
      </c>
      <c r="C21" s="165">
        <v>231.245</v>
      </c>
      <c r="D21" s="165">
        <v>239.80199999999999</v>
      </c>
      <c r="E21" s="165">
        <v>32.015000000000001</v>
      </c>
      <c r="F21" s="165">
        <v>40.572000000000003</v>
      </c>
      <c r="G21" s="165">
        <v>84.448999999999998</v>
      </c>
      <c r="H21" s="165">
        <v>13.967000000000001</v>
      </c>
      <c r="I21" s="174">
        <v>329.661</v>
      </c>
      <c r="J21" s="6"/>
      <c r="K21" s="195"/>
      <c r="L21" s="6"/>
      <c r="M21" s="6"/>
      <c r="N21" s="6"/>
    </row>
    <row r="22" spans="1:14" x14ac:dyDescent="0.25">
      <c r="A22" s="6"/>
      <c r="B22" s="172" t="s">
        <v>32</v>
      </c>
      <c r="C22" s="165">
        <v>232.32599999999999</v>
      </c>
      <c r="D22" s="165">
        <v>241.97200000000001</v>
      </c>
      <c r="E22" s="165">
        <v>31.474</v>
      </c>
      <c r="F22" s="165">
        <v>41.12</v>
      </c>
      <c r="G22" s="165">
        <v>83.991</v>
      </c>
      <c r="H22" s="165">
        <v>13.795</v>
      </c>
      <c r="I22" s="174">
        <v>330.11200000000002</v>
      </c>
      <c r="J22" s="6"/>
      <c r="K22" s="195"/>
      <c r="L22" s="6"/>
      <c r="M22" s="6"/>
      <c r="N22" s="6"/>
    </row>
    <row r="23" spans="1:14" x14ac:dyDescent="0.25">
      <c r="A23" s="6"/>
      <c r="B23" s="172" t="s">
        <v>33</v>
      </c>
      <c r="C23" s="165">
        <v>233.124</v>
      </c>
      <c r="D23" s="165">
        <v>242.197</v>
      </c>
      <c r="E23" s="165">
        <v>32.475999999999999</v>
      </c>
      <c r="F23" s="165">
        <v>41.548999999999999</v>
      </c>
      <c r="G23" s="165">
        <v>83.037999999999997</v>
      </c>
      <c r="H23" s="165">
        <v>12.64</v>
      </c>
      <c r="I23" s="174">
        <v>328.80200000000002</v>
      </c>
      <c r="J23" s="6"/>
      <c r="K23" s="195"/>
      <c r="L23" s="6"/>
      <c r="M23" s="6"/>
      <c r="N23" s="6"/>
    </row>
    <row r="24" spans="1:14" ht="18.75" customHeight="1" x14ac:dyDescent="0.25">
      <c r="A24" s="6"/>
      <c r="B24" s="172" t="s">
        <v>34</v>
      </c>
      <c r="C24" s="165">
        <v>236.108</v>
      </c>
      <c r="D24" s="165">
        <v>245.16200000000001</v>
      </c>
      <c r="E24" s="165">
        <v>33.003999999999998</v>
      </c>
      <c r="F24" s="165">
        <v>42.058</v>
      </c>
      <c r="G24" s="165">
        <v>82.888999999999996</v>
      </c>
      <c r="H24" s="165">
        <v>9.8870000000000005</v>
      </c>
      <c r="I24" s="174">
        <v>328.88400000000001</v>
      </c>
      <c r="J24" s="6"/>
      <c r="K24" s="195"/>
      <c r="L24" s="6"/>
      <c r="M24" s="6"/>
      <c r="N24" s="6"/>
    </row>
    <row r="25" spans="1:14" x14ac:dyDescent="0.25">
      <c r="A25" s="6"/>
      <c r="B25" s="172" t="s">
        <v>38</v>
      </c>
      <c r="C25" s="165">
        <v>241.87299999999999</v>
      </c>
      <c r="D25" s="165">
        <v>248.92699999999999</v>
      </c>
      <c r="E25" s="165">
        <v>35.015999999999998</v>
      </c>
      <c r="F25" s="165">
        <v>42.07</v>
      </c>
      <c r="G25" s="165">
        <v>84.686000000000007</v>
      </c>
      <c r="H25" s="165">
        <v>12.833</v>
      </c>
      <c r="I25" s="174">
        <v>339.392</v>
      </c>
      <c r="J25" s="6"/>
      <c r="K25" s="195"/>
      <c r="L25" s="6"/>
      <c r="M25" s="6"/>
      <c r="N25" s="6"/>
    </row>
    <row r="26" spans="1:14" x14ac:dyDescent="0.25">
      <c r="A26" s="6"/>
      <c r="B26" s="172" t="s">
        <v>39</v>
      </c>
      <c r="C26" s="165">
        <v>243.62899999999999</v>
      </c>
      <c r="D26" s="165">
        <v>250.58500000000001</v>
      </c>
      <c r="E26" s="165">
        <v>35.262</v>
      </c>
      <c r="F26" s="165">
        <v>42.218000000000004</v>
      </c>
      <c r="G26" s="165">
        <v>85.134</v>
      </c>
      <c r="H26" s="165">
        <v>12.436</v>
      </c>
      <c r="I26" s="174">
        <v>341.19900000000001</v>
      </c>
      <c r="J26" s="6"/>
      <c r="K26" s="195"/>
      <c r="L26" s="6"/>
      <c r="M26" s="6"/>
      <c r="N26" s="6"/>
    </row>
    <row r="27" spans="1:14" x14ac:dyDescent="0.25">
      <c r="A27" s="6"/>
      <c r="B27" s="172" t="s">
        <v>40</v>
      </c>
      <c r="C27" s="165">
        <v>245.38800000000001</v>
      </c>
      <c r="D27" s="165">
        <v>252.27</v>
      </c>
      <c r="E27" s="165">
        <v>35.460999999999999</v>
      </c>
      <c r="F27" s="165">
        <v>42.343000000000004</v>
      </c>
      <c r="G27" s="165">
        <v>86.742999999999995</v>
      </c>
      <c r="H27" s="165">
        <v>10.996</v>
      </c>
      <c r="I27" s="174">
        <v>343.12700000000001</v>
      </c>
      <c r="J27" s="6"/>
      <c r="K27" s="195"/>
      <c r="L27" s="6"/>
      <c r="M27" s="6"/>
      <c r="N27" s="6"/>
    </row>
    <row r="28" spans="1:14" ht="18.75" customHeight="1" x14ac:dyDescent="0.25">
      <c r="A28" s="6"/>
      <c r="B28" s="172" t="s">
        <v>41</v>
      </c>
      <c r="C28" s="165">
        <v>249</v>
      </c>
      <c r="D28" s="165">
        <v>257.05399999999997</v>
      </c>
      <c r="E28" s="165">
        <v>35.402000000000001</v>
      </c>
      <c r="F28" s="165">
        <v>43.456000000000003</v>
      </c>
      <c r="G28" s="165">
        <v>87.531999999999996</v>
      </c>
      <c r="H28" s="165">
        <v>12.286</v>
      </c>
      <c r="I28" s="174">
        <v>348.81799999999998</v>
      </c>
      <c r="J28" s="6"/>
      <c r="K28" s="195"/>
      <c r="L28" s="6"/>
      <c r="M28" s="6"/>
      <c r="N28" s="6"/>
    </row>
    <row r="29" spans="1:14" x14ac:dyDescent="0.25">
      <c r="A29" s="6"/>
      <c r="B29" s="172" t="s">
        <v>43</v>
      </c>
      <c r="C29" s="165">
        <v>249.35300000000001</v>
      </c>
      <c r="D29" s="165">
        <v>256.91300000000001</v>
      </c>
      <c r="E29" s="165">
        <v>36.039000000000001</v>
      </c>
      <c r="F29" s="165">
        <v>43.598999999999997</v>
      </c>
      <c r="G29" s="165">
        <v>87.912999999999997</v>
      </c>
      <c r="H29" s="165">
        <v>12.148</v>
      </c>
      <c r="I29" s="174">
        <v>349.41399999999999</v>
      </c>
      <c r="J29" s="6"/>
      <c r="K29" s="195"/>
      <c r="L29" s="6"/>
      <c r="M29" s="6"/>
      <c r="N29" s="6"/>
    </row>
    <row r="30" spans="1:14" x14ac:dyDescent="0.25">
      <c r="A30" s="6"/>
      <c r="B30" s="172" t="s">
        <v>44</v>
      </c>
      <c r="C30" s="165">
        <v>253.22300000000001</v>
      </c>
      <c r="D30" s="165">
        <v>261.88</v>
      </c>
      <c r="E30" s="165">
        <v>35.649000000000001</v>
      </c>
      <c r="F30" s="165">
        <v>44.305999999999997</v>
      </c>
      <c r="G30" s="165">
        <v>89.093999999999994</v>
      </c>
      <c r="H30" s="165">
        <v>9.8439999999999994</v>
      </c>
      <c r="I30" s="174">
        <v>352.161</v>
      </c>
      <c r="J30" s="6"/>
      <c r="K30" s="195"/>
      <c r="L30" s="6"/>
      <c r="M30" s="6"/>
      <c r="N30" s="6"/>
    </row>
    <row r="31" spans="1:14" x14ac:dyDescent="0.25">
      <c r="A31" s="6"/>
      <c r="B31" s="172" t="s">
        <v>45</v>
      </c>
      <c r="C31" s="165">
        <v>257.50900000000001</v>
      </c>
      <c r="D31" s="165">
        <v>265.755</v>
      </c>
      <c r="E31" s="165">
        <v>36.518999999999998</v>
      </c>
      <c r="F31" s="165">
        <v>44.765000000000001</v>
      </c>
      <c r="G31" s="165">
        <v>90.358999999999995</v>
      </c>
      <c r="H31" s="165">
        <v>10.595000000000001</v>
      </c>
      <c r="I31" s="174">
        <v>358.46300000000002</v>
      </c>
      <c r="J31" s="6"/>
      <c r="K31" s="195"/>
      <c r="L31" s="6"/>
      <c r="M31" s="6"/>
      <c r="N31" s="6"/>
    </row>
    <row r="32" spans="1:14" ht="18.75" customHeight="1" x14ac:dyDescent="0.25">
      <c r="A32" s="6"/>
      <c r="B32" s="172" t="s">
        <v>46</v>
      </c>
      <c r="C32" s="165">
        <v>259.28199999999998</v>
      </c>
      <c r="D32" s="165">
        <v>268.84399999999999</v>
      </c>
      <c r="E32" s="165">
        <v>36.726999999999997</v>
      </c>
      <c r="F32" s="165">
        <v>46.289000000000001</v>
      </c>
      <c r="G32" s="165">
        <v>91.036000000000001</v>
      </c>
      <c r="H32" s="165">
        <v>7.8579999999999997</v>
      </c>
      <c r="I32" s="174">
        <v>358.17599999999999</v>
      </c>
      <c r="J32" s="6"/>
      <c r="K32" s="195"/>
      <c r="L32" s="6"/>
      <c r="M32" s="6"/>
      <c r="N32" s="6"/>
    </row>
    <row r="33" spans="1:14" x14ac:dyDescent="0.25">
      <c r="A33" s="6"/>
      <c r="B33" s="172" t="s">
        <v>59</v>
      </c>
      <c r="C33" s="165">
        <v>263.80799999999999</v>
      </c>
      <c r="D33" s="165">
        <v>273.37400000000002</v>
      </c>
      <c r="E33" s="165">
        <v>38.15</v>
      </c>
      <c r="F33" s="165">
        <v>47.716000000000001</v>
      </c>
      <c r="G33" s="165">
        <v>91.706000000000003</v>
      </c>
      <c r="H33" s="165">
        <v>10.654999999999999</v>
      </c>
      <c r="I33" s="174">
        <v>366.16899999999998</v>
      </c>
      <c r="J33" s="6"/>
      <c r="K33" s="195"/>
      <c r="L33" s="6"/>
      <c r="M33" s="6"/>
      <c r="N33" s="6"/>
    </row>
    <row r="34" spans="1:14" x14ac:dyDescent="0.25">
      <c r="A34" s="6"/>
      <c r="B34" s="172" t="s">
        <v>60</v>
      </c>
      <c r="C34" s="165">
        <v>263.60899999999998</v>
      </c>
      <c r="D34" s="165">
        <v>274.32299999999998</v>
      </c>
      <c r="E34" s="165">
        <v>37.710999999999999</v>
      </c>
      <c r="F34" s="165">
        <v>48.424999999999997</v>
      </c>
      <c r="G34" s="165">
        <v>93.155000000000001</v>
      </c>
      <c r="H34" s="165">
        <v>11.259</v>
      </c>
      <c r="I34" s="174">
        <v>368.02300000000002</v>
      </c>
      <c r="J34" s="6"/>
      <c r="K34" s="195"/>
      <c r="L34" s="6"/>
      <c r="M34" s="6"/>
      <c r="N34" s="6"/>
    </row>
    <row r="35" spans="1:14" x14ac:dyDescent="0.25">
      <c r="A35" s="6"/>
      <c r="B35" s="172" t="s">
        <v>61</v>
      </c>
      <c r="C35" s="165">
        <v>263.31599999999997</v>
      </c>
      <c r="D35" s="165">
        <v>273.15899999999999</v>
      </c>
      <c r="E35" s="165">
        <v>38.575000000000003</v>
      </c>
      <c r="F35" s="165">
        <v>48.417999999999999</v>
      </c>
      <c r="G35" s="165">
        <v>94.231999999999999</v>
      </c>
      <c r="H35" s="165">
        <v>12.364000000000001</v>
      </c>
      <c r="I35" s="174">
        <v>369.91199999999998</v>
      </c>
      <c r="K35" s="195"/>
    </row>
    <row r="36" spans="1:14" ht="18.75" customHeight="1" x14ac:dyDescent="0.25">
      <c r="A36" s="6"/>
      <c r="B36" s="172" t="s">
        <v>62</v>
      </c>
      <c r="C36" s="165">
        <v>264.43099999999998</v>
      </c>
      <c r="D36" s="165">
        <v>275.12900000000002</v>
      </c>
      <c r="E36" s="165">
        <v>37.933999999999997</v>
      </c>
      <c r="F36" s="165">
        <v>48.631999999999998</v>
      </c>
      <c r="G36" s="165">
        <v>88.006</v>
      </c>
      <c r="H36" s="165">
        <v>10.939</v>
      </c>
      <c r="I36" s="174">
        <v>363.37599999999998</v>
      </c>
      <c r="K36" s="195"/>
    </row>
    <row r="37" spans="1:14" x14ac:dyDescent="0.25">
      <c r="A37" s="6"/>
      <c r="B37" s="172" t="s">
        <v>64</v>
      </c>
      <c r="C37" s="165">
        <v>256.56</v>
      </c>
      <c r="D37" s="165">
        <v>266.41899999999998</v>
      </c>
      <c r="E37" s="165">
        <v>37.475999999999999</v>
      </c>
      <c r="F37" s="165">
        <v>47.335000000000001</v>
      </c>
      <c r="G37" s="165">
        <v>82.447000000000003</v>
      </c>
      <c r="H37" s="165">
        <v>19.667999999999999</v>
      </c>
      <c r="I37" s="174">
        <v>358.67500000000001</v>
      </c>
      <c r="K37" s="195"/>
    </row>
    <row r="38" spans="1:14" ht="15" customHeight="1" x14ac:dyDescent="0.25">
      <c r="A38" s="6"/>
      <c r="B38" s="172" t="s">
        <v>65</v>
      </c>
      <c r="C38" s="165">
        <v>261.07100000000003</v>
      </c>
      <c r="D38" s="165">
        <v>273.05900000000003</v>
      </c>
      <c r="E38" s="165">
        <v>37.664000000000001</v>
      </c>
      <c r="F38" s="165">
        <v>49.652000000000001</v>
      </c>
      <c r="G38" s="165">
        <v>86.328000000000003</v>
      </c>
      <c r="H38" s="165">
        <v>20.492000000000001</v>
      </c>
      <c r="I38" s="174">
        <v>367.89100000000002</v>
      </c>
      <c r="K38" s="195"/>
    </row>
    <row r="39" spans="1:14" ht="15" customHeight="1" x14ac:dyDescent="0.25">
      <c r="A39" s="6"/>
      <c r="B39" s="172" t="s">
        <v>66</v>
      </c>
      <c r="C39" s="165">
        <v>267.61099999999999</v>
      </c>
      <c r="D39" s="165">
        <v>279.95600000000002</v>
      </c>
      <c r="E39" s="165">
        <v>38.347999999999999</v>
      </c>
      <c r="F39" s="165">
        <v>50.692999999999998</v>
      </c>
      <c r="G39" s="165">
        <v>86.156999999999996</v>
      </c>
      <c r="H39" s="165">
        <v>14.32</v>
      </c>
      <c r="I39" s="174">
        <v>368.08800000000002</v>
      </c>
      <c r="K39" s="195"/>
    </row>
    <row r="40" spans="1:14" ht="18.75" customHeight="1" x14ac:dyDescent="0.25">
      <c r="A40" s="6"/>
      <c r="B40" s="172" t="s">
        <v>67</v>
      </c>
      <c r="C40" s="165">
        <v>268.67599999999999</v>
      </c>
      <c r="D40" s="165">
        <v>280.21699999999998</v>
      </c>
      <c r="E40" s="165">
        <v>38.264000000000003</v>
      </c>
      <c r="F40" s="165">
        <v>49.805</v>
      </c>
      <c r="G40" s="165">
        <v>91.177000000000007</v>
      </c>
      <c r="H40" s="165">
        <v>12.731</v>
      </c>
      <c r="I40" s="174">
        <v>372.584</v>
      </c>
      <c r="K40" s="195"/>
    </row>
    <row r="41" spans="1:14" ht="15" customHeight="1" x14ac:dyDescent="0.25">
      <c r="A41" s="6"/>
      <c r="B41" s="172" t="s">
        <v>68</v>
      </c>
      <c r="C41" s="165">
        <v>276.13099999999997</v>
      </c>
      <c r="D41" s="165">
        <v>287.25299999999999</v>
      </c>
      <c r="E41" s="165">
        <v>39.305999999999997</v>
      </c>
      <c r="F41" s="165">
        <v>50.427999999999997</v>
      </c>
      <c r="G41" s="165">
        <v>89.703999999999994</v>
      </c>
      <c r="H41" s="165">
        <v>9.5380000000000003</v>
      </c>
      <c r="I41" s="174">
        <v>375.37299999999999</v>
      </c>
      <c r="K41" s="195"/>
    </row>
    <row r="42" spans="1:14" ht="15" customHeight="1" x14ac:dyDescent="0.25">
      <c r="A42" s="6"/>
      <c r="B42" s="172" t="s">
        <v>69</v>
      </c>
      <c r="C42" s="165">
        <v>280.30200000000002</v>
      </c>
      <c r="D42" s="165">
        <v>292.73200000000003</v>
      </c>
      <c r="E42" s="165">
        <v>39.023000000000003</v>
      </c>
      <c r="F42" s="165">
        <v>51.453000000000003</v>
      </c>
      <c r="G42" s="165">
        <v>90.870999999999995</v>
      </c>
      <c r="H42" s="165">
        <v>8.9079999999999995</v>
      </c>
      <c r="I42" s="174">
        <v>380.08100000000002</v>
      </c>
      <c r="K42" s="195"/>
    </row>
    <row r="43" spans="1:14" ht="15" customHeight="1" x14ac:dyDescent="0.25">
      <c r="A43" s="6"/>
      <c r="B43" s="172" t="s">
        <v>70</v>
      </c>
      <c r="C43" s="165">
        <v>284.56200000000001</v>
      </c>
      <c r="D43" s="165">
        <v>297.62200000000001</v>
      </c>
      <c r="E43" s="165">
        <v>38.808</v>
      </c>
      <c r="F43" s="165">
        <v>51.868000000000002</v>
      </c>
      <c r="G43" s="165">
        <v>92.641000000000005</v>
      </c>
      <c r="H43" s="165">
        <v>6.4939999999999998</v>
      </c>
      <c r="I43" s="174">
        <v>383.697</v>
      </c>
      <c r="K43" s="195"/>
    </row>
    <row r="44" spans="1:14" ht="18.75" customHeight="1" x14ac:dyDescent="0.25">
      <c r="A44" s="6"/>
      <c r="B44" s="172" t="s">
        <v>71</v>
      </c>
      <c r="C44" s="165">
        <v>290.52999999999997</v>
      </c>
      <c r="D44" s="165">
        <v>304.39699999999999</v>
      </c>
      <c r="E44" s="165">
        <v>39.540999999999997</v>
      </c>
      <c r="F44" s="165">
        <v>53.408000000000001</v>
      </c>
      <c r="G44" s="165">
        <v>94.685000000000002</v>
      </c>
      <c r="H44" s="165">
        <v>3.88</v>
      </c>
      <c r="I44" s="174">
        <v>389.09500000000003</v>
      </c>
      <c r="K44" s="195"/>
    </row>
    <row r="45" spans="1:14" ht="15" customHeight="1" x14ac:dyDescent="0.25">
      <c r="A45" s="6"/>
      <c r="B45" s="172" t="s">
        <v>72</v>
      </c>
      <c r="C45" s="165">
        <v>292.43200000000002</v>
      </c>
      <c r="D45" s="165">
        <v>307.97000000000003</v>
      </c>
      <c r="E45" s="165">
        <v>39.716999999999999</v>
      </c>
      <c r="F45" s="165">
        <v>55.255000000000003</v>
      </c>
      <c r="G45" s="165">
        <v>99.470500000000001</v>
      </c>
      <c r="H45" s="165">
        <v>4.1755000000000004</v>
      </c>
      <c r="I45" s="174">
        <v>396.07799999999997</v>
      </c>
      <c r="K45" s="195"/>
    </row>
    <row r="46" spans="1:14" ht="15" customHeight="1" x14ac:dyDescent="0.25">
      <c r="A46" s="6"/>
      <c r="B46" s="172" t="s">
        <v>73</v>
      </c>
      <c r="C46" s="165">
        <v>297.741251476</v>
      </c>
      <c r="D46" s="165">
        <v>310.46524237600005</v>
      </c>
      <c r="E46" s="165">
        <v>40.710433700000003</v>
      </c>
      <c r="F46" s="165">
        <v>53.434424299999996</v>
      </c>
      <c r="G46" s="165">
        <v>93.213045523999952</v>
      </c>
      <c r="H46" s="165">
        <v>1.332260000000002</v>
      </c>
      <c r="I46" s="174">
        <v>392.28655699999996</v>
      </c>
      <c r="K46" s="195"/>
    </row>
    <row r="47" spans="1:14" ht="15" customHeight="1" x14ac:dyDescent="0.25">
      <c r="A47" s="6"/>
      <c r="B47" s="172" t="s">
        <v>74</v>
      </c>
      <c r="C47" s="165">
        <v>303.19238129100006</v>
      </c>
      <c r="D47" s="165">
        <v>315.98444709100005</v>
      </c>
      <c r="E47" s="165">
        <v>41.466272799999999</v>
      </c>
      <c r="F47" s="165">
        <v>54.258338799999997</v>
      </c>
      <c r="G47" s="165">
        <v>96.552537208999979</v>
      </c>
      <c r="H47" s="165">
        <v>1.8022425000000002</v>
      </c>
      <c r="I47" s="174">
        <v>401.54716100000002</v>
      </c>
      <c r="K47" s="195"/>
    </row>
    <row r="48" spans="1:14" ht="18.75" customHeight="1" x14ac:dyDescent="0.25">
      <c r="A48" s="6"/>
      <c r="B48" s="172" t="s">
        <v>75</v>
      </c>
      <c r="C48" s="165">
        <v>306.08850258599995</v>
      </c>
      <c r="D48" s="165">
        <v>318.60751958600002</v>
      </c>
      <c r="E48" s="165">
        <v>41.867584000000001</v>
      </c>
      <c r="F48" s="165">
        <v>54.386601499999998</v>
      </c>
      <c r="G48" s="165">
        <v>94.241117814000049</v>
      </c>
      <c r="H48" s="165">
        <v>3.7620906000000032</v>
      </c>
      <c r="I48" s="174">
        <v>404.09171100000003</v>
      </c>
      <c r="K48" s="195"/>
    </row>
    <row r="49" spans="1:22" ht="15" customHeight="1" x14ac:dyDescent="0.25">
      <c r="A49" s="6"/>
      <c r="B49" s="172" t="s">
        <v>77</v>
      </c>
      <c r="C49" s="165">
        <v>308.42817578699999</v>
      </c>
      <c r="D49" s="165">
        <v>320.20739678699999</v>
      </c>
      <c r="E49" s="165">
        <v>42.19003699999999</v>
      </c>
      <c r="F49" s="165">
        <v>53.969257499999998</v>
      </c>
      <c r="G49" s="165">
        <v>90.31374561299998</v>
      </c>
      <c r="H49" s="165">
        <v>6.9405106000000014</v>
      </c>
      <c r="I49" s="174">
        <v>405.68243199999995</v>
      </c>
      <c r="K49" s="195"/>
    </row>
    <row r="50" spans="1:22" ht="15" customHeight="1" x14ac:dyDescent="0.25">
      <c r="A50" s="6"/>
      <c r="B50" s="172" t="s">
        <v>78</v>
      </c>
      <c r="C50" s="165">
        <v>309.58365402799996</v>
      </c>
      <c r="D50" s="165">
        <v>321.228207828</v>
      </c>
      <c r="E50" s="165">
        <v>42.348937599999999</v>
      </c>
      <c r="F50" s="165">
        <v>53.9934917</v>
      </c>
      <c r="G50" s="165">
        <v>88.947142972000066</v>
      </c>
      <c r="H50" s="165">
        <v>8.6644029999999876</v>
      </c>
      <c r="I50" s="174">
        <v>407.1952</v>
      </c>
      <c r="K50" s="195"/>
    </row>
    <row r="51" spans="1:22" ht="15" customHeight="1" x14ac:dyDescent="0.25">
      <c r="A51" s="6"/>
      <c r="B51" s="172" t="s">
        <v>79</v>
      </c>
      <c r="C51" s="165">
        <v>310.07097872400004</v>
      </c>
      <c r="D51" s="165">
        <v>321.774597524</v>
      </c>
      <c r="E51" s="165">
        <v>42.415528399999999</v>
      </c>
      <c r="F51" s="165">
        <v>54.119147599999991</v>
      </c>
      <c r="G51" s="165">
        <v>88.65052047599994</v>
      </c>
      <c r="H51" s="165">
        <v>9.6262458000000084</v>
      </c>
      <c r="I51" s="174">
        <v>408.34774499999997</v>
      </c>
      <c r="K51" s="195"/>
    </row>
    <row r="52" spans="1:22" ht="18.75" customHeight="1" x14ac:dyDescent="0.25">
      <c r="A52" s="6"/>
      <c r="B52" s="172" t="s">
        <v>80</v>
      </c>
      <c r="C52" s="165">
        <v>311.10531157499997</v>
      </c>
      <c r="D52" s="165">
        <v>322.88918667500002</v>
      </c>
      <c r="E52" s="165">
        <v>42.556902900000004</v>
      </c>
      <c r="F52" s="165">
        <v>54.340778499999999</v>
      </c>
      <c r="G52" s="165">
        <v>88.946425925000028</v>
      </c>
      <c r="H52" s="165">
        <v>9.8904954999999717</v>
      </c>
      <c r="I52" s="174">
        <v>409.94223299999999</v>
      </c>
      <c r="K52" s="195"/>
    </row>
    <row r="53" spans="1:22" ht="15" customHeight="1" x14ac:dyDescent="0.25">
      <c r="A53" s="6"/>
      <c r="B53" s="172" t="s">
        <v>347</v>
      </c>
      <c r="C53" s="165">
        <v>312.377612403</v>
      </c>
      <c r="D53" s="165">
        <v>323.500459003</v>
      </c>
      <c r="E53" s="165">
        <v>42.9172546</v>
      </c>
      <c r="F53" s="165">
        <v>54.0401016</v>
      </c>
      <c r="G53" s="165">
        <v>91.388373496999975</v>
      </c>
      <c r="H53" s="165">
        <v>8.7378941000000161</v>
      </c>
      <c r="I53" s="174">
        <v>412.50387999999998</v>
      </c>
      <c r="K53" s="195"/>
    </row>
    <row r="54" spans="1:22" ht="15" customHeight="1" x14ac:dyDescent="0.25">
      <c r="A54" s="6"/>
      <c r="B54" s="172" t="s">
        <v>348</v>
      </c>
      <c r="C54" s="165">
        <v>313.93138354900003</v>
      </c>
      <c r="D54" s="165">
        <v>324.93345814899999</v>
      </c>
      <c r="E54" s="165">
        <v>43.318177000000013</v>
      </c>
      <c r="F54" s="165">
        <v>54.32025130000001</v>
      </c>
      <c r="G54" s="165">
        <v>93.559817850999977</v>
      </c>
      <c r="H54" s="165">
        <v>8.4852785999999938</v>
      </c>
      <c r="I54" s="174">
        <v>415.97647999999998</v>
      </c>
      <c r="K54" s="195"/>
    </row>
    <row r="55" spans="1:22" ht="15" customHeight="1" x14ac:dyDescent="0.25">
      <c r="A55" s="6"/>
      <c r="B55" s="172" t="s">
        <v>349</v>
      </c>
      <c r="C55" s="165">
        <v>315.81207965300001</v>
      </c>
      <c r="D55" s="165">
        <v>326.73243305299997</v>
      </c>
      <c r="E55" s="165">
        <v>43.766272999999998</v>
      </c>
      <c r="F55" s="165">
        <v>54.686625699999986</v>
      </c>
      <c r="G55" s="165">
        <v>95.548328247000001</v>
      </c>
      <c r="H55" s="165">
        <v>8.3018330999999961</v>
      </c>
      <c r="I55" s="174">
        <v>419.66224099999999</v>
      </c>
      <c r="K55" s="195"/>
    </row>
    <row r="56" spans="1:22" ht="18.75" customHeight="1" x14ac:dyDescent="0.25">
      <c r="A56" s="6"/>
      <c r="B56" s="172" t="s">
        <v>350</v>
      </c>
      <c r="C56" s="165">
        <v>317.80149813799994</v>
      </c>
      <c r="D56" s="165">
        <v>328.63165533799997</v>
      </c>
      <c r="E56" s="165">
        <v>44.231684800000004</v>
      </c>
      <c r="F56" s="165">
        <v>55.061842499999997</v>
      </c>
      <c r="G56" s="165">
        <v>97.637167062000046</v>
      </c>
      <c r="H56" s="165">
        <v>8.1204518000000068</v>
      </c>
      <c r="I56" s="174">
        <v>423.55911700000001</v>
      </c>
      <c r="K56" s="195"/>
    </row>
    <row r="57" spans="1:22" ht="15" customHeight="1" x14ac:dyDescent="0.25">
      <c r="A57" s="6"/>
      <c r="B57" s="172" t="s">
        <v>354</v>
      </c>
      <c r="C57" s="165">
        <v>319.81405029000007</v>
      </c>
      <c r="D57" s="165">
        <v>330.22505819000003</v>
      </c>
      <c r="E57" s="165">
        <v>44.702513500000002</v>
      </c>
      <c r="F57" s="165">
        <v>55.1135217</v>
      </c>
      <c r="G57" s="165">
        <v>97.348577710000001</v>
      </c>
      <c r="H57" s="165">
        <v>7.6153529999999918</v>
      </c>
      <c r="I57" s="16">
        <v>424.77798100000001</v>
      </c>
      <c r="K57" s="195"/>
    </row>
    <row r="58" spans="1:22" ht="15" customHeight="1" x14ac:dyDescent="0.25">
      <c r="A58" s="6"/>
      <c r="B58" s="172" t="s">
        <v>355</v>
      </c>
      <c r="C58" s="165">
        <v>321.88701577799998</v>
      </c>
      <c r="D58" s="165">
        <v>332.21422347799995</v>
      </c>
      <c r="E58" s="165">
        <v>45.184370300000005</v>
      </c>
      <c r="F58" s="165">
        <v>55.511578500000013</v>
      </c>
      <c r="G58" s="165">
        <v>96.130595622000016</v>
      </c>
      <c r="H58" s="165">
        <v>7.1862135999999879</v>
      </c>
      <c r="I58" s="16">
        <v>425.20382499999999</v>
      </c>
      <c r="K58" s="195"/>
    </row>
    <row r="59" spans="1:22" ht="15" customHeight="1" x14ac:dyDescent="0.25">
      <c r="A59" s="6"/>
      <c r="B59" s="172" t="s">
        <v>356</v>
      </c>
      <c r="C59" s="165">
        <v>324.03957290699998</v>
      </c>
      <c r="D59" s="165">
        <v>334.57076440699996</v>
      </c>
      <c r="E59" s="165">
        <v>45.680010499999987</v>
      </c>
      <c r="F59" s="165">
        <v>56.211202</v>
      </c>
      <c r="G59" s="165">
        <v>96.325418493000001</v>
      </c>
      <c r="H59" s="165">
        <v>6.8637666000000026</v>
      </c>
      <c r="I59" s="16">
        <v>427.22875799999997</v>
      </c>
      <c r="K59" s="195"/>
    </row>
    <row r="60" spans="1:22" ht="18.75" customHeight="1" x14ac:dyDescent="0.25">
      <c r="A60" s="6"/>
      <c r="B60" s="172" t="s">
        <v>357</v>
      </c>
      <c r="C60" s="165">
        <v>326.373971224</v>
      </c>
      <c r="D60" s="165">
        <v>336.84691292399998</v>
      </c>
      <c r="E60" s="165">
        <v>46.203902100000001</v>
      </c>
      <c r="F60" s="165">
        <v>56.676843399999996</v>
      </c>
      <c r="G60" s="165">
        <v>98.013535476000044</v>
      </c>
      <c r="H60" s="165">
        <v>6.0461492999999935</v>
      </c>
      <c r="I60" s="16">
        <v>430.43365600000004</v>
      </c>
      <c r="K60" s="195"/>
    </row>
    <row r="61" spans="1:22" ht="15" customHeight="1" x14ac:dyDescent="0.25">
      <c r="A61" s="6"/>
      <c r="B61" s="172" t="s">
        <v>378</v>
      </c>
      <c r="C61" s="165">
        <v>329.07118924600002</v>
      </c>
      <c r="D61" s="165">
        <v>339.38577064600003</v>
      </c>
      <c r="E61" s="165">
        <v>46.782167399999999</v>
      </c>
      <c r="F61" s="165">
        <v>57.0967494</v>
      </c>
      <c r="G61" s="165">
        <v>100.182422854</v>
      </c>
      <c r="H61" s="165">
        <v>5.0054468999999955</v>
      </c>
      <c r="I61" s="16">
        <v>434.25905900000004</v>
      </c>
      <c r="K61" s="195"/>
    </row>
    <row r="62" spans="1:22" ht="15" customHeight="1" x14ac:dyDescent="0.25">
      <c r="A62" s="6"/>
      <c r="B62" s="172" t="s">
        <v>379</v>
      </c>
      <c r="C62" s="165">
        <v>331.84959569099999</v>
      </c>
      <c r="D62" s="165">
        <v>342.08279589099999</v>
      </c>
      <c r="E62" s="165">
        <v>47.375256</v>
      </c>
      <c r="F62" s="165">
        <v>57.608456100000005</v>
      </c>
      <c r="G62" s="165">
        <v>103.04838520900002</v>
      </c>
      <c r="H62" s="165">
        <v>4.3156810999999982</v>
      </c>
      <c r="I62" s="16">
        <v>439.213662</v>
      </c>
      <c r="K62" s="195"/>
    </row>
    <row r="63" spans="1:22" ht="15" customHeight="1" x14ac:dyDescent="0.25">
      <c r="A63" s="6"/>
      <c r="B63" s="172" t="s">
        <v>380</v>
      </c>
      <c r="C63" s="165">
        <v>334.73585100100001</v>
      </c>
      <c r="D63" s="165">
        <v>345.18188260099998</v>
      </c>
      <c r="E63" s="165">
        <v>47.9872266</v>
      </c>
      <c r="F63" s="165">
        <v>58.433258099999996</v>
      </c>
      <c r="G63" s="165">
        <v>104.63143199899994</v>
      </c>
      <c r="H63" s="165">
        <v>3.8441690000000088</v>
      </c>
      <c r="I63" s="16">
        <v>443.21145200000001</v>
      </c>
      <c r="K63" s="195"/>
    </row>
    <row r="64" spans="1:22" s="2" customFormat="1" ht="15.75" x14ac:dyDescent="0.25">
      <c r="A64" s="8"/>
      <c r="B64" s="55" t="s">
        <v>381</v>
      </c>
      <c r="C64" s="165">
        <v>337.68859529100001</v>
      </c>
      <c r="D64" s="165">
        <v>348.06331989099999</v>
      </c>
      <c r="E64" s="165">
        <v>48.612080599999999</v>
      </c>
      <c r="F64" s="165">
        <v>58.986805099999998</v>
      </c>
      <c r="G64" s="165">
        <v>106.32630230899996</v>
      </c>
      <c r="H64" s="165">
        <v>3.0697424000000209</v>
      </c>
      <c r="I64" s="16">
        <v>447.08464000000004</v>
      </c>
      <c r="J64" s="165"/>
      <c r="K64" s="165"/>
      <c r="L64" s="165"/>
      <c r="M64" s="165"/>
      <c r="N64" s="165"/>
      <c r="O64" s="165"/>
      <c r="P64" s="165"/>
      <c r="Q64" s="165"/>
      <c r="R64" s="165"/>
      <c r="U64" s="29"/>
      <c r="V64" s="29"/>
    </row>
    <row r="65" spans="1:26" s="2" customFormat="1" ht="15.75" x14ac:dyDescent="0.25">
      <c r="A65" s="8"/>
      <c r="B65" s="55" t="s">
        <v>518</v>
      </c>
      <c r="C65" s="165">
        <v>340.58365660600003</v>
      </c>
      <c r="D65" s="165">
        <v>349.85302960600001</v>
      </c>
      <c r="E65" s="165">
        <v>49.231687800000003</v>
      </c>
      <c r="F65" s="165">
        <v>58.501060899999999</v>
      </c>
      <c r="G65" s="165">
        <v>109.12178929399998</v>
      </c>
      <c r="H65" s="165">
        <v>0.99331309999999939</v>
      </c>
      <c r="I65" s="16">
        <v>450.698759</v>
      </c>
      <c r="J65" s="165"/>
      <c r="K65" s="165"/>
      <c r="L65" s="165"/>
      <c r="M65" s="165"/>
      <c r="N65" s="165"/>
      <c r="O65" s="165"/>
      <c r="P65" s="165"/>
      <c r="Q65" s="165"/>
      <c r="R65" s="165"/>
      <c r="U65" s="29"/>
      <c r="V65" s="29"/>
    </row>
    <row r="66" spans="1:26" s="2" customFormat="1" ht="15.75" x14ac:dyDescent="0.25">
      <c r="A66" s="8"/>
      <c r="B66" s="55" t="s">
        <v>519</v>
      </c>
      <c r="C66" s="165">
        <v>343.49337502399993</v>
      </c>
      <c r="D66" s="165">
        <v>352.56415182400002</v>
      </c>
      <c r="E66" s="165">
        <v>49.857280799999998</v>
      </c>
      <c r="F66" s="165">
        <v>58.9280568</v>
      </c>
      <c r="G66" s="165">
        <v>111.80258827600005</v>
      </c>
      <c r="H66" s="165">
        <v>0.49845370000002004</v>
      </c>
      <c r="I66" s="16">
        <v>455.79441700000001</v>
      </c>
      <c r="J66" s="165"/>
      <c r="K66" s="165"/>
      <c r="L66" s="165"/>
      <c r="M66" s="165"/>
      <c r="N66" s="165"/>
      <c r="O66" s="165"/>
      <c r="P66" s="165"/>
      <c r="Q66" s="165"/>
      <c r="R66" s="165"/>
      <c r="U66" s="29"/>
      <c r="V66" s="29"/>
    </row>
    <row r="67" spans="1:26" s="2" customFormat="1" ht="15.75" x14ac:dyDescent="0.25">
      <c r="A67" s="8"/>
      <c r="B67" s="55" t="s">
        <v>520</v>
      </c>
      <c r="C67" s="165">
        <v>346.43787883500005</v>
      </c>
      <c r="D67" s="165">
        <v>355.31727713499998</v>
      </c>
      <c r="E67" s="165">
        <v>50.491387099999997</v>
      </c>
      <c r="F67" s="165">
        <v>59.3707852</v>
      </c>
      <c r="G67" s="165">
        <v>113.14337956499996</v>
      </c>
      <c r="H67" s="165">
        <v>-0.25398739999999453</v>
      </c>
      <c r="I67" s="16">
        <v>459.327271</v>
      </c>
      <c r="J67" s="165"/>
      <c r="K67" s="165"/>
      <c r="L67" s="165"/>
      <c r="M67" s="165"/>
      <c r="N67" s="165"/>
      <c r="O67" s="165"/>
      <c r="P67" s="165"/>
      <c r="Q67" s="165"/>
      <c r="R67" s="165"/>
      <c r="U67" s="29"/>
      <c r="V67" s="29"/>
    </row>
    <row r="68" spans="1:26" ht="15" customHeight="1" x14ac:dyDescent="0.25">
      <c r="A68" s="6"/>
      <c r="B68" s="172" t="s">
        <v>521</v>
      </c>
      <c r="C68" s="165">
        <v>349.40097474099997</v>
      </c>
      <c r="D68" s="165">
        <v>358.10445844100002</v>
      </c>
      <c r="E68" s="165">
        <v>51.1317071</v>
      </c>
      <c r="F68" s="165">
        <v>59.835191400000006</v>
      </c>
      <c r="G68" s="165">
        <v>114.86864405900002</v>
      </c>
      <c r="H68" s="165">
        <v>-1.1679137999999802</v>
      </c>
      <c r="I68" s="16">
        <v>463.10170500000004</v>
      </c>
      <c r="K68" s="195"/>
    </row>
    <row r="69" spans="1:26" x14ac:dyDescent="0.25">
      <c r="A69" s="6"/>
      <c r="B69" s="178">
        <v>2012</v>
      </c>
      <c r="C69" s="224">
        <v>791.29500000000007</v>
      </c>
      <c r="D69" s="224">
        <v>837.37199999999996</v>
      </c>
      <c r="E69" s="224">
        <v>103.68599999999999</v>
      </c>
      <c r="F69" s="224">
        <v>149.76299999999998</v>
      </c>
      <c r="G69" s="224">
        <v>271.03300000000002</v>
      </c>
      <c r="H69" s="224">
        <v>67.692999999999998</v>
      </c>
      <c r="I69" s="225">
        <v>1130.021</v>
      </c>
      <c r="K69" s="195"/>
    </row>
    <row r="70" spans="1:26" x14ac:dyDescent="0.25">
      <c r="A70" s="6"/>
      <c r="B70" s="9">
        <v>2013</v>
      </c>
      <c r="C70" s="165">
        <v>828.774</v>
      </c>
      <c r="D70" s="165">
        <v>871.41800000000012</v>
      </c>
      <c r="E70" s="165">
        <v>108.851</v>
      </c>
      <c r="F70" s="165">
        <v>151.495</v>
      </c>
      <c r="G70" s="165">
        <v>280.35900000000004</v>
      </c>
      <c r="H70" s="165">
        <v>69.381</v>
      </c>
      <c r="I70" s="204">
        <v>1178.5140000000001</v>
      </c>
      <c r="K70" s="195"/>
      <c r="L70" s="226"/>
      <c r="M70" s="226"/>
      <c r="N70" s="227"/>
      <c r="O70" s="227"/>
      <c r="P70" s="227"/>
      <c r="Q70" s="228"/>
      <c r="R70" s="228"/>
      <c r="S70" s="228"/>
      <c r="T70" s="228"/>
      <c r="U70" s="228"/>
      <c r="V70" s="229"/>
      <c r="W70" s="229"/>
      <c r="X70" s="229"/>
      <c r="Y70" s="229"/>
      <c r="Z70" s="229"/>
    </row>
    <row r="71" spans="1:26" ht="15" customHeight="1" x14ac:dyDescent="0.25">
      <c r="A71" s="6"/>
      <c r="B71" s="9">
        <v>2014</v>
      </c>
      <c r="C71" s="165">
        <v>862.10599999999999</v>
      </c>
      <c r="D71" s="165">
        <v>892.7829999999999</v>
      </c>
      <c r="E71" s="165">
        <v>116.033</v>
      </c>
      <c r="F71" s="165">
        <v>146.71</v>
      </c>
      <c r="G71" s="165">
        <v>292.80200000000002</v>
      </c>
      <c r="H71" s="165">
        <v>64.989000000000004</v>
      </c>
      <c r="I71" s="204">
        <v>1219.8969999999999</v>
      </c>
      <c r="K71" s="195"/>
      <c r="L71" s="226"/>
      <c r="M71" s="226"/>
      <c r="N71" s="227"/>
      <c r="O71" s="227"/>
      <c r="P71" s="227"/>
      <c r="Q71" s="228"/>
      <c r="R71" s="228"/>
      <c r="S71" s="228"/>
      <c r="T71" s="228"/>
      <c r="U71" s="228"/>
      <c r="V71" s="229"/>
      <c r="W71" s="229"/>
      <c r="X71" s="229"/>
      <c r="Y71" s="229"/>
      <c r="Z71" s="229"/>
    </row>
    <row r="72" spans="1:26" ht="15" customHeight="1" x14ac:dyDescent="0.25">
      <c r="A72" s="6"/>
      <c r="B72" s="9">
        <v>2015</v>
      </c>
      <c r="C72" s="165">
        <v>894.68200000000002</v>
      </c>
      <c r="D72" s="165">
        <v>923.86300000000006</v>
      </c>
      <c r="E72" s="165">
        <v>122.92</v>
      </c>
      <c r="F72" s="165">
        <v>152.101</v>
      </c>
      <c r="G72" s="165">
        <v>334.46500000000003</v>
      </c>
      <c r="H72" s="165">
        <v>62.725999999999999</v>
      </c>
      <c r="I72" s="204">
        <v>1291.873</v>
      </c>
      <c r="K72" s="195"/>
      <c r="L72" s="226"/>
      <c r="M72" s="226"/>
      <c r="N72" s="227"/>
      <c r="O72" s="227"/>
      <c r="P72" s="227"/>
      <c r="Q72" s="228"/>
      <c r="R72" s="228"/>
      <c r="S72" s="228"/>
      <c r="T72" s="228"/>
      <c r="U72" s="228"/>
      <c r="V72" s="229"/>
      <c r="W72" s="229"/>
      <c r="X72" s="229"/>
      <c r="Y72" s="229"/>
      <c r="Z72" s="229"/>
    </row>
    <row r="73" spans="1:26" ht="15" customHeight="1" x14ac:dyDescent="0.25">
      <c r="A73" s="6"/>
      <c r="B73" s="9">
        <v>2016</v>
      </c>
      <c r="C73" s="165">
        <v>925.101</v>
      </c>
      <c r="D73" s="165">
        <v>959.53899999999999</v>
      </c>
      <c r="E73" s="165">
        <v>127.334</v>
      </c>
      <c r="F73" s="165">
        <v>161.77200000000002</v>
      </c>
      <c r="G73" s="165">
        <v>335.51400000000001</v>
      </c>
      <c r="H73" s="165">
        <v>55.716999999999999</v>
      </c>
      <c r="I73" s="204">
        <v>1316.3319999999999</v>
      </c>
      <c r="K73" s="195"/>
      <c r="L73" s="226"/>
      <c r="M73" s="226"/>
      <c r="N73" s="227"/>
      <c r="O73" s="227"/>
      <c r="P73" s="227"/>
      <c r="Q73" s="228"/>
      <c r="R73" s="228"/>
      <c r="S73" s="228"/>
      <c r="T73" s="228"/>
      <c r="U73" s="228"/>
      <c r="V73" s="229"/>
      <c r="W73" s="229"/>
      <c r="X73" s="229"/>
      <c r="Y73" s="229"/>
      <c r="Z73" s="229"/>
    </row>
    <row r="74" spans="1:26" ht="15" customHeight="1" x14ac:dyDescent="0.25">
      <c r="A74" s="6"/>
      <c r="B74" s="9">
        <v>2017</v>
      </c>
      <c r="C74" s="165">
        <v>966.99800000000005</v>
      </c>
      <c r="D74" s="165">
        <v>996.94399999999996</v>
      </c>
      <c r="E74" s="165">
        <v>138.74299999999999</v>
      </c>
      <c r="F74" s="165">
        <v>168.68900000000002</v>
      </c>
      <c r="G74" s="165">
        <v>339.452</v>
      </c>
      <c r="H74" s="165">
        <v>46.152000000000001</v>
      </c>
      <c r="I74" s="204">
        <v>1352.6020000000001</v>
      </c>
      <c r="K74" s="195"/>
      <c r="L74" s="226"/>
      <c r="M74" s="226"/>
      <c r="N74" s="227"/>
      <c r="O74" s="227"/>
      <c r="P74" s="227"/>
      <c r="Q74" s="228"/>
      <c r="R74" s="228"/>
      <c r="S74" s="228"/>
      <c r="T74" s="228"/>
      <c r="U74" s="228"/>
      <c r="V74" s="229"/>
      <c r="W74" s="229"/>
      <c r="X74" s="229"/>
      <c r="Y74" s="229"/>
      <c r="Z74" s="229"/>
    </row>
    <row r="75" spans="1:26" ht="15" customHeight="1" x14ac:dyDescent="0.25">
      <c r="A75" s="6"/>
      <c r="B75" s="9">
        <v>2018</v>
      </c>
      <c r="C75" s="165">
        <v>1009.085</v>
      </c>
      <c r="D75" s="165">
        <v>1041.6019999999999</v>
      </c>
      <c r="E75" s="165">
        <v>143.60900000000001</v>
      </c>
      <c r="F75" s="165">
        <v>176.12599999999998</v>
      </c>
      <c r="G75" s="165">
        <v>354.89799999999997</v>
      </c>
      <c r="H75" s="165">
        <v>44.872999999999998</v>
      </c>
      <c r="I75" s="204">
        <v>1408.856</v>
      </c>
      <c r="K75" s="195"/>
      <c r="L75" s="226"/>
      <c r="M75" s="226"/>
      <c r="N75" s="227"/>
      <c r="O75" s="227"/>
      <c r="P75" s="227"/>
      <c r="Q75" s="228"/>
      <c r="R75" s="228"/>
      <c r="S75" s="228"/>
      <c r="T75" s="228"/>
      <c r="U75" s="228"/>
      <c r="V75" s="229"/>
      <c r="W75" s="229"/>
      <c r="X75" s="229"/>
      <c r="Y75" s="229"/>
      <c r="Z75" s="229"/>
    </row>
    <row r="76" spans="1:26" ht="15" customHeight="1" x14ac:dyDescent="0.25">
      <c r="A76" s="6"/>
      <c r="B76" s="9">
        <v>2019</v>
      </c>
      <c r="C76" s="165">
        <v>1050.0149999999999</v>
      </c>
      <c r="D76" s="165">
        <v>1089.7</v>
      </c>
      <c r="E76" s="165">
        <v>151.16300000000001</v>
      </c>
      <c r="F76" s="165">
        <v>190.84800000000001</v>
      </c>
      <c r="G76" s="165">
        <v>370.12900000000002</v>
      </c>
      <c r="H76" s="165">
        <v>42.135999999999996</v>
      </c>
      <c r="I76" s="204">
        <v>1462.28</v>
      </c>
      <c r="K76" s="195"/>
      <c r="L76" s="226"/>
      <c r="M76" s="226"/>
      <c r="N76" s="227"/>
      <c r="O76" s="227"/>
      <c r="P76" s="227"/>
      <c r="Q76" s="228"/>
      <c r="R76" s="228"/>
      <c r="S76" s="228"/>
      <c r="T76" s="228"/>
      <c r="U76" s="228"/>
      <c r="V76" s="229"/>
      <c r="W76" s="229"/>
      <c r="X76" s="229"/>
      <c r="Y76" s="229"/>
      <c r="Z76" s="229"/>
    </row>
    <row r="77" spans="1:26" ht="15" customHeight="1" x14ac:dyDescent="0.25">
      <c r="A77" s="6"/>
      <c r="B77" s="9">
        <v>2020</v>
      </c>
      <c r="C77" s="165">
        <v>1049.673</v>
      </c>
      <c r="D77" s="165">
        <v>1094.5630000000001</v>
      </c>
      <c r="E77" s="165">
        <v>151.422</v>
      </c>
      <c r="F77" s="165">
        <v>196.31200000000001</v>
      </c>
      <c r="G77" s="165">
        <v>342.93799999999999</v>
      </c>
      <c r="H77" s="165">
        <v>65.419000000000011</v>
      </c>
      <c r="I77" s="204">
        <v>1458.03</v>
      </c>
      <c r="J77" s="1" t="s">
        <v>408</v>
      </c>
      <c r="K77" s="195"/>
      <c r="L77" s="226"/>
      <c r="M77" s="226"/>
      <c r="N77" s="227"/>
      <c r="O77" s="227"/>
      <c r="P77" s="227"/>
      <c r="Q77" s="228"/>
      <c r="R77" s="228"/>
      <c r="S77" s="228"/>
      <c r="T77" s="228"/>
      <c r="U77" s="228"/>
      <c r="V77" s="229"/>
      <c r="W77" s="229"/>
      <c r="X77" s="229"/>
      <c r="Y77" s="229"/>
      <c r="Z77" s="229"/>
    </row>
    <row r="78" spans="1:26" ht="15" customHeight="1" x14ac:dyDescent="0.25">
      <c r="A78" s="6"/>
      <c r="B78" s="9">
        <v>2021</v>
      </c>
      <c r="C78" s="165">
        <v>1109.671</v>
      </c>
      <c r="D78" s="165">
        <v>1157.8240000000001</v>
      </c>
      <c r="E78" s="165">
        <v>155.40099999999998</v>
      </c>
      <c r="F78" s="165">
        <v>203.554</v>
      </c>
      <c r="G78" s="165">
        <v>364.39300000000003</v>
      </c>
      <c r="H78" s="165">
        <v>37.670999999999999</v>
      </c>
      <c r="I78" s="204">
        <v>1511.7350000000001</v>
      </c>
      <c r="K78" s="195"/>
      <c r="L78" s="226"/>
      <c r="M78" s="226"/>
      <c r="N78" s="227"/>
      <c r="O78" s="227"/>
      <c r="P78" s="227"/>
      <c r="Q78" s="228"/>
      <c r="R78" s="228"/>
      <c r="S78" s="228"/>
      <c r="T78" s="228"/>
      <c r="U78" s="228"/>
      <c r="V78" s="229"/>
      <c r="W78" s="229"/>
      <c r="X78" s="229"/>
      <c r="Y78" s="229"/>
      <c r="Z78" s="229"/>
    </row>
    <row r="79" spans="1:26" ht="15" customHeight="1" x14ac:dyDescent="0.25">
      <c r="A79" s="6"/>
      <c r="B79" s="9">
        <v>2022</v>
      </c>
      <c r="C79" s="165">
        <v>1183.8956327670001</v>
      </c>
      <c r="D79" s="165">
        <v>1238.8166894670001</v>
      </c>
      <c r="E79" s="165">
        <v>161.4347065</v>
      </c>
      <c r="F79" s="165">
        <v>216.35576309999999</v>
      </c>
      <c r="G79" s="165">
        <v>383.92108273299993</v>
      </c>
      <c r="H79" s="165">
        <v>11.190002500000002</v>
      </c>
      <c r="I79" s="204">
        <v>1579.0067179999999</v>
      </c>
      <c r="K79" s="195"/>
      <c r="L79" s="226"/>
      <c r="M79" s="226"/>
      <c r="N79" s="227"/>
      <c r="O79" s="227"/>
      <c r="P79" s="227"/>
      <c r="Q79" s="228"/>
      <c r="R79" s="228"/>
      <c r="S79" s="228"/>
      <c r="T79" s="228"/>
      <c r="U79" s="228"/>
      <c r="V79" s="229"/>
      <c r="W79" s="229"/>
      <c r="X79" s="229"/>
      <c r="Y79" s="229"/>
      <c r="Z79" s="229"/>
    </row>
    <row r="80" spans="1:26" ht="15" customHeight="1" x14ac:dyDescent="0.25">
      <c r="A80" s="6"/>
      <c r="B80" s="9">
        <v>2023</v>
      </c>
      <c r="C80" s="165">
        <v>1234.1713111249999</v>
      </c>
      <c r="D80" s="165">
        <v>1281.817721725</v>
      </c>
      <c r="E80" s="165">
        <v>168.82208699999998</v>
      </c>
      <c r="F80" s="165">
        <v>216.46849829999999</v>
      </c>
      <c r="G80" s="165">
        <v>362.15252687500004</v>
      </c>
      <c r="H80" s="165">
        <v>28.993249999999996</v>
      </c>
      <c r="I80" s="204">
        <v>1625.317088</v>
      </c>
      <c r="K80" s="195"/>
      <c r="L80" s="226"/>
      <c r="M80" s="226"/>
      <c r="N80" s="227"/>
      <c r="O80" s="227"/>
      <c r="P80" s="227"/>
      <c r="Q80" s="228"/>
      <c r="R80" s="228"/>
      <c r="S80" s="228"/>
      <c r="T80" s="228"/>
      <c r="U80" s="228"/>
      <c r="V80" s="229"/>
      <c r="W80" s="229"/>
      <c r="X80" s="229"/>
      <c r="Y80" s="229"/>
      <c r="Z80" s="229"/>
    </row>
    <row r="81" spans="1:26" ht="15" customHeight="1" x14ac:dyDescent="0.25">
      <c r="A81" s="6"/>
      <c r="B81" s="9">
        <v>2024</v>
      </c>
      <c r="C81" s="165">
        <v>1253.2263871799998</v>
      </c>
      <c r="D81" s="165">
        <v>1298.0555368800001</v>
      </c>
      <c r="E81" s="165">
        <v>172.55860749999999</v>
      </c>
      <c r="F81" s="165">
        <v>217.38775709999999</v>
      </c>
      <c r="G81" s="165">
        <v>369.44294551999997</v>
      </c>
      <c r="H81" s="165">
        <v>35.415501299999974</v>
      </c>
      <c r="I81" s="204">
        <v>1658.084834</v>
      </c>
      <c r="K81" s="195"/>
      <c r="L81" s="226"/>
      <c r="M81" s="226"/>
      <c r="N81" s="227"/>
      <c r="O81" s="227"/>
      <c r="P81" s="227"/>
      <c r="Q81" s="228"/>
      <c r="R81" s="228"/>
      <c r="S81" s="228"/>
      <c r="T81" s="228"/>
      <c r="U81" s="228"/>
      <c r="V81" s="229"/>
      <c r="W81" s="229"/>
      <c r="X81" s="229"/>
      <c r="Y81" s="229"/>
      <c r="Z81" s="229"/>
    </row>
    <row r="82" spans="1:26" x14ac:dyDescent="0.25">
      <c r="A82" s="6"/>
      <c r="B82" s="9">
        <v>2025</v>
      </c>
      <c r="C82" s="165">
        <v>1283.5421371130001</v>
      </c>
      <c r="D82" s="165">
        <v>1325.6417014129997</v>
      </c>
      <c r="E82" s="165">
        <v>179.79857909999998</v>
      </c>
      <c r="F82" s="165">
        <v>221.89814469999999</v>
      </c>
      <c r="G82" s="165">
        <v>387.44175888700011</v>
      </c>
      <c r="H82" s="165">
        <v>29.785784999999986</v>
      </c>
      <c r="I82" s="204">
        <v>1700.769681</v>
      </c>
      <c r="K82" s="195"/>
      <c r="L82" s="226"/>
      <c r="M82" s="226"/>
      <c r="N82" s="227"/>
      <c r="O82" s="227"/>
      <c r="P82" s="227"/>
      <c r="Q82" s="228"/>
      <c r="R82" s="228"/>
      <c r="S82" s="228"/>
      <c r="T82" s="228"/>
      <c r="U82" s="228"/>
      <c r="V82" s="229"/>
      <c r="W82" s="229"/>
      <c r="X82" s="229"/>
      <c r="Y82" s="229"/>
      <c r="Z82" s="229"/>
    </row>
    <row r="83" spans="1:26" x14ac:dyDescent="0.25">
      <c r="A83" s="6"/>
      <c r="B83" s="9">
        <v>2026</v>
      </c>
      <c r="C83" s="165">
        <v>1322.030607162</v>
      </c>
      <c r="D83" s="165">
        <v>1363.4973620619999</v>
      </c>
      <c r="E83" s="165">
        <v>188.34855210000001</v>
      </c>
      <c r="F83" s="165">
        <v>229.81530699999999</v>
      </c>
      <c r="G83" s="165">
        <v>405.87577553799997</v>
      </c>
      <c r="H83" s="165">
        <v>19.211446299999995</v>
      </c>
      <c r="I83" s="204">
        <v>1747.1178290000003</v>
      </c>
      <c r="K83" s="195"/>
      <c r="L83" s="226"/>
      <c r="M83" s="226"/>
      <c r="N83" s="227"/>
      <c r="O83" s="227"/>
      <c r="P83" s="227"/>
      <c r="Q83" s="228"/>
      <c r="R83" s="228"/>
      <c r="S83" s="228"/>
      <c r="T83" s="228"/>
      <c r="U83" s="228"/>
      <c r="V83" s="229"/>
      <c r="W83" s="229"/>
      <c r="X83" s="229"/>
      <c r="Y83" s="229"/>
      <c r="Z83" s="229"/>
    </row>
    <row r="84" spans="1:26" x14ac:dyDescent="0.25">
      <c r="A84" s="6"/>
      <c r="B84" s="150">
        <v>2027</v>
      </c>
      <c r="C84" s="208">
        <v>1368.2035057559999</v>
      </c>
      <c r="D84" s="208">
        <v>1405.7977784560001</v>
      </c>
      <c r="E84" s="208">
        <v>198.1924363</v>
      </c>
      <c r="F84" s="208">
        <v>235.786708</v>
      </c>
      <c r="G84" s="208">
        <v>440.39405944399999</v>
      </c>
      <c r="H84" s="208">
        <v>4.3075218000000461</v>
      </c>
      <c r="I84" s="207">
        <v>1812.9050870000001</v>
      </c>
      <c r="K84" s="195"/>
      <c r="L84" s="226"/>
      <c r="M84" s="226"/>
      <c r="N84" s="227"/>
      <c r="O84" s="227"/>
      <c r="P84" s="227"/>
      <c r="Q84" s="228"/>
      <c r="R84" s="228"/>
      <c r="S84" s="228"/>
      <c r="T84" s="228"/>
      <c r="U84" s="228"/>
      <c r="V84" s="229"/>
      <c r="W84" s="229"/>
      <c r="X84" s="229"/>
      <c r="Y84" s="229"/>
      <c r="Z84" s="229"/>
    </row>
    <row r="85" spans="1:26" x14ac:dyDescent="0.25">
      <c r="A85" s="6"/>
      <c r="B85" s="172" t="s">
        <v>83</v>
      </c>
      <c r="C85" s="165">
        <v>794.89499999999998</v>
      </c>
      <c r="D85" s="165">
        <v>841.29599999999994</v>
      </c>
      <c r="E85" s="165">
        <v>104.123</v>
      </c>
      <c r="F85" s="165">
        <v>150.524</v>
      </c>
      <c r="G85" s="165">
        <v>270.52800000000002</v>
      </c>
      <c r="H85" s="165">
        <v>69.86099999999999</v>
      </c>
      <c r="I85" s="204">
        <v>1135.2840000000001</v>
      </c>
      <c r="K85" s="195"/>
    </row>
    <row r="86" spans="1:26" ht="15" customHeight="1" x14ac:dyDescent="0.25">
      <c r="A86" s="6"/>
      <c r="B86" s="172" t="s">
        <v>84</v>
      </c>
      <c r="C86" s="165">
        <v>844.20900000000006</v>
      </c>
      <c r="D86" s="165">
        <v>883.14799999999991</v>
      </c>
      <c r="E86" s="165">
        <v>112.10299999999999</v>
      </c>
      <c r="F86" s="165">
        <v>151.042</v>
      </c>
      <c r="G86" s="165">
        <v>283.51</v>
      </c>
      <c r="H86" s="165">
        <v>68.060999999999993</v>
      </c>
      <c r="I86" s="174">
        <v>1195.7800000000002</v>
      </c>
      <c r="K86" s="195"/>
    </row>
    <row r="87" spans="1:26" ht="15" customHeight="1" x14ac:dyDescent="0.25">
      <c r="A87" s="6"/>
      <c r="B87" s="172" t="s">
        <v>85</v>
      </c>
      <c r="C87" s="165">
        <v>866.16899999999998</v>
      </c>
      <c r="D87" s="165">
        <v>897.31499999999994</v>
      </c>
      <c r="E87" s="165">
        <v>115.813</v>
      </c>
      <c r="F87" s="165">
        <v>146.959</v>
      </c>
      <c r="G87" s="165">
        <v>301.51299999999998</v>
      </c>
      <c r="H87" s="165">
        <v>63.143000000000001</v>
      </c>
      <c r="I87" s="174">
        <v>1230.825</v>
      </c>
      <c r="K87" s="195"/>
    </row>
    <row r="88" spans="1:26" ht="15" customHeight="1" x14ac:dyDescent="0.25">
      <c r="A88" s="6"/>
      <c r="B88" s="172" t="s">
        <v>86</v>
      </c>
      <c r="C88" s="165">
        <v>903.76700000000005</v>
      </c>
      <c r="D88" s="165">
        <v>931.61999999999989</v>
      </c>
      <c r="E88" s="165">
        <v>125.292</v>
      </c>
      <c r="F88" s="165">
        <v>153.14500000000001</v>
      </c>
      <c r="G88" s="165">
        <v>339.654</v>
      </c>
      <c r="H88" s="165">
        <v>63.295000000000002</v>
      </c>
      <c r="I88" s="174">
        <v>1306.7160000000001</v>
      </c>
      <c r="K88" s="195"/>
    </row>
    <row r="89" spans="1:26" ht="15" customHeight="1" x14ac:dyDescent="0.25">
      <c r="A89" s="6"/>
      <c r="B89" s="172" t="s">
        <v>87</v>
      </c>
      <c r="C89" s="165">
        <v>932.80300000000011</v>
      </c>
      <c r="D89" s="165">
        <v>969.13300000000004</v>
      </c>
      <c r="E89" s="165">
        <v>128.96899999999999</v>
      </c>
      <c r="F89" s="165">
        <v>165.29900000000001</v>
      </c>
      <c r="G89" s="165">
        <v>334.36700000000002</v>
      </c>
      <c r="H89" s="165">
        <v>50.289000000000001</v>
      </c>
      <c r="I89" s="174">
        <v>1317.4590000000001</v>
      </c>
      <c r="K89" s="195"/>
    </row>
    <row r="90" spans="1:26" ht="15" customHeight="1" x14ac:dyDescent="0.25">
      <c r="A90" s="6"/>
      <c r="B90" s="172" t="s">
        <v>88</v>
      </c>
      <c r="C90" s="165">
        <v>979.89</v>
      </c>
      <c r="D90" s="165">
        <v>1008.836</v>
      </c>
      <c r="E90" s="165">
        <v>141.14099999999999</v>
      </c>
      <c r="F90" s="165">
        <v>170.08700000000002</v>
      </c>
      <c r="G90" s="165">
        <v>344.09499999999997</v>
      </c>
      <c r="H90" s="165">
        <v>48.551000000000002</v>
      </c>
      <c r="I90" s="174">
        <v>1372.5360000000001</v>
      </c>
      <c r="K90" s="195"/>
    </row>
    <row r="91" spans="1:26" ht="15" customHeight="1" x14ac:dyDescent="0.25">
      <c r="A91" s="6"/>
      <c r="B91" s="172" t="s">
        <v>89</v>
      </c>
      <c r="C91" s="165">
        <v>1019.367</v>
      </c>
      <c r="D91" s="165">
        <v>1053.3920000000001</v>
      </c>
      <c r="E91" s="165">
        <v>144.934</v>
      </c>
      <c r="F91" s="165">
        <v>178.959</v>
      </c>
      <c r="G91" s="165">
        <v>358.40199999999999</v>
      </c>
      <c r="H91" s="165">
        <v>40.444999999999993</v>
      </c>
      <c r="I91" s="174">
        <v>1418.2139999999999</v>
      </c>
      <c r="K91" s="195"/>
    </row>
    <row r="92" spans="1:26" ht="15" customHeight="1" x14ac:dyDescent="0.25">
      <c r="A92" s="6"/>
      <c r="B92" s="172" t="s">
        <v>90</v>
      </c>
      <c r="C92" s="165">
        <v>1055.164</v>
      </c>
      <c r="D92" s="165">
        <v>1095.9850000000001</v>
      </c>
      <c r="E92" s="165">
        <v>152.37</v>
      </c>
      <c r="F92" s="165">
        <v>193.191</v>
      </c>
      <c r="G92" s="165">
        <v>367.09899999999993</v>
      </c>
      <c r="H92" s="165">
        <v>45.217000000000006</v>
      </c>
      <c r="I92" s="174">
        <v>1467.48</v>
      </c>
      <c r="K92" s="195"/>
    </row>
    <row r="93" spans="1:26" ht="15" customHeight="1" x14ac:dyDescent="0.25">
      <c r="A93" s="6"/>
      <c r="B93" s="172" t="s">
        <v>91</v>
      </c>
      <c r="C93" s="165">
        <v>1053.9180000000001</v>
      </c>
      <c r="D93" s="165">
        <v>1099.6510000000001</v>
      </c>
      <c r="E93" s="165">
        <v>151.75200000000001</v>
      </c>
      <c r="F93" s="165">
        <v>197.48500000000001</v>
      </c>
      <c r="G93" s="165">
        <v>346.10900000000004</v>
      </c>
      <c r="H93" s="165">
        <v>67.210999999999999</v>
      </c>
      <c r="I93" s="174">
        <v>1467.2380000000001</v>
      </c>
      <c r="K93" s="195"/>
    </row>
    <row r="94" spans="1:26" ht="15" customHeight="1" x14ac:dyDescent="0.25">
      <c r="A94" s="6"/>
      <c r="B94" s="172" t="s">
        <v>92</v>
      </c>
      <c r="C94" s="165">
        <v>1131.5250000000001</v>
      </c>
      <c r="D94" s="165">
        <v>1182.0039999999999</v>
      </c>
      <c r="E94" s="165">
        <v>156.678</v>
      </c>
      <c r="F94" s="165">
        <v>207.15699999999998</v>
      </c>
      <c r="G94" s="165">
        <v>367.90100000000001</v>
      </c>
      <c r="H94" s="165">
        <v>28.819999999999997</v>
      </c>
      <c r="I94" s="204">
        <v>1528.2459999999999</v>
      </c>
      <c r="K94" s="195"/>
    </row>
    <row r="95" spans="1:26" ht="15" customHeight="1" x14ac:dyDescent="0.25">
      <c r="A95" s="6"/>
      <c r="B95" s="172" t="s">
        <v>93</v>
      </c>
      <c r="C95" s="165">
        <v>1199.4541353530001</v>
      </c>
      <c r="D95" s="165">
        <v>1253.0272090530002</v>
      </c>
      <c r="E95" s="165">
        <v>163.7612905</v>
      </c>
      <c r="F95" s="165">
        <v>217.33436460000001</v>
      </c>
      <c r="G95" s="165">
        <v>383.477200547</v>
      </c>
      <c r="H95" s="165">
        <v>11.072093100000007</v>
      </c>
      <c r="I95" s="204">
        <v>1594.0034289999999</v>
      </c>
      <c r="K95" s="195"/>
    </row>
    <row r="96" spans="1:26" ht="15" customHeight="1" x14ac:dyDescent="0.25">
      <c r="A96" s="6"/>
      <c r="B96" s="172" t="s">
        <v>94</v>
      </c>
      <c r="C96" s="165">
        <v>1239.188120114</v>
      </c>
      <c r="D96" s="165">
        <v>1286.0993888140001</v>
      </c>
      <c r="E96" s="165">
        <v>169.5114059</v>
      </c>
      <c r="F96" s="165">
        <v>216.42267529999998</v>
      </c>
      <c r="G96" s="165">
        <v>356.857834986</v>
      </c>
      <c r="H96" s="165">
        <v>35.121654899999967</v>
      </c>
      <c r="I96" s="204">
        <v>1631.16761</v>
      </c>
      <c r="K96" s="195"/>
    </row>
    <row r="97" spans="1:11" ht="15" customHeight="1" x14ac:dyDescent="0.25">
      <c r="A97" s="6"/>
      <c r="B97" s="172" t="s">
        <v>351</v>
      </c>
      <c r="C97" s="165">
        <v>1259.9225737429999</v>
      </c>
      <c r="D97" s="165">
        <v>1303.798005543</v>
      </c>
      <c r="E97" s="165">
        <v>174.23338940000002</v>
      </c>
      <c r="F97" s="165">
        <v>218.1088211</v>
      </c>
      <c r="G97" s="165">
        <v>378.13368665700006</v>
      </c>
      <c r="H97" s="165">
        <v>33.645457600000015</v>
      </c>
      <c r="I97" s="204">
        <v>1671.701718</v>
      </c>
      <c r="K97" s="195"/>
    </row>
    <row r="98" spans="1:11" ht="15" customHeight="1" x14ac:dyDescent="0.25">
      <c r="A98" s="6"/>
      <c r="B98" s="172" t="s">
        <v>358</v>
      </c>
      <c r="C98" s="298">
        <v>1292.114610199</v>
      </c>
      <c r="D98" s="298">
        <v>1333.8569589989997</v>
      </c>
      <c r="E98" s="298">
        <v>181.77079639999999</v>
      </c>
      <c r="F98" s="298">
        <v>223.51314560000003</v>
      </c>
      <c r="G98" s="298">
        <v>387.818127301</v>
      </c>
      <c r="H98" s="298">
        <v>27.711482499999974</v>
      </c>
      <c r="I98" s="204">
        <v>1707.6442200000001</v>
      </c>
      <c r="K98" s="195"/>
    </row>
    <row r="99" spans="1:11" ht="15" customHeight="1" x14ac:dyDescent="0.25">
      <c r="A99" s="6"/>
      <c r="B99" s="172" t="s">
        <v>382</v>
      </c>
      <c r="C99" s="298">
        <v>1333.3452312290001</v>
      </c>
      <c r="D99" s="298">
        <v>1374.7137690290001</v>
      </c>
      <c r="E99" s="298">
        <v>190.75673060000003</v>
      </c>
      <c r="F99" s="298">
        <v>232.12526869999999</v>
      </c>
      <c r="G99" s="298">
        <v>414.18854237099993</v>
      </c>
      <c r="H99" s="298">
        <v>16.235039400000023</v>
      </c>
      <c r="I99" s="204">
        <v>1763.7688130000001</v>
      </c>
      <c r="K99" s="195"/>
    </row>
    <row r="100" spans="1:11" ht="15" customHeight="1" thickBot="1" x14ac:dyDescent="0.3">
      <c r="A100" s="6"/>
      <c r="B100" s="333" t="s">
        <v>522</v>
      </c>
      <c r="C100" s="304">
        <v>1379.915885206</v>
      </c>
      <c r="D100" s="304">
        <v>1415.838917006</v>
      </c>
      <c r="E100" s="304">
        <v>200.71206279999998</v>
      </c>
      <c r="F100" s="304">
        <v>236.63509430000002</v>
      </c>
      <c r="G100" s="304">
        <v>448.93640119400004</v>
      </c>
      <c r="H100" s="304">
        <v>6.9865600000044603E-2</v>
      </c>
      <c r="I100" s="336">
        <v>1828.9221520000001</v>
      </c>
      <c r="K100" s="195"/>
    </row>
    <row r="101" spans="1:11" x14ac:dyDescent="0.25">
      <c r="A101" s="6"/>
      <c r="B101" s="220" t="s">
        <v>29</v>
      </c>
      <c r="C101" s="338"/>
      <c r="D101" s="338"/>
      <c r="E101" s="338"/>
      <c r="F101" s="338"/>
      <c r="G101" s="338"/>
      <c r="H101" s="338"/>
      <c r="I101" s="339"/>
      <c r="K101" s="195"/>
    </row>
    <row r="102" spans="1:11" ht="15" customHeight="1" x14ac:dyDescent="0.25">
      <c r="A102" s="6"/>
      <c r="B102" s="582" t="s">
        <v>432</v>
      </c>
      <c r="C102" s="583"/>
      <c r="D102" s="583"/>
      <c r="E102" s="583"/>
      <c r="F102" s="583"/>
      <c r="G102" s="583"/>
      <c r="H102" s="583"/>
      <c r="I102" s="584"/>
      <c r="K102" s="195"/>
    </row>
    <row r="103" spans="1:11" ht="28.5" customHeight="1" x14ac:dyDescent="0.25">
      <c r="A103" s="6"/>
      <c r="B103" s="582" t="s">
        <v>433</v>
      </c>
      <c r="C103" s="583"/>
      <c r="D103" s="583"/>
      <c r="E103" s="583"/>
      <c r="F103" s="583"/>
      <c r="G103" s="583"/>
      <c r="H103" s="583"/>
      <c r="I103" s="584"/>
      <c r="K103" s="195"/>
    </row>
    <row r="104" spans="1:11" ht="26.25" customHeight="1" x14ac:dyDescent="0.25">
      <c r="A104" s="6"/>
      <c r="B104" s="582" t="s">
        <v>434</v>
      </c>
      <c r="C104" s="583"/>
      <c r="D104" s="583"/>
      <c r="E104" s="583"/>
      <c r="F104" s="583"/>
      <c r="G104" s="583"/>
      <c r="H104" s="583"/>
      <c r="I104" s="584"/>
      <c r="K104" s="195"/>
    </row>
    <row r="105" spans="1:11" ht="15.75" thickBot="1" x14ac:dyDescent="0.3">
      <c r="A105" s="6"/>
      <c r="B105" s="230" t="s">
        <v>435</v>
      </c>
      <c r="C105" s="231"/>
      <c r="D105" s="231"/>
      <c r="E105" s="231"/>
      <c r="F105" s="231"/>
      <c r="G105" s="231"/>
      <c r="H105" s="231"/>
      <c r="I105" s="232"/>
      <c r="K105" s="195"/>
    </row>
    <row r="106" spans="1:11" x14ac:dyDescent="0.25">
      <c r="B106" s="233"/>
      <c r="K106" s="195"/>
    </row>
    <row r="107" spans="1:11" ht="18.75" customHeight="1" x14ac:dyDescent="0.25"/>
    <row r="111" spans="1:11" ht="18.75" customHeight="1" x14ac:dyDescent="0.25"/>
    <row r="115" ht="18.75" customHeight="1" x14ac:dyDescent="0.25"/>
    <row r="119" ht="18.75" customHeight="1" x14ac:dyDescent="0.25"/>
    <row r="123" ht="18.75" customHeight="1" x14ac:dyDescent="0.25"/>
    <row r="127" ht="18.75" customHeight="1" x14ac:dyDescent="0.25"/>
  </sheetData>
  <mergeCells count="4">
    <mergeCell ref="B2:I2"/>
    <mergeCell ref="B102:I102"/>
    <mergeCell ref="B103:I103"/>
    <mergeCell ref="B104:I104"/>
  </mergeCells>
  <hyperlinks>
    <hyperlink ref="A1" location="Contents!A1" display="Back to contents" xr:uid="{B59FB131-6884-400E-B681-88C815466879}"/>
  </hyperlinks>
  <pageMargins left="0.70866141732283472" right="0.70866141732283472" top="0.74803149606299213" bottom="0.74803149606299213" header="0.31496062992125984" footer="0.31496062992125984"/>
  <pageSetup paperSize="9" scale="57" orientation="portrait" r:id="rId1"/>
  <headerFooter>
    <oddHeader>&amp;C&amp;8March 2018 Economic and fiscal outlook: Supplementary economy tables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487A-0F0F-4869-9FEA-F735DF64A5B7}">
  <sheetPr>
    <tabColor theme="6"/>
  </sheetPr>
  <dimension ref="A1:H123"/>
  <sheetViews>
    <sheetView zoomScaleNormal="100" zoomScaleSheetLayoutView="100" workbookViewId="0"/>
  </sheetViews>
  <sheetFormatPr defaultColWidth="8.88671875" defaultRowHeight="15" x14ac:dyDescent="0.25"/>
  <cols>
    <col min="1" max="1" width="9.21875" style="19" customWidth="1"/>
    <col min="2" max="2" width="8.33203125" style="19" customWidth="1"/>
    <col min="3" max="8" width="14" style="19" customWidth="1"/>
    <col min="9" max="10" width="12.33203125" style="19" customWidth="1"/>
    <col min="11" max="16384" width="8.88671875" style="19"/>
  </cols>
  <sheetData>
    <row r="1" spans="1:8" ht="33.75" customHeight="1" thickBot="1" x14ac:dyDescent="0.3">
      <c r="A1" s="21" t="s">
        <v>42</v>
      </c>
      <c r="B1" s="372"/>
      <c r="C1" s="21"/>
      <c r="D1" s="21"/>
      <c r="E1" s="21"/>
      <c r="F1" s="21"/>
      <c r="G1" s="21"/>
    </row>
    <row r="2" spans="1:8" ht="23.25" customHeight="1" x14ac:dyDescent="0.25">
      <c r="A2" s="265"/>
      <c r="B2" s="563" t="s">
        <v>542</v>
      </c>
      <c r="C2" s="564"/>
      <c r="D2" s="564"/>
      <c r="E2" s="564"/>
      <c r="F2" s="564"/>
      <c r="G2" s="564"/>
      <c r="H2" s="565"/>
    </row>
    <row r="3" spans="1:8" ht="26.25" customHeight="1" thickBot="1" x14ac:dyDescent="0.3">
      <c r="B3" s="566" t="s">
        <v>532</v>
      </c>
      <c r="C3" s="567"/>
      <c r="D3" s="567"/>
      <c r="E3" s="567"/>
      <c r="F3" s="567"/>
      <c r="G3" s="567"/>
      <c r="H3" s="568"/>
    </row>
    <row r="121" spans="1:7" x14ac:dyDescent="0.25">
      <c r="A121" s="106"/>
      <c r="B121" s="106"/>
      <c r="C121" s="106"/>
      <c r="D121" s="106"/>
      <c r="E121" s="106"/>
      <c r="F121" s="106"/>
      <c r="G121" s="106"/>
    </row>
    <row r="122" spans="1:7" x14ac:dyDescent="0.25">
      <c r="A122" s="106"/>
      <c r="B122" s="106"/>
      <c r="C122" s="106"/>
      <c r="D122" s="106"/>
      <c r="E122" s="106"/>
      <c r="F122" s="106"/>
      <c r="G122" s="106"/>
    </row>
    <row r="123" spans="1:7" x14ac:dyDescent="0.25">
      <c r="A123" s="106"/>
      <c r="B123" s="106"/>
      <c r="C123" s="106"/>
      <c r="D123" s="106"/>
      <c r="E123" s="106"/>
      <c r="F123" s="106"/>
      <c r="G123" s="106"/>
    </row>
  </sheetData>
  <mergeCells count="2">
    <mergeCell ref="B2:H2"/>
    <mergeCell ref="B3:H3"/>
  </mergeCells>
  <hyperlinks>
    <hyperlink ref="A1" location="Contents!A1" display="Back to contents" xr:uid="{5D9625EC-90C2-4547-AD6C-73315105FF81}"/>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FF279-18D0-4BF3-B584-942DCE727F3F}">
  <sheetPr codeName="Sheet18">
    <tabColor theme="6"/>
  </sheetPr>
  <dimension ref="A1:N14"/>
  <sheetViews>
    <sheetView zoomScaleNormal="100" zoomScaleSheetLayoutView="100" workbookViewId="0"/>
  </sheetViews>
  <sheetFormatPr defaultColWidth="8.88671875" defaultRowHeight="15" x14ac:dyDescent="0.25"/>
  <cols>
    <col min="1" max="1" width="9.44140625" style="5" customWidth="1"/>
    <col min="2" max="2" width="24.77734375" style="5" customWidth="1"/>
    <col min="3" max="9" width="6" style="5" customWidth="1"/>
    <col min="10" max="16384" width="8.88671875" style="5"/>
  </cols>
  <sheetData>
    <row r="1" spans="1:14" s="300" customFormat="1" ht="33.75" customHeight="1" thickBot="1" x14ac:dyDescent="0.3">
      <c r="A1" s="21" t="s">
        <v>42</v>
      </c>
      <c r="B1" s="372"/>
    </row>
    <row r="2" spans="1:14" ht="19.5" customHeight="1" x14ac:dyDescent="0.25">
      <c r="B2" s="563" t="s">
        <v>543</v>
      </c>
      <c r="C2" s="564"/>
      <c r="D2" s="564"/>
      <c r="E2" s="564"/>
      <c r="F2" s="564"/>
      <c r="G2" s="564"/>
      <c r="H2" s="565"/>
      <c r="I2" s="388"/>
    </row>
    <row r="3" spans="1:14" ht="27" customHeight="1" thickBot="1" x14ac:dyDescent="0.3">
      <c r="B3" s="566" t="s">
        <v>532</v>
      </c>
      <c r="C3" s="567"/>
      <c r="D3" s="567"/>
      <c r="E3" s="567"/>
      <c r="F3" s="567"/>
      <c r="G3" s="567"/>
      <c r="H3" s="568"/>
      <c r="I3" s="385"/>
    </row>
    <row r="5" spans="1:14" x14ac:dyDescent="0.25">
      <c r="A5" s="80"/>
      <c r="C5" s="31"/>
      <c r="D5" s="31"/>
      <c r="E5" s="31"/>
      <c r="F5" s="31"/>
      <c r="G5" s="31"/>
      <c r="H5" s="31"/>
      <c r="I5" s="31"/>
      <c r="L5"/>
      <c r="M5" s="80"/>
      <c r="N5"/>
    </row>
    <row r="6" spans="1:14" x14ac:dyDescent="0.25">
      <c r="A6" s="80"/>
    </row>
    <row r="7" spans="1:14" ht="104.25" customHeight="1" x14ac:dyDescent="0.25"/>
    <row r="8" spans="1:14" ht="15.75" customHeight="1" x14ac:dyDescent="0.25"/>
    <row r="9" spans="1:14" ht="9" customHeight="1" x14ac:dyDescent="0.25"/>
    <row r="10" spans="1:14" ht="8.25" customHeight="1" x14ac:dyDescent="0.25"/>
    <row r="13" spans="1:14" ht="15" customHeight="1" x14ac:dyDescent="0.25"/>
    <row r="14" spans="1:14" ht="102.75" customHeight="1" x14ac:dyDescent="0.25"/>
  </sheetData>
  <mergeCells count="2">
    <mergeCell ref="B2:H2"/>
    <mergeCell ref="B3:H3"/>
  </mergeCells>
  <hyperlinks>
    <hyperlink ref="A1" location="Contents!A1" display="Back to contents" xr:uid="{5799EC07-A5B8-4BAF-962A-164E123342A7}"/>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E3F04-E688-4FD2-AC62-70BE91D4FDB6}">
  <sheetPr codeName="Sheet19">
    <tabColor theme="6"/>
  </sheetPr>
  <dimension ref="A1:J305"/>
  <sheetViews>
    <sheetView zoomScaleNormal="100" zoomScaleSheetLayoutView="100" workbookViewId="0"/>
  </sheetViews>
  <sheetFormatPr defaultColWidth="8.88671875" defaultRowHeight="15" x14ac:dyDescent="0.25"/>
  <cols>
    <col min="1" max="1" width="9.44140625" style="19" customWidth="1"/>
    <col min="2" max="3" width="15" style="19" customWidth="1"/>
    <col min="4" max="16384" width="8.88671875" style="19"/>
  </cols>
  <sheetData>
    <row r="1" spans="1:10" ht="33.75" customHeight="1" thickBot="1" x14ac:dyDescent="0.35">
      <c r="A1" s="10" t="s">
        <v>42</v>
      </c>
      <c r="B1" s="70"/>
      <c r="E1" s="26"/>
    </row>
    <row r="2" spans="1:10" ht="54.75" customHeight="1" thickBot="1" x14ac:dyDescent="0.3">
      <c r="B2" s="490" t="s">
        <v>509</v>
      </c>
      <c r="C2" s="491"/>
      <c r="E2" s="135"/>
    </row>
    <row r="3" spans="1:10" x14ac:dyDescent="0.25">
      <c r="B3" s="9" t="s">
        <v>147</v>
      </c>
      <c r="C3" s="84">
        <v>-0.31754134179281235</v>
      </c>
    </row>
    <row r="4" spans="1:10" x14ac:dyDescent="0.25">
      <c r="B4" s="9" t="s">
        <v>148</v>
      </c>
      <c r="C4" s="84">
        <v>-0.12507214146039916</v>
      </c>
    </row>
    <row r="5" spans="1:10" x14ac:dyDescent="0.25">
      <c r="B5" s="9" t="s">
        <v>149</v>
      </c>
      <c r="C5" s="84">
        <v>1.2172975521594347</v>
      </c>
    </row>
    <row r="6" spans="1:10" x14ac:dyDescent="0.25">
      <c r="B6" s="9" t="s">
        <v>150</v>
      </c>
      <c r="C6" s="84">
        <v>3.0940251464383071</v>
      </c>
    </row>
    <row r="7" spans="1:10" x14ac:dyDescent="0.25">
      <c r="B7" s="9" t="s">
        <v>151</v>
      </c>
      <c r="C7" s="84">
        <v>5.9924948750284583</v>
      </c>
    </row>
    <row r="8" spans="1:10" x14ac:dyDescent="0.25">
      <c r="B8" s="9" t="s">
        <v>152</v>
      </c>
      <c r="C8" s="84">
        <v>8.3384672454572843</v>
      </c>
    </row>
    <row r="9" spans="1:10" x14ac:dyDescent="0.25">
      <c r="B9" s="9" t="s">
        <v>153</v>
      </c>
      <c r="C9" s="84">
        <v>7.0809654791681984</v>
      </c>
    </row>
    <row r="10" spans="1:10" x14ac:dyDescent="0.25">
      <c r="B10" s="9" t="s">
        <v>154</v>
      </c>
      <c r="C10" s="84">
        <v>6.1121425072248536</v>
      </c>
    </row>
    <row r="11" spans="1:10" x14ac:dyDescent="0.25">
      <c r="B11" s="9" t="s">
        <v>155</v>
      </c>
      <c r="C11" s="84">
        <v>4.6261511480738404</v>
      </c>
    </row>
    <row r="12" spans="1:10" x14ac:dyDescent="0.25">
      <c r="B12" s="9" t="s">
        <v>156</v>
      </c>
      <c r="C12" s="84">
        <v>5.5649823835194434</v>
      </c>
    </row>
    <row r="13" spans="1:10" x14ac:dyDescent="0.25">
      <c r="B13" s="9" t="s">
        <v>157</v>
      </c>
      <c r="C13" s="84">
        <v>4.11983699591062</v>
      </c>
    </row>
    <row r="14" spans="1:10" x14ac:dyDescent="0.25">
      <c r="B14" s="9" t="s">
        <v>158</v>
      </c>
      <c r="C14" s="84">
        <v>2.3613649763582161</v>
      </c>
      <c r="F14" s="80"/>
      <c r="G14" s="80"/>
      <c r="H14" s="80"/>
      <c r="I14" s="80"/>
      <c r="J14" s="80"/>
    </row>
    <row r="15" spans="1:10" x14ac:dyDescent="0.25">
      <c r="B15" s="9" t="s">
        <v>159</v>
      </c>
      <c r="C15" s="84">
        <v>0.37293846120357937</v>
      </c>
      <c r="E15" s="27"/>
      <c r="F15" s="27"/>
    </row>
    <row r="16" spans="1:10" x14ac:dyDescent="0.25">
      <c r="B16" s="9" t="s">
        <v>160</v>
      </c>
      <c r="C16" s="84">
        <v>-0.78441977671344298</v>
      </c>
      <c r="E16" s="27"/>
      <c r="F16" s="27"/>
    </row>
    <row r="17" spans="2:7" x14ac:dyDescent="0.25">
      <c r="B17" s="9" t="s">
        <v>161</v>
      </c>
      <c r="C17" s="84">
        <v>-2.0146054938385416</v>
      </c>
      <c r="E17" s="27"/>
      <c r="F17" s="27"/>
    </row>
    <row r="18" spans="2:7" x14ac:dyDescent="0.25">
      <c r="B18" s="9" t="s">
        <v>162</v>
      </c>
      <c r="C18" s="84">
        <v>-2.2441743209647576</v>
      </c>
      <c r="E18" s="27"/>
      <c r="F18" s="27"/>
    </row>
    <row r="19" spans="2:7" x14ac:dyDescent="0.25">
      <c r="B19" s="9" t="s">
        <v>163</v>
      </c>
      <c r="C19" s="84">
        <v>-1.9050550158495287</v>
      </c>
      <c r="E19" s="27"/>
      <c r="F19" s="27"/>
    </row>
    <row r="20" spans="2:7" x14ac:dyDescent="0.25">
      <c r="B20" s="9" t="s">
        <v>164</v>
      </c>
      <c r="C20" s="84">
        <v>-1.1189155223963694</v>
      </c>
      <c r="E20" s="27"/>
      <c r="F20" s="27"/>
    </row>
    <row r="21" spans="2:7" x14ac:dyDescent="0.25">
      <c r="B21" s="9" t="s">
        <v>165</v>
      </c>
      <c r="C21" s="84">
        <v>-0.64595250806615123</v>
      </c>
      <c r="E21" s="27"/>
      <c r="F21" s="27"/>
      <c r="G21" s="28"/>
    </row>
    <row r="22" spans="2:7" x14ac:dyDescent="0.25">
      <c r="B22" s="9" t="s">
        <v>166</v>
      </c>
      <c r="C22" s="84">
        <v>-0.4290028346075343</v>
      </c>
    </row>
    <row r="23" spans="2:7" x14ac:dyDescent="0.25">
      <c r="B23" s="9" t="s">
        <v>167</v>
      </c>
      <c r="C23" s="84">
        <v>-0.36469732480645362</v>
      </c>
    </row>
    <row r="24" spans="2:7" x14ac:dyDescent="0.25">
      <c r="B24" s="9" t="s">
        <v>168</v>
      </c>
      <c r="C24" s="84">
        <v>-0.59698118846179682</v>
      </c>
    </row>
    <row r="25" spans="2:7" x14ac:dyDescent="0.25">
      <c r="B25" s="9" t="s">
        <v>169</v>
      </c>
      <c r="C25" s="84">
        <v>-0.81356779460227113</v>
      </c>
    </row>
    <row r="26" spans="2:7" x14ac:dyDescent="0.25">
      <c r="B26" s="9" t="s">
        <v>170</v>
      </c>
      <c r="C26" s="84">
        <v>-0.60963557675500346</v>
      </c>
    </row>
    <row r="27" spans="2:7" x14ac:dyDescent="0.25">
      <c r="B27" s="9" t="s">
        <v>171</v>
      </c>
      <c r="C27" s="84">
        <v>0.14389989201208098</v>
      </c>
    </row>
    <row r="28" spans="2:7" x14ac:dyDescent="0.25">
      <c r="B28" s="9" t="s">
        <v>172</v>
      </c>
      <c r="C28" s="84">
        <v>1.1290447247512103</v>
      </c>
    </row>
    <row r="29" spans="2:7" x14ac:dyDescent="0.25">
      <c r="B29" s="9" t="s">
        <v>173</v>
      </c>
      <c r="C29" s="84">
        <v>1.4985709902004913</v>
      </c>
    </row>
    <row r="30" spans="2:7" x14ac:dyDescent="0.25">
      <c r="B30" s="9" t="s">
        <v>174</v>
      </c>
      <c r="C30" s="84">
        <v>1.8576853078793951</v>
      </c>
    </row>
    <row r="31" spans="2:7" x14ac:dyDescent="0.25">
      <c r="B31" s="9" t="s">
        <v>175</v>
      </c>
      <c r="C31" s="84">
        <v>1.7600083192032272</v>
      </c>
    </row>
    <row r="32" spans="2:7" x14ac:dyDescent="0.25">
      <c r="B32" s="9" t="s">
        <v>176</v>
      </c>
      <c r="C32" s="84">
        <v>1.4551742172097193</v>
      </c>
    </row>
    <row r="33" spans="1:3" x14ac:dyDescent="0.25">
      <c r="B33" s="9" t="s">
        <v>177</v>
      </c>
      <c r="C33" s="84">
        <v>0.50622050266957686</v>
      </c>
    </row>
    <row r="34" spans="1:3" x14ac:dyDescent="0.25">
      <c r="B34" s="9" t="s">
        <v>178</v>
      </c>
      <c r="C34" s="84">
        <v>-0.66023284683743078</v>
      </c>
    </row>
    <row r="35" spans="1:3" x14ac:dyDescent="0.25">
      <c r="B35" s="9" t="s">
        <v>179</v>
      </c>
      <c r="C35" s="84">
        <v>-1.6930202829047178</v>
      </c>
    </row>
    <row r="36" spans="1:3" x14ac:dyDescent="0.25">
      <c r="B36" s="9" t="s">
        <v>180</v>
      </c>
      <c r="C36" s="84">
        <v>-2.3229707080154598</v>
      </c>
    </row>
    <row r="37" spans="1:3" x14ac:dyDescent="0.25">
      <c r="B37" s="9" t="s">
        <v>181</v>
      </c>
      <c r="C37" s="84">
        <v>-2.8387273341796697</v>
      </c>
    </row>
    <row r="38" spans="1:3" x14ac:dyDescent="0.25">
      <c r="B38" s="9" t="s">
        <v>182</v>
      </c>
      <c r="C38" s="84">
        <v>-2.9785792424809734</v>
      </c>
    </row>
    <row r="39" spans="1:3" x14ac:dyDescent="0.25">
      <c r="A39" s="20"/>
      <c r="B39" s="9" t="s">
        <v>183</v>
      </c>
      <c r="C39" s="84">
        <v>-3.1261474178869348</v>
      </c>
    </row>
    <row r="40" spans="1:3" x14ac:dyDescent="0.25">
      <c r="A40" s="20"/>
      <c r="B40" s="9" t="s">
        <v>184</v>
      </c>
      <c r="C40" s="84">
        <v>-3.1321743933197888</v>
      </c>
    </row>
    <row r="41" spans="1:3" x14ac:dyDescent="0.25">
      <c r="B41" s="9" t="s">
        <v>185</v>
      </c>
      <c r="C41" s="84">
        <v>-3.1898305265711997</v>
      </c>
    </row>
    <row r="42" spans="1:3" x14ac:dyDescent="0.25">
      <c r="B42" s="9" t="s">
        <v>186</v>
      </c>
      <c r="C42" s="84">
        <v>-3.24773353400861</v>
      </c>
    </row>
    <row r="43" spans="1:3" x14ac:dyDescent="0.25">
      <c r="B43" s="9" t="s">
        <v>187</v>
      </c>
      <c r="C43" s="84">
        <v>-3.0823023306466575</v>
      </c>
    </row>
    <row r="44" spans="1:3" x14ac:dyDescent="0.25">
      <c r="B44" s="9" t="s">
        <v>188</v>
      </c>
      <c r="C44" s="84">
        <v>-2.9877924016570803</v>
      </c>
    </row>
    <row r="45" spans="1:3" x14ac:dyDescent="0.25">
      <c r="B45" s="9" t="s">
        <v>189</v>
      </c>
      <c r="C45" s="84">
        <v>-2.8674789045787272</v>
      </c>
    </row>
    <row r="46" spans="1:3" x14ac:dyDescent="0.25">
      <c r="B46" s="9" t="s">
        <v>190</v>
      </c>
      <c r="C46" s="84">
        <v>-2.7643133116405818</v>
      </c>
    </row>
    <row r="47" spans="1:3" x14ac:dyDescent="0.25">
      <c r="B47" s="9" t="s">
        <v>191</v>
      </c>
      <c r="C47" s="84">
        <v>-2.2293391527435342</v>
      </c>
    </row>
    <row r="48" spans="1:3" x14ac:dyDescent="0.25">
      <c r="B48" s="9" t="s">
        <v>192</v>
      </c>
      <c r="C48" s="84">
        <v>-1.8682955075058745</v>
      </c>
    </row>
    <row r="49" spans="2:3" x14ac:dyDescent="0.25">
      <c r="B49" s="9" t="s">
        <v>193</v>
      </c>
      <c r="C49" s="84">
        <v>-1.4858335562753957</v>
      </c>
    </row>
    <row r="50" spans="2:3" x14ac:dyDescent="0.25">
      <c r="B50" s="9" t="s">
        <v>194</v>
      </c>
      <c r="C50" s="84">
        <v>-1.4595914677721931</v>
      </c>
    </row>
    <row r="51" spans="2:3" x14ac:dyDescent="0.25">
      <c r="B51" s="9" t="s">
        <v>195</v>
      </c>
      <c r="C51" s="84">
        <v>-1.1392629391678064</v>
      </c>
    </row>
    <row r="52" spans="2:3" x14ac:dyDescent="0.25">
      <c r="B52" s="9" t="s">
        <v>196</v>
      </c>
      <c r="C52" s="84">
        <v>-0.85737921191248645</v>
      </c>
    </row>
    <row r="53" spans="2:3" x14ac:dyDescent="0.25">
      <c r="B53" s="9" t="s">
        <v>197</v>
      </c>
      <c r="C53" s="84">
        <v>-0.42986956003612825</v>
      </c>
    </row>
    <row r="54" spans="2:3" x14ac:dyDescent="0.25">
      <c r="B54" s="9" t="s">
        <v>198</v>
      </c>
      <c r="C54" s="84">
        <v>-0.29469591755951768</v>
      </c>
    </row>
    <row r="55" spans="2:3" x14ac:dyDescent="0.25">
      <c r="B55" s="9" t="s">
        <v>199</v>
      </c>
      <c r="C55" s="84">
        <v>9.1781332198039564E-2</v>
      </c>
    </row>
    <row r="56" spans="2:3" x14ac:dyDescent="0.25">
      <c r="B56" s="9" t="s">
        <v>200</v>
      </c>
      <c r="C56" s="84">
        <v>0.32353331527143331</v>
      </c>
    </row>
    <row r="57" spans="2:3" x14ac:dyDescent="0.25">
      <c r="B57" s="9" t="s">
        <v>201</v>
      </c>
      <c r="C57" s="84">
        <v>0.28942764647558766</v>
      </c>
    </row>
    <row r="58" spans="2:3" x14ac:dyDescent="0.25">
      <c r="B58" s="9" t="s">
        <v>202</v>
      </c>
      <c r="C58" s="84">
        <v>-3.7395064061073034E-2</v>
      </c>
    </row>
    <row r="59" spans="2:3" x14ac:dyDescent="0.25">
      <c r="B59" s="9" t="s">
        <v>203</v>
      </c>
      <c r="C59" s="84">
        <v>-0.10807879446903229</v>
      </c>
    </row>
    <row r="60" spans="2:3" x14ac:dyDescent="0.25">
      <c r="B60" s="9" t="s">
        <v>204</v>
      </c>
      <c r="C60" s="84">
        <v>0.11532362546575792</v>
      </c>
    </row>
    <row r="61" spans="2:3" ht="15" customHeight="1" x14ac:dyDescent="0.25">
      <c r="B61" s="9" t="s">
        <v>205</v>
      </c>
      <c r="C61" s="84">
        <v>0.13739939334593965</v>
      </c>
    </row>
    <row r="62" spans="2:3" x14ac:dyDescent="0.25">
      <c r="B62" s="9" t="s">
        <v>206</v>
      </c>
      <c r="C62" s="84">
        <v>0.17615046936003145</v>
      </c>
    </row>
    <row r="63" spans="2:3" x14ac:dyDescent="0.25">
      <c r="B63" s="9" t="s">
        <v>207</v>
      </c>
      <c r="C63" s="84">
        <v>0.60979842185969102</v>
      </c>
    </row>
    <row r="64" spans="2:3" x14ac:dyDescent="0.25">
      <c r="B64" s="9" t="s">
        <v>208</v>
      </c>
      <c r="C64" s="84">
        <v>1.3999190802963719</v>
      </c>
    </row>
    <row r="65" spans="2:3" x14ac:dyDescent="0.25">
      <c r="B65" s="9" t="s">
        <v>209</v>
      </c>
      <c r="C65" s="84">
        <v>2.1302231665957114</v>
      </c>
    </row>
    <row r="66" spans="2:3" x14ac:dyDescent="0.25">
      <c r="B66" s="9" t="s">
        <v>210</v>
      </c>
      <c r="C66" s="84">
        <v>2.4636949639236079</v>
      </c>
    </row>
    <row r="67" spans="2:3" x14ac:dyDescent="0.25">
      <c r="B67" s="9" t="s">
        <v>211</v>
      </c>
      <c r="C67" s="84">
        <v>2.8614382534124019</v>
      </c>
    </row>
    <row r="68" spans="2:3" x14ac:dyDescent="0.25">
      <c r="B68" s="9" t="s">
        <v>212</v>
      </c>
      <c r="C68" s="84">
        <v>3.247811421940368</v>
      </c>
    </row>
    <row r="69" spans="2:3" x14ac:dyDescent="0.25">
      <c r="B69" s="9" t="s">
        <v>213</v>
      </c>
      <c r="C69" s="84">
        <v>3.6255127000474481</v>
      </c>
    </row>
    <row r="70" spans="2:3" x14ac:dyDescent="0.25">
      <c r="B70" s="9" t="s">
        <v>214</v>
      </c>
      <c r="C70" s="84">
        <v>3.2815352470715307</v>
      </c>
    </row>
    <row r="71" spans="2:3" x14ac:dyDescent="0.25">
      <c r="B71" s="9" t="s">
        <v>215</v>
      </c>
      <c r="C71" s="84">
        <v>2.9290997453992187</v>
      </c>
    </row>
    <row r="72" spans="2:3" x14ac:dyDescent="0.25">
      <c r="B72" s="9" t="s">
        <v>216</v>
      </c>
      <c r="C72" s="84">
        <v>2.2286087884987351</v>
      </c>
    </row>
    <row r="73" spans="2:3" x14ac:dyDescent="0.25">
      <c r="B73" s="9" t="s">
        <v>217</v>
      </c>
      <c r="C73" s="84">
        <v>1.8032198786028124</v>
      </c>
    </row>
    <row r="74" spans="2:3" x14ac:dyDescent="0.25">
      <c r="B74" s="9" t="s">
        <v>218</v>
      </c>
      <c r="C74" s="84">
        <v>1.0281269618427722</v>
      </c>
    </row>
    <row r="75" spans="2:3" x14ac:dyDescent="0.25">
      <c r="B75" s="9" t="s">
        <v>219</v>
      </c>
      <c r="C75" s="84">
        <v>0.63276357427802676</v>
      </c>
    </row>
    <row r="76" spans="2:3" x14ac:dyDescent="0.25">
      <c r="B76" s="9" t="s">
        <v>220</v>
      </c>
      <c r="C76" s="84">
        <v>6.5816310709687451E-2</v>
      </c>
    </row>
    <row r="77" spans="2:3" x14ac:dyDescent="0.25">
      <c r="B77" s="9" t="s">
        <v>221</v>
      </c>
      <c r="C77" s="84">
        <v>-0.6064679375515436</v>
      </c>
    </row>
    <row r="78" spans="2:3" x14ac:dyDescent="0.25">
      <c r="B78" s="9" t="s">
        <v>222</v>
      </c>
      <c r="C78" s="84">
        <v>-1.4592744140934126</v>
      </c>
    </row>
    <row r="79" spans="2:3" x14ac:dyDescent="0.25">
      <c r="B79" s="9" t="s">
        <v>223</v>
      </c>
      <c r="C79" s="84">
        <v>-2.0762675953954468</v>
      </c>
    </row>
    <row r="80" spans="2:3" x14ac:dyDescent="0.25">
      <c r="B80" s="9" t="s">
        <v>224</v>
      </c>
      <c r="C80" s="84">
        <v>-2.2894038740039862</v>
      </c>
    </row>
    <row r="81" spans="2:3" x14ac:dyDescent="0.25">
      <c r="B81" s="9" t="s">
        <v>225</v>
      </c>
      <c r="C81" s="84">
        <v>-2.3925404910987047</v>
      </c>
    </row>
    <row r="82" spans="2:3" x14ac:dyDescent="0.25">
      <c r="B82" s="9" t="s">
        <v>226</v>
      </c>
      <c r="C82" s="84">
        <v>-2.3667844433931493</v>
      </c>
    </row>
    <row r="83" spans="2:3" x14ac:dyDescent="0.25">
      <c r="B83" s="9" t="s">
        <v>227</v>
      </c>
      <c r="C83" s="84">
        <v>-2.3988624406176475</v>
      </c>
    </row>
    <row r="84" spans="2:3" x14ac:dyDescent="0.25">
      <c r="B84" s="9" t="s">
        <v>228</v>
      </c>
      <c r="C84" s="84">
        <v>-2.3792880993488477</v>
      </c>
    </row>
    <row r="85" spans="2:3" x14ac:dyDescent="0.25">
      <c r="B85" s="9" t="s">
        <v>229</v>
      </c>
      <c r="C85" s="84">
        <v>-2.529574788385148</v>
      </c>
    </row>
    <row r="86" spans="2:3" x14ac:dyDescent="0.25">
      <c r="B86" s="9" t="s">
        <v>230</v>
      </c>
      <c r="C86" s="84">
        <v>-2.3232267965196693</v>
      </c>
    </row>
    <row r="87" spans="2:3" x14ac:dyDescent="0.25">
      <c r="B87" s="9" t="s">
        <v>231</v>
      </c>
      <c r="C87" s="84">
        <v>-2.1469047326471755</v>
      </c>
    </row>
    <row r="88" spans="2:3" x14ac:dyDescent="0.25">
      <c r="B88" s="9" t="s">
        <v>232</v>
      </c>
      <c r="C88" s="84">
        <v>-1.7833427968572593</v>
      </c>
    </row>
    <row r="89" spans="2:3" x14ac:dyDescent="0.25">
      <c r="B89" s="9" t="s">
        <v>233</v>
      </c>
      <c r="C89" s="84">
        <v>-1.7421426825567015</v>
      </c>
    </row>
    <row r="90" spans="2:3" x14ac:dyDescent="0.25">
      <c r="B90" s="9" t="s">
        <v>234</v>
      </c>
      <c r="C90" s="84">
        <v>-1.5659610356214557</v>
      </c>
    </row>
    <row r="91" spans="2:3" x14ac:dyDescent="0.25">
      <c r="B91" s="9" t="s">
        <v>235</v>
      </c>
      <c r="C91" s="84">
        <v>-1.2330244800733461</v>
      </c>
    </row>
    <row r="92" spans="2:3" x14ac:dyDescent="0.25">
      <c r="B92" s="9" t="s">
        <v>236</v>
      </c>
      <c r="C92" s="84">
        <v>-0.79709010172053441</v>
      </c>
    </row>
    <row r="93" spans="2:3" x14ac:dyDescent="0.25">
      <c r="B93" s="9" t="s">
        <v>237</v>
      </c>
      <c r="C93" s="84">
        <v>-0.40806975808874696</v>
      </c>
    </row>
    <row r="94" spans="2:3" x14ac:dyDescent="0.25">
      <c r="B94" s="9" t="s">
        <v>238</v>
      </c>
      <c r="C94" s="84">
        <v>-1.0743037540360965</v>
      </c>
    </row>
    <row r="95" spans="2:3" x14ac:dyDescent="0.25">
      <c r="B95" s="9" t="s">
        <v>239</v>
      </c>
      <c r="C95" s="84">
        <v>-1.7866716295481979</v>
      </c>
    </row>
    <row r="96" spans="2:3" x14ac:dyDescent="0.25">
      <c r="B96" s="9" t="s">
        <v>240</v>
      </c>
      <c r="C96" s="84">
        <v>-2.5249716626439751</v>
      </c>
    </row>
    <row r="97" spans="2:3" x14ac:dyDescent="0.25">
      <c r="B97" s="9" t="s">
        <v>241</v>
      </c>
      <c r="C97" s="84">
        <v>-2.4110249651819422</v>
      </c>
    </row>
    <row r="98" spans="2:3" x14ac:dyDescent="0.25">
      <c r="B98" s="9" t="s">
        <v>242</v>
      </c>
      <c r="C98" s="84">
        <v>-2.1733885801005228</v>
      </c>
    </row>
    <row r="99" spans="2:3" x14ac:dyDescent="0.25">
      <c r="B99" s="9" t="s">
        <v>243</v>
      </c>
      <c r="C99" s="84">
        <v>-2.0796782719291689</v>
      </c>
    </row>
    <row r="100" spans="2:3" x14ac:dyDescent="0.25">
      <c r="B100" s="9" t="s">
        <v>244</v>
      </c>
      <c r="C100" s="84">
        <v>-1.457906550956616</v>
      </c>
    </row>
    <row r="101" spans="2:3" x14ac:dyDescent="0.25">
      <c r="B101" s="9" t="s">
        <v>245</v>
      </c>
      <c r="C101" s="84">
        <v>-0.54291072395592144</v>
      </c>
    </row>
    <row r="102" spans="2:3" x14ac:dyDescent="0.25">
      <c r="B102" s="9" t="s">
        <v>246</v>
      </c>
      <c r="C102" s="84">
        <v>0.62419182842651055</v>
      </c>
    </row>
    <row r="103" spans="2:3" x14ac:dyDescent="0.25">
      <c r="B103" s="9" t="s">
        <v>247</v>
      </c>
      <c r="C103" s="84">
        <v>1.396099380077171</v>
      </c>
    </row>
    <row r="104" spans="2:3" x14ac:dyDescent="0.25">
      <c r="B104" s="9" t="s">
        <v>248</v>
      </c>
      <c r="C104" s="84">
        <v>1.7702410192787841</v>
      </c>
    </row>
    <row r="105" spans="2:3" x14ac:dyDescent="0.25">
      <c r="B105" s="9" t="s">
        <v>249</v>
      </c>
      <c r="C105" s="84">
        <v>2.1445816438977592</v>
      </c>
    </row>
    <row r="106" spans="2:3" x14ac:dyDescent="0.25">
      <c r="B106" s="9" t="s">
        <v>250</v>
      </c>
      <c r="C106" s="84">
        <v>2.2526543723390282</v>
      </c>
    </row>
    <row r="107" spans="2:3" x14ac:dyDescent="0.25">
      <c r="B107" s="9" t="s">
        <v>251</v>
      </c>
      <c r="C107" s="84">
        <v>2.5361872093246194</v>
      </c>
    </row>
    <row r="108" spans="2:3" x14ac:dyDescent="0.25">
      <c r="B108" s="9" t="s">
        <v>252</v>
      </c>
      <c r="C108" s="84">
        <v>2.5227077711216377</v>
      </c>
    </row>
    <row r="109" spans="2:3" x14ac:dyDescent="0.25">
      <c r="B109" s="9" t="s">
        <v>253</v>
      </c>
      <c r="C109" s="84">
        <v>1.9668482212957559</v>
      </c>
    </row>
    <row r="110" spans="2:3" x14ac:dyDescent="0.25">
      <c r="B110" s="9" t="s">
        <v>254</v>
      </c>
      <c r="C110" s="84">
        <v>1.0018869044333829</v>
      </c>
    </row>
    <row r="111" spans="2:3" x14ac:dyDescent="0.25">
      <c r="B111" s="9" t="s">
        <v>255</v>
      </c>
      <c r="C111" s="84">
        <v>0.57501236869769246</v>
      </c>
    </row>
    <row r="112" spans="2:3" x14ac:dyDescent="0.25">
      <c r="B112" s="9" t="s">
        <v>256</v>
      </c>
      <c r="C112" s="84">
        <v>0.84781579122938966</v>
      </c>
    </row>
    <row r="113" spans="2:3" x14ac:dyDescent="0.25">
      <c r="B113" s="9" t="s">
        <v>257</v>
      </c>
      <c r="C113" s="84">
        <v>1.9153074260205905</v>
      </c>
    </row>
    <row r="114" spans="2:3" x14ac:dyDescent="0.25">
      <c r="B114" s="9" t="s">
        <v>258</v>
      </c>
      <c r="C114" s="84">
        <v>2.0868627916466997</v>
      </c>
    </row>
    <row r="115" spans="2:3" x14ac:dyDescent="0.25">
      <c r="B115" s="9" t="s">
        <v>259</v>
      </c>
      <c r="C115" s="84">
        <v>2.0840913348286367</v>
      </c>
    </row>
    <row r="116" spans="2:3" x14ac:dyDescent="0.25">
      <c r="B116" s="9" t="s">
        <v>260</v>
      </c>
      <c r="C116" s="84">
        <v>1.1841576222063945</v>
      </c>
    </row>
    <row r="117" spans="2:3" x14ac:dyDescent="0.25">
      <c r="B117" s="9" t="s">
        <v>261</v>
      </c>
      <c r="C117" s="84">
        <v>0.99470161899657816</v>
      </c>
    </row>
    <row r="118" spans="2:3" x14ac:dyDescent="0.25">
      <c r="B118" s="9" t="s">
        <v>262</v>
      </c>
      <c r="C118" s="84">
        <v>1.1864921161041544</v>
      </c>
    </row>
    <row r="119" spans="2:3" x14ac:dyDescent="0.25">
      <c r="B119" s="9" t="s">
        <v>263</v>
      </c>
      <c r="C119" s="84">
        <v>1.1832148690456998</v>
      </c>
    </row>
    <row r="120" spans="2:3" x14ac:dyDescent="0.25">
      <c r="B120" s="9" t="s">
        <v>264</v>
      </c>
      <c r="C120" s="84">
        <v>1.4174513958266639</v>
      </c>
    </row>
    <row r="121" spans="2:3" x14ac:dyDescent="0.25">
      <c r="B121" s="9" t="s">
        <v>265</v>
      </c>
      <c r="C121" s="84">
        <v>0.48196459895074967</v>
      </c>
    </row>
    <row r="122" spans="2:3" x14ac:dyDescent="0.25">
      <c r="B122" s="9" t="s">
        <v>266</v>
      </c>
      <c r="C122" s="84">
        <v>0.2012774546829221</v>
      </c>
    </row>
    <row r="123" spans="2:3" x14ac:dyDescent="0.25">
      <c r="B123" s="9" t="s">
        <v>267</v>
      </c>
      <c r="C123" s="84">
        <v>-0.26585867346740644</v>
      </c>
    </row>
    <row r="124" spans="2:3" x14ac:dyDescent="0.25">
      <c r="B124" s="9" t="s">
        <v>268</v>
      </c>
      <c r="C124" s="84">
        <v>-0.12423624897321822</v>
      </c>
    </row>
    <row r="125" spans="2:3" x14ac:dyDescent="0.25">
      <c r="B125" s="9" t="s">
        <v>269</v>
      </c>
      <c r="C125" s="84">
        <v>-0.11473989004618372</v>
      </c>
    </row>
    <row r="126" spans="2:3" x14ac:dyDescent="0.25">
      <c r="B126" s="9" t="s">
        <v>270</v>
      </c>
      <c r="C126" s="84">
        <v>-0.66893402500661958</v>
      </c>
    </row>
    <row r="127" spans="2:3" x14ac:dyDescent="0.25">
      <c r="B127" s="9" t="s">
        <v>271</v>
      </c>
      <c r="C127" s="84">
        <v>-0.78492227260090142</v>
      </c>
    </row>
    <row r="128" spans="2:3" x14ac:dyDescent="0.25">
      <c r="B128" s="9" t="s">
        <v>272</v>
      </c>
      <c r="C128" s="84">
        <v>-0.58599876460737776</v>
      </c>
    </row>
    <row r="129" spans="2:6" x14ac:dyDescent="0.25">
      <c r="B129" s="9" t="s">
        <v>273</v>
      </c>
      <c r="C129" s="84">
        <v>0.42271818772389486</v>
      </c>
    </row>
    <row r="130" spans="2:6" x14ac:dyDescent="0.25">
      <c r="B130" s="9" t="s">
        <v>274</v>
      </c>
      <c r="C130" s="84">
        <v>0.93815278087466403</v>
      </c>
    </row>
    <row r="131" spans="2:6" x14ac:dyDescent="0.25">
      <c r="B131" s="9" t="s">
        <v>275</v>
      </c>
      <c r="C131" s="84">
        <v>1.1105412186981674</v>
      </c>
    </row>
    <row r="132" spans="2:6" x14ac:dyDescent="0.25">
      <c r="B132" s="9" t="s">
        <v>276</v>
      </c>
      <c r="C132" s="84">
        <v>0.76808379355074319</v>
      </c>
    </row>
    <row r="133" spans="2:6" x14ac:dyDescent="0.25">
      <c r="B133" s="9" t="s">
        <v>277</v>
      </c>
      <c r="C133" s="84">
        <v>0.89280639409515172</v>
      </c>
    </row>
    <row r="134" spans="2:6" x14ac:dyDescent="0.25">
      <c r="B134" s="9" t="s">
        <v>278</v>
      </c>
      <c r="C134" s="84">
        <v>0.86438544026097863</v>
      </c>
    </row>
    <row r="135" spans="2:6" x14ac:dyDescent="0.25">
      <c r="B135" s="9" t="s">
        <v>279</v>
      </c>
      <c r="C135" s="84">
        <v>0.77032229144943143</v>
      </c>
    </row>
    <row r="136" spans="2:6" x14ac:dyDescent="0.25">
      <c r="B136" s="9" t="s">
        <v>280</v>
      </c>
      <c r="C136" s="84">
        <v>0.6033752872148167</v>
      </c>
    </row>
    <row r="137" spans="2:6" x14ac:dyDescent="0.25">
      <c r="B137" s="9" t="s">
        <v>281</v>
      </c>
      <c r="C137" s="84">
        <v>0.46652481477825547</v>
      </c>
    </row>
    <row r="138" spans="2:6" x14ac:dyDescent="0.25">
      <c r="B138" s="9" t="s">
        <v>282</v>
      </c>
      <c r="C138" s="84">
        <v>0.27552281310959509</v>
      </c>
    </row>
    <row r="139" spans="2:6" x14ac:dyDescent="0.25">
      <c r="B139" s="9" t="s">
        <v>283</v>
      </c>
      <c r="C139" s="84">
        <v>0.1690231511814165</v>
      </c>
    </row>
    <row r="140" spans="2:6" x14ac:dyDescent="0.25">
      <c r="B140" s="9" t="s">
        <v>284</v>
      </c>
      <c r="C140" s="84">
        <v>9.7991998415484907E-2</v>
      </c>
    </row>
    <row r="141" spans="2:6" x14ac:dyDescent="0.25">
      <c r="B141" s="9" t="s">
        <v>285</v>
      </c>
      <c r="C141" s="84">
        <v>3.8809735458450088E-2</v>
      </c>
    </row>
    <row r="142" spans="2:6" x14ac:dyDescent="0.25">
      <c r="B142" s="9" t="s">
        <v>286</v>
      </c>
      <c r="C142" s="84">
        <v>0.53223264224031963</v>
      </c>
    </row>
    <row r="143" spans="2:6" x14ac:dyDescent="0.25">
      <c r="B143" s="9" t="s">
        <v>287</v>
      </c>
      <c r="C143" s="84">
        <v>0.8937707564181111</v>
      </c>
      <c r="F143" s="62"/>
    </row>
    <row r="144" spans="2:6" x14ac:dyDescent="0.25">
      <c r="B144" s="9" t="s">
        <v>288</v>
      </c>
      <c r="C144" s="84">
        <v>1.6916211513493409</v>
      </c>
      <c r="F144" s="62"/>
    </row>
    <row r="145" spans="2:6" x14ac:dyDescent="0.25">
      <c r="B145" s="9" t="s">
        <v>289</v>
      </c>
      <c r="C145" s="84">
        <v>1.7011978591288479</v>
      </c>
      <c r="F145" s="62"/>
    </row>
    <row r="146" spans="2:6" x14ac:dyDescent="0.25">
      <c r="B146" s="9" t="s">
        <v>290</v>
      </c>
      <c r="C146" s="84">
        <v>1.4421378889537639</v>
      </c>
      <c r="F146" s="62"/>
    </row>
    <row r="147" spans="2:6" x14ac:dyDescent="0.25">
      <c r="B147" s="9" t="s">
        <v>56</v>
      </c>
      <c r="C147" s="84">
        <v>1.1709351041130873</v>
      </c>
      <c r="E147" s="61"/>
      <c r="F147" s="62"/>
    </row>
    <row r="148" spans="2:6" x14ac:dyDescent="0.25">
      <c r="B148" s="9" t="s">
        <v>57</v>
      </c>
      <c r="C148" s="84">
        <v>0.73612696192791238</v>
      </c>
      <c r="E148" s="61"/>
      <c r="F148" s="62"/>
    </row>
    <row r="149" spans="2:6" x14ac:dyDescent="0.25">
      <c r="B149" s="9" t="s">
        <v>58</v>
      </c>
      <c r="C149" s="84">
        <v>-6.4257465754494023E-2</v>
      </c>
      <c r="E149" s="61"/>
      <c r="F149" s="62"/>
    </row>
    <row r="150" spans="2:6" x14ac:dyDescent="0.25">
      <c r="B150" s="9" t="s">
        <v>63</v>
      </c>
      <c r="C150" s="84">
        <v>-2.038785234133845</v>
      </c>
      <c r="E150" s="61"/>
      <c r="F150" s="62"/>
    </row>
    <row r="151" spans="2:6" x14ac:dyDescent="0.25">
      <c r="B151" s="9" t="s">
        <v>0</v>
      </c>
      <c r="C151" s="84">
        <v>-3.7187918436254797</v>
      </c>
      <c r="E151" s="61"/>
      <c r="F151" s="62"/>
    </row>
    <row r="152" spans="2:6" x14ac:dyDescent="0.25">
      <c r="B152" s="9" t="s">
        <v>1</v>
      </c>
      <c r="C152" s="84">
        <v>-4.1467966467192126</v>
      </c>
      <c r="E152" s="61"/>
      <c r="F152" s="62"/>
    </row>
    <row r="153" spans="2:6" x14ac:dyDescent="0.25">
      <c r="B153" s="9" t="s">
        <v>2</v>
      </c>
      <c r="C153" s="84">
        <v>-3.9316008357918526</v>
      </c>
      <c r="E153" s="61"/>
      <c r="F153" s="62"/>
    </row>
    <row r="154" spans="2:6" x14ac:dyDescent="0.25">
      <c r="B154" s="9" t="s">
        <v>3</v>
      </c>
      <c r="C154" s="84">
        <v>-3.5687047656324347</v>
      </c>
      <c r="E154" s="61"/>
      <c r="F154" s="62"/>
    </row>
    <row r="155" spans="2:6" x14ac:dyDescent="0.25">
      <c r="B155" s="9" t="s">
        <v>4</v>
      </c>
      <c r="C155" s="84">
        <v>-2.8073632951400724</v>
      </c>
      <c r="E155" s="61"/>
      <c r="F155" s="62"/>
    </row>
    <row r="156" spans="2:6" x14ac:dyDescent="0.25">
      <c r="B156" s="9" t="s">
        <v>5</v>
      </c>
      <c r="C156" s="84">
        <v>-2.1369431565375607</v>
      </c>
      <c r="E156" s="61"/>
      <c r="F156" s="62"/>
    </row>
    <row r="157" spans="2:6" x14ac:dyDescent="0.25">
      <c r="B157" s="9" t="s">
        <v>6</v>
      </c>
      <c r="C157" s="84">
        <v>-1.661198532245016</v>
      </c>
      <c r="E157" s="61"/>
      <c r="F157" s="62"/>
    </row>
    <row r="158" spans="2:6" x14ac:dyDescent="0.25">
      <c r="B158" s="9" t="s">
        <v>7</v>
      </c>
      <c r="C158" s="84">
        <v>-1.583137172929197</v>
      </c>
      <c r="E158" s="61"/>
      <c r="F158" s="62"/>
    </row>
    <row r="159" spans="2:6" x14ac:dyDescent="0.25">
      <c r="B159" s="9" t="s">
        <v>8</v>
      </c>
      <c r="C159" s="84">
        <v>-1.1865799592426496</v>
      </c>
      <c r="E159" s="61"/>
      <c r="F159" s="62"/>
    </row>
    <row r="160" spans="2:6" x14ac:dyDescent="0.25">
      <c r="B160" s="9" t="s">
        <v>9</v>
      </c>
      <c r="C160" s="84">
        <v>-1.415820213758701</v>
      </c>
      <c r="E160" s="61"/>
      <c r="F160" s="62"/>
    </row>
    <row r="161" spans="2:6" x14ac:dyDescent="0.25">
      <c r="B161" s="9" t="s">
        <v>10</v>
      </c>
      <c r="C161" s="84">
        <v>-1.631082761074278</v>
      </c>
      <c r="E161" s="61"/>
      <c r="F161" s="62"/>
    </row>
    <row r="162" spans="2:6" x14ac:dyDescent="0.25">
      <c r="B162" s="9" t="s">
        <v>11</v>
      </c>
      <c r="C162" s="84">
        <v>-1.945022105463335</v>
      </c>
      <c r="E162" s="61"/>
      <c r="F162" s="62"/>
    </row>
    <row r="163" spans="2:6" x14ac:dyDescent="0.25">
      <c r="B163" s="9" t="s">
        <v>12</v>
      </c>
      <c r="C163" s="84">
        <v>-1.4446960703117342</v>
      </c>
      <c r="E163" s="61"/>
    </row>
    <row r="164" spans="2:6" x14ac:dyDescent="0.25">
      <c r="B164" s="9" t="s">
        <v>13</v>
      </c>
      <c r="C164" s="84">
        <v>-1.9224052336848974</v>
      </c>
      <c r="E164" s="61"/>
    </row>
    <row r="165" spans="2:6" x14ac:dyDescent="0.25">
      <c r="B165" s="9" t="s">
        <v>14</v>
      </c>
      <c r="C165" s="84">
        <v>-1.2318501686050638</v>
      </c>
      <c r="E165" s="61"/>
    </row>
    <row r="166" spans="2:6" x14ac:dyDescent="0.25">
      <c r="B166" s="9" t="s">
        <v>15</v>
      </c>
      <c r="C166" s="84">
        <v>-1.6622557315699651</v>
      </c>
      <c r="E166" s="61"/>
    </row>
    <row r="167" spans="2:6" x14ac:dyDescent="0.25">
      <c r="B167" s="9" t="s">
        <v>16</v>
      </c>
      <c r="C167" s="84">
        <v>-1.529112662608489</v>
      </c>
      <c r="E167" s="61"/>
    </row>
    <row r="168" spans="2:6" x14ac:dyDescent="0.25">
      <c r="B168" s="9" t="s">
        <v>17</v>
      </c>
      <c r="C168" s="84">
        <v>-1.639968270074357</v>
      </c>
      <c r="E168" s="61"/>
    </row>
    <row r="169" spans="2:6" x14ac:dyDescent="0.25">
      <c r="B169" s="9" t="s">
        <v>18</v>
      </c>
      <c r="C169" s="84">
        <v>-1.4620119735937072</v>
      </c>
      <c r="E169" s="61"/>
    </row>
    <row r="170" spans="2:6" x14ac:dyDescent="0.25">
      <c r="B170" s="9" t="s">
        <v>19</v>
      </c>
      <c r="C170" s="84">
        <v>-1.5673754003852318</v>
      </c>
      <c r="E170" s="61"/>
    </row>
    <row r="171" spans="2:6" x14ac:dyDescent="0.25">
      <c r="B171" s="9" t="s">
        <v>20</v>
      </c>
      <c r="C171" s="84">
        <v>-1.2347685321522952</v>
      </c>
      <c r="E171" s="61"/>
    </row>
    <row r="172" spans="2:6" x14ac:dyDescent="0.25">
      <c r="B172" s="9" t="s">
        <v>21</v>
      </c>
      <c r="C172" s="84">
        <v>-0.87899125007665047</v>
      </c>
      <c r="E172" s="61"/>
    </row>
    <row r="173" spans="2:6" x14ac:dyDescent="0.25">
      <c r="B173" s="9" t="s">
        <v>22</v>
      </c>
      <c r="C173" s="84">
        <v>-0.55956683033886956</v>
      </c>
      <c r="E173" s="61"/>
    </row>
    <row r="174" spans="2:6" x14ac:dyDescent="0.25">
      <c r="B174" s="9" t="s">
        <v>23</v>
      </c>
      <c r="C174" s="84">
        <v>-0.25585918816125131</v>
      </c>
      <c r="E174" s="61"/>
    </row>
    <row r="175" spans="2:6" x14ac:dyDescent="0.25">
      <c r="B175" s="9" t="s">
        <v>24</v>
      </c>
      <c r="C175" s="84">
        <v>-0.49816287986663466</v>
      </c>
      <c r="E175" s="61"/>
    </row>
    <row r="176" spans="2:6" x14ac:dyDescent="0.25">
      <c r="B176" s="9" t="s">
        <v>25</v>
      </c>
      <c r="C176" s="84">
        <v>-0.26968568156368633</v>
      </c>
      <c r="E176" s="61"/>
    </row>
    <row r="177" spans="2:5" x14ac:dyDescent="0.25">
      <c r="B177" s="9" t="s">
        <v>26</v>
      </c>
      <c r="C177" s="84">
        <v>-0.27216428243153246</v>
      </c>
      <c r="E177" s="61"/>
    </row>
    <row r="178" spans="2:5" x14ac:dyDescent="0.25">
      <c r="B178" s="9" t="s">
        <v>27</v>
      </c>
      <c r="C178" s="84">
        <v>-6.2381769849793045E-2</v>
      </c>
      <c r="E178" s="61"/>
    </row>
    <row r="179" spans="2:5" x14ac:dyDescent="0.25">
      <c r="B179" s="9" t="s">
        <v>28</v>
      </c>
      <c r="C179" s="84">
        <v>-0.57999999999999996</v>
      </c>
      <c r="E179" s="61"/>
    </row>
    <row r="180" spans="2:5" x14ac:dyDescent="0.25">
      <c r="B180" s="9" t="s">
        <v>31</v>
      </c>
      <c r="C180" s="84">
        <v>-0.5</v>
      </c>
      <c r="E180" s="61"/>
    </row>
    <row r="181" spans="2:5" x14ac:dyDescent="0.25">
      <c r="B181" s="9" t="s">
        <v>32</v>
      </c>
      <c r="C181" s="84">
        <v>-0.42</v>
      </c>
      <c r="E181" s="61"/>
    </row>
    <row r="182" spans="2:5" x14ac:dyDescent="0.25">
      <c r="B182" s="9" t="s">
        <v>33</v>
      </c>
      <c r="C182" s="84">
        <v>0</v>
      </c>
      <c r="E182" s="61"/>
    </row>
    <row r="183" spans="2:5" x14ac:dyDescent="0.25">
      <c r="B183" s="9" t="s">
        <v>34</v>
      </c>
      <c r="C183" s="84">
        <v>0</v>
      </c>
      <c r="E183" s="61"/>
    </row>
    <row r="184" spans="2:5" x14ac:dyDescent="0.25">
      <c r="B184" s="55" t="s">
        <v>38</v>
      </c>
      <c r="C184" s="84">
        <v>1.7722767563124683E-2</v>
      </c>
      <c r="E184" s="61"/>
    </row>
    <row r="185" spans="2:5" x14ac:dyDescent="0.25">
      <c r="B185" s="55" t="s">
        <v>39</v>
      </c>
      <c r="C185" s="84">
        <v>6.4124994794741888E-2</v>
      </c>
      <c r="E185" s="61"/>
    </row>
    <row r="186" spans="2:5" x14ac:dyDescent="0.25">
      <c r="B186" s="55" t="s">
        <v>40</v>
      </c>
      <c r="C186" s="84">
        <v>0.15</v>
      </c>
      <c r="E186" s="61"/>
    </row>
    <row r="187" spans="2:5" x14ac:dyDescent="0.25">
      <c r="B187" s="55" t="s">
        <v>41</v>
      </c>
      <c r="C187" s="84">
        <v>7.0000000000000007E-2</v>
      </c>
      <c r="E187" s="61"/>
    </row>
    <row r="188" spans="2:5" x14ac:dyDescent="0.25">
      <c r="B188" s="55" t="s">
        <v>43</v>
      </c>
      <c r="C188" s="84">
        <v>0.17</v>
      </c>
      <c r="E188" s="61"/>
    </row>
    <row r="189" spans="2:5" x14ac:dyDescent="0.25">
      <c r="B189" s="55" t="s">
        <v>44</v>
      </c>
      <c r="C189" s="84">
        <v>0.32</v>
      </c>
      <c r="E189" s="61"/>
    </row>
    <row r="190" spans="2:5" x14ac:dyDescent="0.25">
      <c r="B190" s="55" t="s">
        <v>45</v>
      </c>
      <c r="C190" s="84">
        <v>0.2</v>
      </c>
      <c r="E190" s="61"/>
    </row>
    <row r="191" spans="2:5" x14ac:dyDescent="0.25">
      <c r="B191" s="55" t="s">
        <v>46</v>
      </c>
      <c r="C191" s="84">
        <v>0.34</v>
      </c>
      <c r="E191" s="61"/>
    </row>
    <row r="192" spans="2:5" x14ac:dyDescent="0.25">
      <c r="B192" s="55" t="s">
        <v>59</v>
      </c>
      <c r="C192" s="84">
        <v>0.1</v>
      </c>
      <c r="E192" s="61"/>
    </row>
    <row r="193" spans="2:5" x14ac:dyDescent="0.25">
      <c r="B193" s="55" t="s">
        <v>60</v>
      </c>
      <c r="C193" s="84">
        <v>0.1</v>
      </c>
      <c r="E193" s="61"/>
    </row>
    <row r="194" spans="2:5" x14ac:dyDescent="0.25">
      <c r="B194" s="55" t="s">
        <v>61</v>
      </c>
      <c r="C194" s="84">
        <v>0</v>
      </c>
      <c r="E194" s="61"/>
    </row>
    <row r="195" spans="2:5" x14ac:dyDescent="0.25">
      <c r="B195" s="55" t="s">
        <v>62</v>
      </c>
      <c r="C195" s="84">
        <v>0</v>
      </c>
      <c r="E195" s="61"/>
    </row>
    <row r="196" spans="2:5" x14ac:dyDescent="0.25">
      <c r="B196" s="55" t="s">
        <v>64</v>
      </c>
      <c r="C196" s="84">
        <v>1.6743050540668492E-3</v>
      </c>
      <c r="E196" s="61"/>
    </row>
    <row r="197" spans="2:5" x14ac:dyDescent="0.25">
      <c r="B197" s="55" t="s">
        <v>377</v>
      </c>
      <c r="C197" s="84">
        <v>-0.82097063114581204</v>
      </c>
      <c r="E197" s="61"/>
    </row>
    <row r="198" spans="2:5" x14ac:dyDescent="0.25">
      <c r="B198" s="55" t="s">
        <v>66</v>
      </c>
      <c r="C198" s="84">
        <v>-0.79800790810449485</v>
      </c>
      <c r="E198" s="61"/>
    </row>
    <row r="199" spans="2:5" x14ac:dyDescent="0.25">
      <c r="B199" s="55" t="s">
        <v>67</v>
      </c>
      <c r="C199" s="84">
        <v>0.4674143587506876</v>
      </c>
      <c r="E199" s="61"/>
    </row>
    <row r="200" spans="2:5" x14ac:dyDescent="0.25">
      <c r="B200" s="55" t="s">
        <v>68</v>
      </c>
      <c r="C200" s="84">
        <v>1.4708274525588791</v>
      </c>
      <c r="E200" s="61"/>
    </row>
    <row r="201" spans="2:5" x14ac:dyDescent="0.25">
      <c r="B201" s="55" t="s">
        <v>69</v>
      </c>
      <c r="C201" s="84">
        <v>1.6914289464454555</v>
      </c>
      <c r="E201" s="61"/>
    </row>
    <row r="202" spans="2:5" x14ac:dyDescent="0.25">
      <c r="B202" s="55" t="s">
        <v>70</v>
      </c>
      <c r="C202" s="84">
        <v>1.9127022672217322</v>
      </c>
      <c r="E202" s="61"/>
    </row>
    <row r="203" spans="2:5" x14ac:dyDescent="0.25">
      <c r="B203" s="55" t="s">
        <v>71</v>
      </c>
      <c r="C203" s="84">
        <v>2.1463788732338429</v>
      </c>
      <c r="E203" s="61"/>
    </row>
    <row r="204" spans="2:5" ht="15.75" thickBot="1" x14ac:dyDescent="0.3">
      <c r="B204" s="55" t="s">
        <v>72</v>
      </c>
      <c r="C204" s="105">
        <v>1.7490371123259081</v>
      </c>
      <c r="E204" s="61"/>
    </row>
    <row r="205" spans="2:5" x14ac:dyDescent="0.25">
      <c r="B205" s="103">
        <v>1972</v>
      </c>
      <c r="C205" s="84">
        <v>0.9693843784386047</v>
      </c>
      <c r="E205" s="61"/>
    </row>
    <row r="206" spans="2:5" x14ac:dyDescent="0.25">
      <c r="B206" s="9">
        <v>1973</v>
      </c>
      <c r="C206" s="84">
        <v>6.8763151451230584</v>
      </c>
    </row>
    <row r="207" spans="2:5" x14ac:dyDescent="0.25">
      <c r="B207" s="9">
        <v>1974</v>
      </c>
      <c r="C207" s="84">
        <v>4.1526543977831381</v>
      </c>
    </row>
    <row r="208" spans="2:5" x14ac:dyDescent="0.25">
      <c r="B208" s="9">
        <v>1975</v>
      </c>
      <c r="C208" s="84">
        <v>-1.1756493864879616</v>
      </c>
    </row>
    <row r="209" spans="2:3" x14ac:dyDescent="0.25">
      <c r="B209" s="9">
        <v>1976</v>
      </c>
      <c r="C209" s="84">
        <v>-1.0259401099221179</v>
      </c>
    </row>
    <row r="210" spans="2:3" x14ac:dyDescent="0.25">
      <c r="B210" s="9">
        <v>1977</v>
      </c>
      <c r="C210" s="84">
        <v>-0.59606871544704632</v>
      </c>
    </row>
    <row r="211" spans="2:3" x14ac:dyDescent="0.25">
      <c r="B211" s="9">
        <v>1978</v>
      </c>
      <c r="C211" s="84">
        <v>1.1566715894133637</v>
      </c>
    </row>
    <row r="212" spans="2:3" x14ac:dyDescent="0.25">
      <c r="B212" s="9">
        <v>1979</v>
      </c>
      <c r="C212" s="84">
        <v>0.75290818012943816</v>
      </c>
    </row>
    <row r="213" spans="2:3" x14ac:dyDescent="0.25">
      <c r="B213" s="9">
        <v>1980</v>
      </c>
      <c r="C213" s="84">
        <v>-2.4560902253748651</v>
      </c>
    </row>
    <row r="214" spans="2:3" x14ac:dyDescent="0.25">
      <c r="B214" s="9">
        <v>1981</v>
      </c>
      <c r="C214" s="84">
        <v>-3.1743779105920709</v>
      </c>
    </row>
    <row r="215" spans="2:3" x14ac:dyDescent="0.25">
      <c r="B215" s="9">
        <v>1982</v>
      </c>
      <c r="C215" s="84">
        <v>-2.9251566522099637</v>
      </c>
    </row>
    <row r="216" spans="2:3" x14ac:dyDescent="0.25">
      <c r="B216" s="9">
        <v>1983</v>
      </c>
      <c r="C216" s="84">
        <v>-1.7594286322187571</v>
      </c>
    </row>
    <row r="217" spans="2:3" x14ac:dyDescent="0.25">
      <c r="B217" s="9">
        <v>1984</v>
      </c>
      <c r="C217" s="84">
        <v>-0.68101837075995775</v>
      </c>
    </row>
    <row r="218" spans="2:3" x14ac:dyDescent="0.25">
      <c r="B218" s="9">
        <v>1985</v>
      </c>
      <c r="C218" s="84">
        <v>0.16665697618842046</v>
      </c>
    </row>
    <row r="219" spans="2:3" x14ac:dyDescent="0.25">
      <c r="B219" s="9">
        <v>1986</v>
      </c>
      <c r="C219" s="84">
        <v>8.1067498787845693E-2</v>
      </c>
    </row>
    <row r="220" spans="2:3" x14ac:dyDescent="0.25">
      <c r="B220" s="9">
        <v>1987</v>
      </c>
      <c r="C220" s="84">
        <v>1.6576406336361345</v>
      </c>
    </row>
    <row r="221" spans="2:3" x14ac:dyDescent="0.25">
      <c r="B221" s="9">
        <v>1988</v>
      </c>
      <c r="C221" s="84">
        <v>3.255653275961663</v>
      </c>
    </row>
    <row r="222" spans="2:3" x14ac:dyDescent="0.25">
      <c r="B222" s="9">
        <v>1989</v>
      </c>
      <c r="C222" s="84">
        <v>1.9909043477422443</v>
      </c>
    </row>
    <row r="223" spans="2:3" x14ac:dyDescent="0.25">
      <c r="B223" s="9">
        <v>1990</v>
      </c>
      <c r="C223" s="84">
        <v>-0.3451320261060431</v>
      </c>
    </row>
    <row r="224" spans="2:3" x14ac:dyDescent="0.25">
      <c r="B224" s="9">
        <v>1991</v>
      </c>
      <c r="C224" s="84">
        <v>-2.2811665973688093</v>
      </c>
    </row>
    <row r="225" spans="2:3" x14ac:dyDescent="0.25">
      <c r="B225" s="9">
        <v>1992</v>
      </c>
      <c r="C225" s="84">
        <v>-2.4077632255556267</v>
      </c>
    </row>
    <row r="226" spans="2:3" x14ac:dyDescent="0.25">
      <c r="B226" s="9">
        <v>1993</v>
      </c>
      <c r="C226" s="84">
        <v>-1.8086346278046506</v>
      </c>
    </row>
    <row r="227" spans="2:3" x14ac:dyDescent="0.25">
      <c r="B227" s="9">
        <v>1994</v>
      </c>
      <c r="C227" s="84">
        <v>-0.87757543089524859</v>
      </c>
    </row>
    <row r="228" spans="2:3" x14ac:dyDescent="0.25">
      <c r="B228" s="9">
        <v>1995</v>
      </c>
      <c r="C228" s="84">
        <v>-2.2256027627678918</v>
      </c>
    </row>
    <row r="229" spans="2:3" x14ac:dyDescent="0.25">
      <c r="B229" s="9">
        <v>1996</v>
      </c>
      <c r="C229" s="84">
        <v>-0.86731353535722633</v>
      </c>
    </row>
    <row r="230" spans="2:3" x14ac:dyDescent="0.25">
      <c r="B230" s="9">
        <v>1997</v>
      </c>
      <c r="C230" s="84">
        <v>1.8938218756138099</v>
      </c>
    </row>
    <row r="231" spans="2:3" x14ac:dyDescent="0.25">
      <c r="B231" s="9">
        <v>1998</v>
      </c>
      <c r="C231" s="84">
        <v>2.0000017196176856</v>
      </c>
    </row>
    <row r="232" spans="2:3" x14ac:dyDescent="0.25">
      <c r="B232" s="9">
        <v>1999</v>
      </c>
      <c r="C232" s="84">
        <v>1.3608163467887096</v>
      </c>
    </row>
    <row r="233" spans="2:3" x14ac:dyDescent="0.25">
      <c r="B233" s="9">
        <v>2000</v>
      </c>
      <c r="C233" s="84">
        <v>1.3585525261704277</v>
      </c>
    </row>
    <row r="234" spans="2:3" x14ac:dyDescent="0.25">
      <c r="B234" s="9">
        <v>2001</v>
      </c>
      <c r="C234" s="84">
        <v>0.81684740830546332</v>
      </c>
    </row>
    <row r="235" spans="2:3" x14ac:dyDescent="0.25">
      <c r="B235" s="9">
        <v>2002</v>
      </c>
      <c r="C235" s="84">
        <v>-0.29513480665558234</v>
      </c>
    </row>
    <row r="236" spans="2:3" x14ac:dyDescent="0.25">
      <c r="B236" s="9">
        <v>2003</v>
      </c>
      <c r="C236" s="84">
        <v>-7.1912782216543292E-4</v>
      </c>
    </row>
    <row r="237" spans="2:3" x14ac:dyDescent="0.25">
      <c r="B237" s="9">
        <v>2004</v>
      </c>
      <c r="C237" s="84">
        <v>0.90846298005125448</v>
      </c>
    </row>
    <row r="238" spans="2:3" x14ac:dyDescent="0.25">
      <c r="B238" s="9">
        <v>2005</v>
      </c>
      <c r="C238" s="84">
        <v>0.52670646449909952</v>
      </c>
    </row>
    <row r="239" spans="2:3" x14ac:dyDescent="0.25">
      <c r="B239" s="9">
        <v>2006</v>
      </c>
      <c r="C239" s="84">
        <v>0.209576533185313</v>
      </c>
    </row>
    <row r="240" spans="2:3" x14ac:dyDescent="0.25">
      <c r="B240" s="9">
        <v>2007</v>
      </c>
      <c r="C240" s="84">
        <v>1.432550310827537</v>
      </c>
    </row>
    <row r="241" spans="2:3" x14ac:dyDescent="0.25">
      <c r="B241" s="9">
        <v>2008</v>
      </c>
      <c r="C241" s="84">
        <v>-4.3890794661862742E-2</v>
      </c>
    </row>
    <row r="242" spans="2:3" x14ac:dyDescent="0.25">
      <c r="B242" s="9">
        <v>2009</v>
      </c>
      <c r="C242" s="84">
        <v>-3.8415891428438869</v>
      </c>
    </row>
    <row r="243" spans="2:3" x14ac:dyDescent="0.25">
      <c r="B243" s="9">
        <v>2010</v>
      </c>
      <c r="C243" s="84">
        <v>-2.0459265457487135</v>
      </c>
    </row>
    <row r="244" spans="2:3" x14ac:dyDescent="0.25">
      <c r="B244" s="9">
        <v>2011</v>
      </c>
      <c r="C244" s="84">
        <v>-1.5456150710932377</v>
      </c>
    </row>
    <row r="245" spans="2:3" x14ac:dyDescent="0.25">
      <c r="B245" s="9">
        <v>2012</v>
      </c>
      <c r="C245" s="84">
        <v>-1.5651970748731685</v>
      </c>
    </row>
    <row r="246" spans="2:3" x14ac:dyDescent="0.25">
      <c r="B246" s="9">
        <v>2013</v>
      </c>
      <c r="C246" s="84">
        <v>-1.5495919359668022</v>
      </c>
    </row>
    <row r="247" spans="2:3" x14ac:dyDescent="0.25">
      <c r="B247" s="9">
        <v>2014</v>
      </c>
      <c r="C247" s="84">
        <v>-0.73054015744935441</v>
      </c>
    </row>
    <row r="248" spans="2:3" x14ac:dyDescent="0.25">
      <c r="B248" s="9">
        <v>2015</v>
      </c>
      <c r="C248" s="84">
        <v>-0.27486055075345917</v>
      </c>
    </row>
    <row r="249" spans="2:3" x14ac:dyDescent="0.25">
      <c r="B249" s="9">
        <v>2016</v>
      </c>
      <c r="C249" s="84">
        <v>-0.37420966117655041</v>
      </c>
    </row>
    <row r="250" spans="2:3" x14ac:dyDescent="0.25">
      <c r="B250" s="9">
        <v>2017</v>
      </c>
      <c r="C250" s="84">
        <v>5.8276204944988308E-2</v>
      </c>
    </row>
    <row r="251" spans="2:3" x14ac:dyDescent="0.25">
      <c r="B251" s="9">
        <v>2018</v>
      </c>
      <c r="C251" s="84">
        <v>0.19025682591814075</v>
      </c>
    </row>
    <row r="252" spans="2:3" x14ac:dyDescent="0.25">
      <c r="B252" s="9">
        <v>2019</v>
      </c>
      <c r="C252" s="84">
        <v>0.13453732040500199</v>
      </c>
    </row>
    <row r="253" spans="2:3" x14ac:dyDescent="0.25">
      <c r="B253" s="9">
        <v>2020</v>
      </c>
      <c r="C253" s="84">
        <v>-0.41307108525595027</v>
      </c>
    </row>
    <row r="254" spans="2:3" ht="15.75" thickBot="1" x14ac:dyDescent="0.3">
      <c r="B254" s="104">
        <v>2021</v>
      </c>
      <c r="C254" s="105">
        <v>1.4026556297415311</v>
      </c>
    </row>
    <row r="255" spans="2:3" x14ac:dyDescent="0.25">
      <c r="B255" s="9" t="s">
        <v>291</v>
      </c>
      <c r="C255" s="84">
        <v>2.5587480165039409</v>
      </c>
    </row>
    <row r="256" spans="2:3" x14ac:dyDescent="0.25">
      <c r="B256" s="9" t="s">
        <v>292</v>
      </c>
      <c r="C256" s="84">
        <v>6.5398237226014544</v>
      </c>
    </row>
    <row r="257" spans="2:3" x14ac:dyDescent="0.25">
      <c r="B257" s="9" t="s">
        <v>293</v>
      </c>
      <c r="C257" s="84">
        <v>3.0701742048566132</v>
      </c>
    </row>
    <row r="258" spans="2:3" x14ac:dyDescent="0.25">
      <c r="B258" s="9" t="s">
        <v>294</v>
      </c>
      <c r="C258" s="84">
        <v>-1.7424106068902319</v>
      </c>
    </row>
    <row r="259" spans="2:3" x14ac:dyDescent="0.25">
      <c r="B259" s="9" t="s">
        <v>295</v>
      </c>
      <c r="C259" s="84">
        <v>-0.62385451846834883</v>
      </c>
    </row>
    <row r="260" spans="2:3" x14ac:dyDescent="0.25">
      <c r="B260" s="9" t="s">
        <v>296</v>
      </c>
      <c r="C260" s="84">
        <v>-0.46843629882826576</v>
      </c>
    </row>
    <row r="261" spans="2:3" x14ac:dyDescent="0.25">
      <c r="B261" s="9" t="s">
        <v>297</v>
      </c>
      <c r="C261" s="84">
        <v>1.5611463179651821</v>
      </c>
    </row>
    <row r="262" spans="2:3" x14ac:dyDescent="0.25">
      <c r="B262" s="9" t="s">
        <v>298</v>
      </c>
      <c r="C262" s="84">
        <v>-0.10338106549298232</v>
      </c>
    </row>
    <row r="263" spans="2:3" x14ac:dyDescent="0.25">
      <c r="B263" s="9" t="s">
        <v>299</v>
      </c>
      <c r="C263" s="84">
        <v>-2.8144796413315873</v>
      </c>
    </row>
    <row r="264" spans="2:3" x14ac:dyDescent="0.25">
      <c r="B264" s="9" t="s">
        <v>300</v>
      </c>
      <c r="C264" s="84">
        <v>-3.163101332089326</v>
      </c>
    </row>
    <row r="265" spans="2:3" x14ac:dyDescent="0.25">
      <c r="B265" s="9" t="s">
        <v>301</v>
      </c>
      <c r="C265" s="84">
        <v>-2.7105717473721</v>
      </c>
    </row>
    <row r="266" spans="2:3" x14ac:dyDescent="0.25">
      <c r="B266" s="9" t="s">
        <v>302</v>
      </c>
      <c r="C266" s="84">
        <v>-1.4862634843471767</v>
      </c>
    </row>
    <row r="267" spans="2:3" x14ac:dyDescent="0.25">
      <c r="B267" s="9" t="s">
        <v>303</v>
      </c>
      <c r="C267" s="84">
        <v>-0.37014129324646206</v>
      </c>
    </row>
    <row r="268" spans="2:3" x14ac:dyDescent="0.25">
      <c r="B268" s="9" t="s">
        <v>304</v>
      </c>
      <c r="C268" s="84">
        <v>0.11489776186999734</v>
      </c>
    </row>
    <row r="269" spans="2:3" x14ac:dyDescent="0.25">
      <c r="B269" s="9" t="s">
        <v>305</v>
      </c>
      <c r="C269" s="84">
        <v>0.26103195441838523</v>
      </c>
    </row>
    <row r="270" spans="2:3" x14ac:dyDescent="0.25">
      <c r="B270" s="9" t="s">
        <v>306</v>
      </c>
      <c r="C270" s="84">
        <v>2.2199949134301704</v>
      </c>
    </row>
    <row r="271" spans="2:3" x14ac:dyDescent="0.25">
      <c r="B271" s="9" t="s">
        <v>307</v>
      </c>
      <c r="C271" s="84">
        <v>3.2692273358776731</v>
      </c>
    </row>
    <row r="272" spans="2:3" x14ac:dyDescent="0.25">
      <c r="B272" s="9" t="s">
        <v>308</v>
      </c>
      <c r="C272" s="84">
        <v>1.4164821003215025</v>
      </c>
    </row>
    <row r="273" spans="2:3" x14ac:dyDescent="0.25">
      <c r="B273" s="9" t="s">
        <v>309</v>
      </c>
      <c r="C273" s="84">
        <v>-1.0217645762486285</v>
      </c>
    </row>
    <row r="274" spans="2:3" x14ac:dyDescent="0.25">
      <c r="B274" s="9" t="s">
        <v>310</v>
      </c>
      <c r="C274" s="84">
        <v>-2.3618635752539774</v>
      </c>
    </row>
    <row r="275" spans="2:3" x14ac:dyDescent="0.25">
      <c r="B275" s="9" t="s">
        <v>311</v>
      </c>
      <c r="C275" s="84">
        <v>-2.3444013260748733</v>
      </c>
    </row>
    <row r="276" spans="2:3" x14ac:dyDescent="0.25">
      <c r="B276" s="9" t="s">
        <v>312</v>
      </c>
      <c r="C276" s="84">
        <v>-1.5799355414515333</v>
      </c>
    </row>
    <row r="277" spans="2:3" x14ac:dyDescent="0.25">
      <c r="B277" s="9" t="s">
        <v>313</v>
      </c>
      <c r="C277" s="84">
        <v>-1.0219632191100487</v>
      </c>
    </row>
    <row r="278" spans="2:3" x14ac:dyDescent="0.25">
      <c r="B278" s="9" t="s">
        <v>314</v>
      </c>
      <c r="C278" s="84">
        <v>-2.2962820913837447</v>
      </c>
    </row>
    <row r="279" spans="2:3" x14ac:dyDescent="0.25">
      <c r="B279" s="9" t="s">
        <v>315</v>
      </c>
      <c r="C279" s="84">
        <v>2.0808682305641923E-3</v>
      </c>
    </row>
    <row r="280" spans="2:3" x14ac:dyDescent="0.25">
      <c r="B280" s="9" t="s">
        <v>316</v>
      </c>
      <c r="C280" s="84">
        <v>2.1782374056659251</v>
      </c>
    </row>
    <row r="281" spans="2:3" x14ac:dyDescent="0.25">
      <c r="B281" s="9" t="s">
        <v>317</v>
      </c>
      <c r="C281" s="84">
        <v>1.5060762143488517</v>
      </c>
    </row>
    <row r="282" spans="2:3" x14ac:dyDescent="0.25">
      <c r="B282" s="9" t="s">
        <v>318</v>
      </c>
      <c r="C282" s="84">
        <v>1.7381223282727376</v>
      </c>
    </row>
    <row r="283" spans="2:3" x14ac:dyDescent="0.25">
      <c r="B283" s="9" t="s">
        <v>319</v>
      </c>
      <c r="C283" s="84">
        <v>1.1372160868730106</v>
      </c>
    </row>
    <row r="284" spans="2:3" x14ac:dyDescent="0.25">
      <c r="B284" s="9" t="s">
        <v>320</v>
      </c>
      <c r="C284" s="84">
        <v>0.45284033654145617</v>
      </c>
    </row>
    <row r="285" spans="2:3" x14ac:dyDescent="0.25">
      <c r="B285" s="9" t="s">
        <v>321</v>
      </c>
      <c r="C285" s="84">
        <v>-0.42653166681782295</v>
      </c>
    </row>
    <row r="286" spans="2:3" x14ac:dyDescent="0.25">
      <c r="B286" s="9" t="s">
        <v>322</v>
      </c>
      <c r="C286" s="84">
        <v>0.47243970657501677</v>
      </c>
    </row>
    <row r="287" spans="2:3" x14ac:dyDescent="0.25">
      <c r="B287" s="9" t="s">
        <v>323</v>
      </c>
      <c r="C287" s="84">
        <v>0.82379110855656279</v>
      </c>
    </row>
    <row r="288" spans="2:3" x14ac:dyDescent="0.25">
      <c r="B288" s="9" t="s">
        <v>324</v>
      </c>
      <c r="C288" s="84">
        <v>0.37686035932972572</v>
      </c>
    </row>
    <row r="289" spans="2:3" x14ac:dyDescent="0.25">
      <c r="B289" s="9" t="s">
        <v>325</v>
      </c>
      <c r="C289" s="84">
        <v>0.39161030003185715</v>
      </c>
    </row>
    <row r="290" spans="2:3" x14ac:dyDescent="0.25">
      <c r="B290" s="9" t="s">
        <v>326</v>
      </c>
      <c r="C290" s="84">
        <v>1.4996037827270357</v>
      </c>
    </row>
    <row r="291" spans="2:3" x14ac:dyDescent="0.25">
      <c r="B291" s="9" t="s">
        <v>327</v>
      </c>
      <c r="C291" s="84">
        <v>-1.2642308182409039</v>
      </c>
    </row>
    <row r="292" spans="2:3" x14ac:dyDescent="0.25">
      <c r="B292" s="9" t="s">
        <v>328</v>
      </c>
      <c r="C292" s="84">
        <v>-3.6134967219571195</v>
      </c>
    </row>
    <row r="293" spans="2:3" x14ac:dyDescent="0.25">
      <c r="B293" s="9" t="s">
        <v>329</v>
      </c>
      <c r="C293" s="84">
        <v>-1.6418773166705734</v>
      </c>
    </row>
    <row r="294" spans="2:3" x14ac:dyDescent="0.25">
      <c r="B294" s="9" t="s">
        <v>82</v>
      </c>
      <c r="C294" s="84">
        <v>-1.6093225096211938</v>
      </c>
    </row>
    <row r="295" spans="2:3" x14ac:dyDescent="0.25">
      <c r="B295" s="9" t="s">
        <v>83</v>
      </c>
      <c r="C295" s="84">
        <v>-1.5859608441881505</v>
      </c>
    </row>
    <row r="296" spans="2:3" x14ac:dyDescent="0.25">
      <c r="B296" s="9" t="s">
        <v>84</v>
      </c>
      <c r="C296" s="84">
        <v>-1.4751590721300261</v>
      </c>
    </row>
    <row r="297" spans="2:3" ht="15" customHeight="1" x14ac:dyDescent="0.25">
      <c r="B297" s="9" t="s">
        <v>85</v>
      </c>
      <c r="C297" s="84">
        <v>-0.54741075472672662</v>
      </c>
    </row>
    <row r="298" spans="2:3" x14ac:dyDescent="0.25">
      <c r="B298" s="9" t="s">
        <v>86</v>
      </c>
      <c r="C298" s="84">
        <v>-0.29678350437700374</v>
      </c>
    </row>
    <row r="299" spans="2:3" x14ac:dyDescent="0.25">
      <c r="B299" s="9" t="s">
        <v>87</v>
      </c>
      <c r="C299" s="84">
        <v>-0.22907191248570768</v>
      </c>
    </row>
    <row r="300" spans="2:3" ht="15" customHeight="1" x14ac:dyDescent="0.25">
      <c r="B300" s="9" t="s">
        <v>88</v>
      </c>
      <c r="C300" s="84">
        <v>7.561931401421873E-2</v>
      </c>
    </row>
    <row r="301" spans="2:3" ht="15" customHeight="1" x14ac:dyDescent="0.25">
      <c r="B301" s="9" t="s">
        <v>89</v>
      </c>
      <c r="C301" s="84">
        <v>0.25771289505594552</v>
      </c>
    </row>
    <row r="302" spans="2:3" ht="15" customHeight="1" x14ac:dyDescent="0.25">
      <c r="B302" s="9" t="s">
        <v>90</v>
      </c>
      <c r="C302" s="84">
        <v>5.0237583238100569E-2</v>
      </c>
    </row>
    <row r="303" spans="2:3" ht="15" customHeight="1" x14ac:dyDescent="0.25">
      <c r="B303" s="9" t="s">
        <v>91</v>
      </c>
      <c r="C303" s="84">
        <v>-0.3027335195008618</v>
      </c>
    </row>
    <row r="304" spans="2:3" ht="15" customHeight="1" x14ac:dyDescent="0.25">
      <c r="B304" s="94" t="s">
        <v>92</v>
      </c>
      <c r="C304" s="84">
        <v>1.8085618130937462</v>
      </c>
    </row>
    <row r="305" spans="2:3" ht="141.94999999999999" customHeight="1" thickBot="1" x14ac:dyDescent="0.3">
      <c r="B305" s="585" t="s">
        <v>330</v>
      </c>
      <c r="C305" s="586"/>
    </row>
  </sheetData>
  <mergeCells count="2">
    <mergeCell ref="B2:C2"/>
    <mergeCell ref="B305:C305"/>
  </mergeCells>
  <phoneticPr fontId="96" type="noConversion"/>
  <hyperlinks>
    <hyperlink ref="A1" location="Contents!A1" display="Back to contents" xr:uid="{D10451F3-FF45-4314-8751-D1264228A8D4}"/>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EE42-D0BD-461B-A301-3DE10A3C142B}">
  <sheetPr>
    <tabColor theme="6"/>
  </sheetPr>
  <dimension ref="A1:AT127"/>
  <sheetViews>
    <sheetView showGridLines="0" zoomScaleNormal="100" zoomScaleSheetLayoutView="100" workbookViewId="0"/>
  </sheetViews>
  <sheetFormatPr defaultColWidth="8.88671875" defaultRowHeight="15.75" x14ac:dyDescent="0.25"/>
  <cols>
    <col min="1" max="1" width="9.33203125" style="2" customWidth="1"/>
    <col min="2" max="2" width="7.6640625" style="2" customWidth="1"/>
    <col min="3" max="3" width="1.88671875" style="32" customWidth="1"/>
    <col min="4" max="4" width="10.88671875" style="2" customWidth="1"/>
    <col min="5" max="5" width="1" style="32" customWidth="1"/>
    <col min="6" max="6" width="8.44140625" style="2" customWidth="1"/>
    <col min="7" max="7" width="13.5546875" style="2" customWidth="1"/>
    <col min="8" max="8" width="14" style="2" customWidth="1"/>
    <col min="9" max="9" width="12.33203125" style="2" customWidth="1"/>
    <col min="10" max="10" width="7.44140625" style="2" customWidth="1"/>
    <col min="11" max="11" width="10.109375" style="2" customWidth="1"/>
    <col min="12" max="12" width="1" style="32" customWidth="1"/>
    <col min="13" max="13" width="10.88671875" style="32" customWidth="1"/>
    <col min="14" max="14" width="1" style="32" customWidth="1"/>
    <col min="15" max="15" width="8.44140625" style="32" bestFit="1" customWidth="1"/>
    <col min="16" max="16" width="13.109375" style="32" bestFit="1" customWidth="1"/>
    <col min="17" max="17" width="14" style="32" customWidth="1"/>
    <col min="18" max="18" width="12.33203125" style="32" customWidth="1"/>
    <col min="19" max="19" width="7.77734375" style="32" customWidth="1"/>
    <col min="20" max="20" width="9.6640625" style="32" customWidth="1"/>
    <col min="21" max="46" width="8.88671875" style="32"/>
    <col min="47" max="16384" width="8.88671875" style="2"/>
  </cols>
  <sheetData>
    <row r="1" spans="1:42" ht="33.75" customHeight="1" thickBot="1" x14ac:dyDescent="0.3">
      <c r="A1" s="10" t="s">
        <v>42</v>
      </c>
      <c r="B1" s="24"/>
      <c r="C1" s="281"/>
      <c r="D1" s="24"/>
      <c r="E1" s="281"/>
      <c r="F1" s="24"/>
      <c r="G1" s="281"/>
      <c r="H1" s="281"/>
      <c r="I1" s="281"/>
      <c r="J1" s="281"/>
      <c r="K1" s="281"/>
      <c r="L1" s="281"/>
      <c r="M1" s="281"/>
      <c r="N1" s="281"/>
      <c r="O1" s="17"/>
      <c r="P1" s="17"/>
      <c r="Q1" s="17"/>
      <c r="R1" s="18"/>
      <c r="S1" s="18"/>
      <c r="T1" s="18"/>
      <c r="U1" s="4"/>
    </row>
    <row r="2" spans="1:42" ht="19.5" thickBot="1" x14ac:dyDescent="0.35">
      <c r="A2" s="8"/>
      <c r="B2" s="513" t="s">
        <v>511</v>
      </c>
      <c r="C2" s="514"/>
      <c r="D2" s="514"/>
      <c r="E2" s="514"/>
      <c r="F2" s="514"/>
      <c r="G2" s="514"/>
      <c r="H2" s="514"/>
      <c r="I2" s="514"/>
      <c r="J2" s="514"/>
      <c r="K2" s="514"/>
      <c r="L2" s="514"/>
      <c r="M2" s="514"/>
      <c r="N2" s="514"/>
      <c r="O2" s="514"/>
      <c r="P2" s="514"/>
      <c r="Q2" s="514"/>
      <c r="R2" s="514"/>
      <c r="S2" s="514"/>
      <c r="T2" s="515"/>
    </row>
    <row r="3" spans="1:42" x14ac:dyDescent="0.25">
      <c r="A3" s="8"/>
      <c r="B3" s="33"/>
      <c r="C3" s="587" t="s">
        <v>331</v>
      </c>
      <c r="D3" s="587"/>
      <c r="E3" s="587"/>
      <c r="F3" s="587"/>
      <c r="G3" s="587"/>
      <c r="H3" s="587"/>
      <c r="I3" s="587"/>
      <c r="J3" s="587"/>
      <c r="K3" s="588"/>
      <c r="L3" s="589" t="s">
        <v>332</v>
      </c>
      <c r="M3" s="590"/>
      <c r="N3" s="590"/>
      <c r="O3" s="590"/>
      <c r="P3" s="590"/>
      <c r="Q3" s="590"/>
      <c r="R3" s="590"/>
      <c r="S3" s="590"/>
      <c r="T3" s="591"/>
    </row>
    <row r="4" spans="1:42" ht="63" x14ac:dyDescent="0.25">
      <c r="A4" s="8"/>
      <c r="B4" s="33"/>
      <c r="C4" s="63"/>
      <c r="D4" s="34" t="s">
        <v>333</v>
      </c>
      <c r="E4" s="63"/>
      <c r="F4" s="34" t="s">
        <v>339</v>
      </c>
      <c r="G4" s="34" t="s">
        <v>334</v>
      </c>
      <c r="H4" s="64" t="s">
        <v>335</v>
      </c>
      <c r="I4" s="64" t="s">
        <v>336</v>
      </c>
      <c r="J4" s="35" t="s">
        <v>337</v>
      </c>
      <c r="K4" s="35" t="s">
        <v>338</v>
      </c>
      <c r="L4" s="63"/>
      <c r="M4" s="34" t="s">
        <v>352</v>
      </c>
      <c r="N4" s="63"/>
      <c r="O4" s="369" t="s">
        <v>339</v>
      </c>
      <c r="P4" s="35" t="s">
        <v>353</v>
      </c>
      <c r="Q4" s="64" t="s">
        <v>335</v>
      </c>
      <c r="R4" s="75" t="s">
        <v>336</v>
      </c>
      <c r="S4" s="369" t="s">
        <v>337</v>
      </c>
      <c r="T4" s="36" t="s">
        <v>338</v>
      </c>
      <c r="V4" s="135"/>
      <c r="W4"/>
      <c r="X4"/>
      <c r="Y4"/>
      <c r="Z4"/>
    </row>
    <row r="5" spans="1:42" x14ac:dyDescent="0.25">
      <c r="A5" s="25"/>
      <c r="B5" s="9" t="s">
        <v>69</v>
      </c>
      <c r="C5" s="65"/>
      <c r="D5" s="121">
        <v>537001.00948290189</v>
      </c>
      <c r="E5" s="120"/>
      <c r="F5" s="121">
        <v>53759</v>
      </c>
      <c r="G5" s="118">
        <v>60.817429922171783</v>
      </c>
      <c r="H5" s="118">
        <v>63.417549449605616</v>
      </c>
      <c r="I5" s="118">
        <v>4.0999999999999988</v>
      </c>
      <c r="J5" s="118">
        <v>31.39</v>
      </c>
      <c r="K5" s="118">
        <v>523.24434268431378</v>
      </c>
      <c r="L5" s="120"/>
      <c r="M5" s="155">
        <v>1.5451442674903726</v>
      </c>
      <c r="N5" s="120"/>
      <c r="O5" s="118">
        <v>0.2330611179475639</v>
      </c>
      <c r="P5" s="118">
        <v>0.14284195667013666</v>
      </c>
      <c r="Q5" s="118">
        <v>-6.6006514563776708E-2</v>
      </c>
      <c r="R5" s="119">
        <v>0.20898641588297057</v>
      </c>
      <c r="S5" s="118">
        <v>0.28753993610224349</v>
      </c>
      <c r="T5" s="16">
        <v>0.87447252069003945</v>
      </c>
      <c r="U5" s="38"/>
      <c r="V5" s="38"/>
      <c r="W5" s="38"/>
      <c r="X5" s="38"/>
      <c r="Y5" s="38"/>
    </row>
    <row r="6" spans="1:42" x14ac:dyDescent="0.25">
      <c r="A6" s="25"/>
      <c r="B6" s="9" t="s">
        <v>70</v>
      </c>
      <c r="C6" s="65"/>
      <c r="D6" s="121">
        <v>544522.89818095148</v>
      </c>
      <c r="E6" s="120"/>
      <c r="F6" s="121">
        <v>53746</v>
      </c>
      <c r="G6" s="118">
        <v>60.820160389810937</v>
      </c>
      <c r="H6" s="118">
        <v>63.375662087204198</v>
      </c>
      <c r="I6" s="118">
        <v>4.0323076923076986</v>
      </c>
      <c r="J6" s="118">
        <v>31.5</v>
      </c>
      <c r="K6" s="118">
        <v>528.82488627297789</v>
      </c>
      <c r="L6" s="120"/>
      <c r="M6" s="155">
        <v>1.4007215191816247</v>
      </c>
      <c r="N6" s="120"/>
      <c r="O6" s="118">
        <v>-2.4181997432992652E-2</v>
      </c>
      <c r="P6" s="118">
        <v>4.4896136562222466E-3</v>
      </c>
      <c r="Q6" s="118">
        <v>-6.6050111940552103E-2</v>
      </c>
      <c r="R6" s="119">
        <v>7.058634795860011E-2</v>
      </c>
      <c r="S6" s="118">
        <v>0.3504300732717347</v>
      </c>
      <c r="T6" s="16">
        <v>1.0665272671722015</v>
      </c>
      <c r="U6" s="38"/>
      <c r="V6" s="38"/>
      <c r="W6" s="38"/>
      <c r="X6" s="38"/>
      <c r="Y6" s="38"/>
    </row>
    <row r="7" spans="1:42" x14ac:dyDescent="0.25">
      <c r="A7" s="25"/>
      <c r="B7" s="9" t="s">
        <v>71</v>
      </c>
      <c r="C7" s="65"/>
      <c r="D7" s="121">
        <v>547034.56565352622</v>
      </c>
      <c r="E7" s="120"/>
      <c r="F7" s="121">
        <v>53772</v>
      </c>
      <c r="G7" s="118">
        <v>60.773141494390778</v>
      </c>
      <c r="H7" s="118">
        <v>63.333774724802801</v>
      </c>
      <c r="I7" s="118">
        <v>4.0430769230769297</v>
      </c>
      <c r="J7" s="118">
        <v>31.6</v>
      </c>
      <c r="K7" s="118">
        <v>529.73639288438994</v>
      </c>
      <c r="L7" s="120"/>
      <c r="M7" s="155">
        <v>0.46126021163945818</v>
      </c>
      <c r="N7" s="120"/>
      <c r="O7" s="118">
        <v>4.8375693074831361E-2</v>
      </c>
      <c r="P7" s="118">
        <v>-7.7308075346738114E-2</v>
      </c>
      <c r="Q7" s="118">
        <v>-6.6093766947572519E-2</v>
      </c>
      <c r="R7" s="119">
        <v>-1.122172526010019E-2</v>
      </c>
      <c r="S7" s="118">
        <v>0.31746031746031633</v>
      </c>
      <c r="T7" s="16">
        <v>0.17236454544264923</v>
      </c>
      <c r="U7" s="38"/>
      <c r="V7" s="38"/>
      <c r="W7" s="38"/>
      <c r="X7" s="38"/>
      <c r="Y7" s="38"/>
    </row>
    <row r="8" spans="1:42" x14ac:dyDescent="0.25">
      <c r="A8" s="25"/>
      <c r="B8" s="9" t="s">
        <v>72</v>
      </c>
      <c r="C8" s="65"/>
      <c r="D8" s="121">
        <v>550461.22881899064</v>
      </c>
      <c r="E8" s="120"/>
      <c r="F8" s="121">
        <v>53826</v>
      </c>
      <c r="G8" s="118">
        <v>60.726131620864024</v>
      </c>
      <c r="H8" s="118">
        <v>63.291887362401383</v>
      </c>
      <c r="I8" s="118">
        <v>4.0538461538461599</v>
      </c>
      <c r="J8" s="118">
        <v>31.75</v>
      </c>
      <c r="K8" s="118">
        <v>530.41437070368249</v>
      </c>
      <c r="L8" s="120"/>
      <c r="M8" s="155">
        <v>0.62640706467436136</v>
      </c>
      <c r="N8" s="120"/>
      <c r="O8" s="118">
        <v>0.10042401249721333</v>
      </c>
      <c r="P8" s="118">
        <v>-7.7353041772720843E-2</v>
      </c>
      <c r="Q8" s="118">
        <v>-6.6137479699301949E-2</v>
      </c>
      <c r="R8" s="119">
        <v>-1.1222984672620942E-2</v>
      </c>
      <c r="S8" s="118">
        <v>0.4746835443038</v>
      </c>
      <c r="T8" s="16">
        <v>0.12798399890954215</v>
      </c>
      <c r="U8" s="38"/>
      <c r="V8" s="38"/>
      <c r="W8" s="38"/>
      <c r="X8" s="38"/>
      <c r="Y8" s="38"/>
    </row>
    <row r="9" spans="1:42" x14ac:dyDescent="0.25">
      <c r="A9" s="25"/>
      <c r="B9" s="9" t="s">
        <v>73</v>
      </c>
      <c r="C9" s="65"/>
      <c r="D9" s="121">
        <v>554543.19978571939</v>
      </c>
      <c r="E9" s="120"/>
      <c r="F9" s="121">
        <v>53908.874499999998</v>
      </c>
      <c r="G9" s="118">
        <v>60.67913076923076</v>
      </c>
      <c r="H9" s="118">
        <v>63.25</v>
      </c>
      <c r="I9" s="118">
        <v>4.064615384615391</v>
      </c>
      <c r="J9" s="118">
        <v>31.865097674487998</v>
      </c>
      <c r="K9" s="118">
        <v>532.01088036169699</v>
      </c>
      <c r="L9" s="120"/>
      <c r="M9" s="155">
        <v>0.74155467324856783</v>
      </c>
      <c r="N9" s="120"/>
      <c r="O9" s="118">
        <v>0.15396741351763055</v>
      </c>
      <c r="P9" s="118">
        <v>-7.739806633281221E-2</v>
      </c>
      <c r="Q9" s="118">
        <v>-6.6181250310237694E-2</v>
      </c>
      <c r="R9" s="119">
        <v>-1.122424436783115E-2</v>
      </c>
      <c r="S9" s="118">
        <v>0.36251236059212655</v>
      </c>
      <c r="T9" s="16">
        <v>0.30099291161671538</v>
      </c>
      <c r="U9" s="38"/>
      <c r="V9" s="38"/>
      <c r="W9" s="38"/>
      <c r="X9" s="38"/>
      <c r="Y9" s="38"/>
    </row>
    <row r="10" spans="1:42" x14ac:dyDescent="0.25">
      <c r="A10" s="25"/>
      <c r="B10" s="9" t="s">
        <v>74</v>
      </c>
      <c r="C10" s="65"/>
      <c r="D10" s="121">
        <v>557919.02285659325</v>
      </c>
      <c r="E10" s="120"/>
      <c r="F10" s="121">
        <v>53991.749000000011</v>
      </c>
      <c r="G10" s="118">
        <v>60.662039455149987</v>
      </c>
      <c r="H10" s="118">
        <v>63.239283485184671</v>
      </c>
      <c r="I10" s="118">
        <v>4.0753846153846212</v>
      </c>
      <c r="J10" s="118">
        <v>31.922580976744801</v>
      </c>
      <c r="K10" s="118">
        <v>533.6159087390588</v>
      </c>
      <c r="L10" s="120"/>
      <c r="M10" s="155">
        <v>0.60875745517721125</v>
      </c>
      <c r="N10" s="120"/>
      <c r="O10" s="118">
        <v>0.15373071830688811</v>
      </c>
      <c r="P10" s="118">
        <v>-2.8166708824117759E-2</v>
      </c>
      <c r="Q10" s="118">
        <v>-1.6943106427391719E-2</v>
      </c>
      <c r="R10" s="119">
        <v>-1.1225504345870453E-2</v>
      </c>
      <c r="S10" s="118">
        <v>0.18039581376467773</v>
      </c>
      <c r="T10" s="16">
        <v>0.30169089328972998</v>
      </c>
      <c r="U10" s="38"/>
      <c r="V10" s="38"/>
      <c r="W10" s="38"/>
      <c r="X10" s="38"/>
      <c r="Y10" s="38"/>
    </row>
    <row r="11" spans="1:42" x14ac:dyDescent="0.25">
      <c r="A11" s="25"/>
      <c r="B11" s="9" t="s">
        <v>75</v>
      </c>
      <c r="C11" s="65"/>
      <c r="D11" s="121">
        <v>560813.75094052055</v>
      </c>
      <c r="E11" s="120"/>
      <c r="F11" s="121">
        <v>54074.623500000002</v>
      </c>
      <c r="G11" s="118">
        <v>60.638822324496161</v>
      </c>
      <c r="H11" s="118">
        <v>63.222177773197927</v>
      </c>
      <c r="I11" s="118">
        <v>4.0861538461538531</v>
      </c>
      <c r="J11" s="118">
        <v>31.955809767448777</v>
      </c>
      <c r="K11" s="118">
        <v>535.21042500021861</v>
      </c>
      <c r="L11" s="120"/>
      <c r="M11" s="155">
        <v>0.51884376860034109</v>
      </c>
      <c r="N11" s="120"/>
      <c r="O11" s="131">
        <v>0.15349474972554678</v>
      </c>
      <c r="P11" s="118">
        <v>-3.8272914762438326E-2</v>
      </c>
      <c r="Q11" s="118">
        <v>-2.7049186904137823E-2</v>
      </c>
      <c r="R11" s="119">
        <v>-1.1226764606819293E-2</v>
      </c>
      <c r="S11" s="118">
        <v>0.10409180488313297</v>
      </c>
      <c r="T11" s="16">
        <v>0.29881347895486243</v>
      </c>
      <c r="U11" s="38"/>
      <c r="V11" s="38"/>
      <c r="W11" s="38"/>
      <c r="X11" s="38"/>
      <c r="Y11" s="38"/>
    </row>
    <row r="12" spans="1:42" x14ac:dyDescent="0.25">
      <c r="A12" s="25"/>
      <c r="B12" s="9" t="s">
        <v>77</v>
      </c>
      <c r="C12" s="65"/>
      <c r="D12" s="121">
        <v>562971.51829968824</v>
      </c>
      <c r="E12" s="120"/>
      <c r="F12" s="121">
        <v>54157.498</v>
      </c>
      <c r="G12" s="118">
        <v>60.612708841804469</v>
      </c>
      <c r="H12" s="118">
        <v>63.202048137017997</v>
      </c>
      <c r="I12" s="118">
        <v>4.0969230769230833</v>
      </c>
      <c r="J12" s="118">
        <v>31.955809767448777</v>
      </c>
      <c r="K12" s="118">
        <v>536.67864019493788</v>
      </c>
      <c r="L12" s="120"/>
      <c r="M12" s="155">
        <v>0.38475649991622785</v>
      </c>
      <c r="N12" s="120"/>
      <c r="O12" s="131">
        <v>0.15325950443279002</v>
      </c>
      <c r="P12" s="118">
        <v>-4.3063967423295768E-2</v>
      </c>
      <c r="Q12" s="118">
        <v>-3.1839517221543545E-2</v>
      </c>
      <c r="R12" s="119">
        <v>-1.1228025150772964E-2</v>
      </c>
      <c r="S12" s="118">
        <v>0</v>
      </c>
      <c r="T12" s="16">
        <v>0.27432484984175609</v>
      </c>
      <c r="U12" s="38"/>
      <c r="V12" s="38"/>
      <c r="W12" s="38"/>
      <c r="X12" s="38"/>
      <c r="Y12" s="38"/>
    </row>
    <row r="13" spans="1:42" x14ac:dyDescent="0.25">
      <c r="A13" s="25"/>
      <c r="B13" s="9" t="s">
        <v>78</v>
      </c>
      <c r="C13" s="65"/>
      <c r="D13" s="121">
        <v>565001.50635765796</v>
      </c>
      <c r="E13" s="120"/>
      <c r="F13" s="121">
        <v>54244.7978</v>
      </c>
      <c r="G13" s="118">
        <v>60.583699984035114</v>
      </c>
      <c r="H13" s="118">
        <v>63.178894576644986</v>
      </c>
      <c r="I13" s="118">
        <v>4.1076923076923135</v>
      </c>
      <c r="J13" s="118">
        <v>31.955809767448777</v>
      </c>
      <c r="K13" s="118">
        <v>538.00447880140518</v>
      </c>
      <c r="L13" s="120"/>
      <c r="M13" s="155">
        <v>0.3605845041860789</v>
      </c>
      <c r="N13" s="120"/>
      <c r="O13" s="131">
        <v>0.16119614683824945</v>
      </c>
      <c r="P13" s="118">
        <v>-4.7859365343771998E-2</v>
      </c>
      <c r="Q13" s="118">
        <v>-3.6634193124274184E-2</v>
      </c>
      <c r="R13" s="119">
        <v>-1.1229285977841626E-2</v>
      </c>
      <c r="S13" s="118">
        <v>0</v>
      </c>
      <c r="T13" s="16">
        <v>0.24704516020717104</v>
      </c>
      <c r="U13" s="38"/>
      <c r="V13" s="38"/>
      <c r="W13" s="38"/>
      <c r="X13" s="38"/>
      <c r="Y13" s="38"/>
    </row>
    <row r="14" spans="1:42" x14ac:dyDescent="0.25">
      <c r="A14" s="25"/>
      <c r="B14" s="9" t="s">
        <v>79</v>
      </c>
      <c r="C14" s="65"/>
      <c r="D14" s="121">
        <v>566886.00744287553</v>
      </c>
      <c r="E14" s="120"/>
      <c r="F14" s="121">
        <v>54332.097500000011</v>
      </c>
      <c r="G14" s="118">
        <v>60.551796728148098</v>
      </c>
      <c r="H14" s="118">
        <v>63.152717092078802</v>
      </c>
      <c r="I14" s="118">
        <v>4.1184615384615437</v>
      </c>
      <c r="J14" s="118">
        <v>31.955809767448777</v>
      </c>
      <c r="K14" s="118">
        <v>539.21554571668469</v>
      </c>
      <c r="L14" s="120"/>
      <c r="M14" s="155">
        <v>0.33353912582749778</v>
      </c>
      <c r="N14" s="120"/>
      <c r="O14" s="131">
        <v>0.16093653869240221</v>
      </c>
      <c r="P14" s="118">
        <v>-5.2659801061050171E-2</v>
      </c>
      <c r="Q14" s="118">
        <v>-4.1433907227395039E-2</v>
      </c>
      <c r="R14" s="119">
        <v>-1.1230547088076203E-2</v>
      </c>
      <c r="S14" s="118">
        <v>0</v>
      </c>
      <c r="T14" s="16">
        <v>0.22510350062094897</v>
      </c>
      <c r="U14" s="38"/>
      <c r="V14" s="38"/>
      <c r="W14" s="38"/>
      <c r="X14" s="38"/>
      <c r="Y14" s="38"/>
    </row>
    <row r="15" spans="1:42" x14ac:dyDescent="0.25">
      <c r="A15" s="25"/>
      <c r="B15" s="9" t="s">
        <v>80</v>
      </c>
      <c r="C15" s="65"/>
      <c r="D15" s="121">
        <v>568734.38066153554</v>
      </c>
      <c r="E15" s="120"/>
      <c r="F15" s="121">
        <v>54419.397299999997</v>
      </c>
      <c r="G15" s="118">
        <v>60.517000051103601</v>
      </c>
      <c r="H15" s="118">
        <v>63.12351568331944</v>
      </c>
      <c r="I15" s="118">
        <v>4.1292307692307757</v>
      </c>
      <c r="J15" s="118">
        <v>31.955809767448777</v>
      </c>
      <c r="K15" s="118">
        <v>540.41642138485417</v>
      </c>
      <c r="L15" s="120"/>
      <c r="M15" s="155">
        <v>0.32605730153716372</v>
      </c>
      <c r="N15" s="120"/>
      <c r="O15" s="131">
        <v>0.16067813321578583</v>
      </c>
      <c r="P15" s="118">
        <v>-5.7465969508252446E-2</v>
      </c>
      <c r="Q15" s="118">
        <v>-4.6239354542398914E-2</v>
      </c>
      <c r="R15" s="119">
        <v>-1.1231808481616572E-2</v>
      </c>
      <c r="S15" s="118">
        <v>0</v>
      </c>
      <c r="T15" s="16">
        <v>0.22270790924125983</v>
      </c>
      <c r="U15" s="38"/>
      <c r="V15" s="38"/>
      <c r="W15" s="38"/>
      <c r="X15" s="38"/>
      <c r="Y15" s="38"/>
      <c r="AK15" s="102"/>
      <c r="AL15" s="102"/>
      <c r="AM15" s="102"/>
      <c r="AN15" s="102"/>
      <c r="AO15" s="102"/>
      <c r="AP15" s="102"/>
    </row>
    <row r="16" spans="1:42" x14ac:dyDescent="0.25">
      <c r="A16" s="25"/>
      <c r="B16" s="9" t="s">
        <v>347</v>
      </c>
      <c r="C16" s="65"/>
      <c r="D16" s="121">
        <v>570630.88067352923</v>
      </c>
      <c r="E16" s="120"/>
      <c r="F16" s="121">
        <v>54506.697</v>
      </c>
      <c r="G16" s="118">
        <v>60.488546736215739</v>
      </c>
      <c r="H16" s="118">
        <v>63.100925032563886</v>
      </c>
      <c r="I16" s="118">
        <v>4.1400000000000059</v>
      </c>
      <c r="J16" s="118">
        <v>31.955809767448777</v>
      </c>
      <c r="K16" s="118">
        <v>541.60470374367787</v>
      </c>
      <c r="L16" s="120"/>
      <c r="M16" s="155">
        <v>0.33345970922098456</v>
      </c>
      <c r="N16" s="120"/>
      <c r="O16" s="118">
        <v>0.16042018899757871</v>
      </c>
      <c r="P16" s="118">
        <v>-4.7017061096610302E-2</v>
      </c>
      <c r="Q16" s="118">
        <v>-3.5788011030446487E-2</v>
      </c>
      <c r="R16" s="119">
        <v>-1.1233070158543388E-2</v>
      </c>
      <c r="S16" s="118">
        <v>0</v>
      </c>
      <c r="T16" s="16">
        <v>0.21988272595023783</v>
      </c>
      <c r="U16" s="38"/>
      <c r="V16" s="38"/>
      <c r="W16" s="38"/>
      <c r="X16" s="38"/>
      <c r="Y16" s="38"/>
      <c r="AK16" s="102"/>
      <c r="AL16" s="102"/>
      <c r="AM16" s="102"/>
      <c r="AN16" s="102"/>
      <c r="AO16" s="102"/>
      <c r="AP16" s="102"/>
    </row>
    <row r="17" spans="1:42" x14ac:dyDescent="0.25">
      <c r="A17" s="25"/>
      <c r="B17" s="9" t="s">
        <v>348</v>
      </c>
      <c r="C17" s="65"/>
      <c r="D17" s="121">
        <v>572609.57346591644</v>
      </c>
      <c r="E17" s="120"/>
      <c r="F17" s="121">
        <v>54589.957999999999</v>
      </c>
      <c r="G17" s="118">
        <v>60.473228411023925</v>
      </c>
      <c r="H17" s="118">
        <v>63.084945139812163</v>
      </c>
      <c r="I17" s="118">
        <v>4.1400000000000059</v>
      </c>
      <c r="J17" s="118">
        <v>31.955809767448777</v>
      </c>
      <c r="K17" s="118">
        <v>542.79128121146823</v>
      </c>
      <c r="L17" s="120"/>
      <c r="M17" s="155">
        <v>0.34675529478034317</v>
      </c>
      <c r="N17" s="120"/>
      <c r="O17" s="118">
        <v>0.15275370657663601</v>
      </c>
      <c r="P17" s="118">
        <v>-2.5324339926058315E-2</v>
      </c>
      <c r="Q17" s="118">
        <v>-2.532433992603611E-2</v>
      </c>
      <c r="R17" s="119">
        <v>0</v>
      </c>
      <c r="S17" s="118">
        <v>0</v>
      </c>
      <c r="T17" s="16">
        <v>0.21908551746108174</v>
      </c>
      <c r="U17" s="38"/>
      <c r="V17" s="38"/>
      <c r="W17" s="38"/>
      <c r="X17" s="38"/>
      <c r="Y17" s="38"/>
      <c r="AK17" s="102"/>
      <c r="AL17" s="102"/>
      <c r="AM17" s="102"/>
      <c r="AN17" s="102"/>
      <c r="AO17" s="102"/>
      <c r="AP17" s="102"/>
    </row>
    <row r="18" spans="1:42" x14ac:dyDescent="0.25">
      <c r="A18" s="25"/>
      <c r="B18" s="9" t="s">
        <v>349</v>
      </c>
      <c r="C18" s="65"/>
      <c r="D18" s="121">
        <v>574723.27624817984</v>
      </c>
      <c r="E18" s="120"/>
      <c r="F18" s="121">
        <v>54673.218999999997</v>
      </c>
      <c r="G18" s="118">
        <v>60.464247158454583</v>
      </c>
      <c r="H18" s="118">
        <v>63.075576005064249</v>
      </c>
      <c r="I18" s="118">
        <v>4.1400000000000059</v>
      </c>
      <c r="J18" s="118">
        <v>31.955809767448777</v>
      </c>
      <c r="K18" s="118">
        <v>544.04605410433817</v>
      </c>
      <c r="L18" s="120"/>
      <c r="M18" s="155">
        <v>0.36913507566236348</v>
      </c>
      <c r="N18" s="120"/>
      <c r="O18" s="118">
        <v>0.15252072551512619</v>
      </c>
      <c r="P18" s="118">
        <v>-1.4851617493116809E-2</v>
      </c>
      <c r="Q18" s="118">
        <v>-1.4851617493127911E-2</v>
      </c>
      <c r="R18" s="119">
        <v>0</v>
      </c>
      <c r="S18" s="118">
        <v>0</v>
      </c>
      <c r="T18" s="16">
        <v>0.23117042154203737</v>
      </c>
      <c r="U18" s="38"/>
      <c r="V18" s="38"/>
      <c r="W18" s="38"/>
      <c r="X18" s="38"/>
      <c r="Y18" s="38"/>
      <c r="AK18" s="102"/>
      <c r="AL18" s="123"/>
      <c r="AM18" s="122"/>
      <c r="AN18" s="122"/>
      <c r="AO18" s="122"/>
      <c r="AP18" s="102"/>
    </row>
    <row r="19" spans="1:42" x14ac:dyDescent="0.25">
      <c r="A19" s="25"/>
      <c r="B19" s="9" t="s">
        <v>350</v>
      </c>
      <c r="C19" s="65"/>
      <c r="D19" s="121">
        <v>576977.86399435357</v>
      </c>
      <c r="E19" s="120"/>
      <c r="F19" s="121">
        <v>54756.48000000001</v>
      </c>
      <c r="G19" s="118">
        <v>60.461602978507585</v>
      </c>
      <c r="H19" s="118">
        <v>63.072817628320045</v>
      </c>
      <c r="I19" s="118">
        <v>4.1400000000000059</v>
      </c>
      <c r="J19" s="118">
        <v>31.955809767448777</v>
      </c>
      <c r="K19" s="118">
        <v>545.37364299346643</v>
      </c>
      <c r="L19" s="120"/>
      <c r="M19" s="155">
        <v>0.39229101018698476</v>
      </c>
      <c r="N19" s="120"/>
      <c r="O19" s="118">
        <v>0.15228845406014546</v>
      </c>
      <c r="P19" s="118">
        <v>-4.3731296944238274E-3</v>
      </c>
      <c r="Q19" s="118">
        <v>-4.3731296944238274E-3</v>
      </c>
      <c r="R19" s="119">
        <v>0</v>
      </c>
      <c r="S19" s="118">
        <v>0</v>
      </c>
      <c r="T19" s="16">
        <v>0.24402141677397626</v>
      </c>
      <c r="U19" s="38"/>
      <c r="V19" s="38"/>
      <c r="W19" s="38"/>
      <c r="X19" s="38"/>
      <c r="Y19" s="38"/>
      <c r="AK19" s="102"/>
      <c r="AL19" s="123"/>
      <c r="AM19" s="122"/>
      <c r="AN19" s="122"/>
      <c r="AO19" s="122"/>
      <c r="AP19" s="102"/>
    </row>
    <row r="20" spans="1:42" x14ac:dyDescent="0.25">
      <c r="A20" s="25"/>
      <c r="B20" s="9" t="s">
        <v>354</v>
      </c>
      <c r="C20" s="65"/>
      <c r="D20" s="121">
        <v>579294.13537604781</v>
      </c>
      <c r="E20" s="120"/>
      <c r="F20" s="121">
        <v>54839.741000000002</v>
      </c>
      <c r="G20" s="118">
        <v>60.458238111261885</v>
      </c>
      <c r="H20" s="118">
        <v>63.069307439246714</v>
      </c>
      <c r="I20" s="118">
        <v>4.1400000000000059</v>
      </c>
      <c r="J20" s="118">
        <v>31.955809767448777</v>
      </c>
      <c r="K20" s="118">
        <v>546.76212529530574</v>
      </c>
      <c r="L20" s="120"/>
      <c r="M20" s="155">
        <v>0.40144891619566803</v>
      </c>
      <c r="N20" s="120"/>
      <c r="O20" s="118">
        <v>0.15205688897459435</v>
      </c>
      <c r="P20" s="118">
        <v>-5.5652961217345087E-3</v>
      </c>
      <c r="Q20" s="118">
        <v>-5.5652961217234065E-3</v>
      </c>
      <c r="R20" s="119">
        <v>0</v>
      </c>
      <c r="S20" s="118">
        <v>0</v>
      </c>
      <c r="T20" s="16">
        <v>0.25459285018214484</v>
      </c>
      <c r="U20" s="38"/>
      <c r="V20" s="38"/>
      <c r="W20" s="38"/>
      <c r="X20" s="38"/>
      <c r="Y20" s="38"/>
      <c r="AK20" s="102"/>
      <c r="AL20" s="123"/>
      <c r="AM20" s="122"/>
      <c r="AN20" s="122"/>
      <c r="AO20" s="122"/>
      <c r="AP20" s="102"/>
    </row>
    <row r="21" spans="1:42" x14ac:dyDescent="0.25">
      <c r="A21" s="25"/>
      <c r="B21" s="9" t="s">
        <v>355</v>
      </c>
      <c r="C21" s="65"/>
      <c r="D21" s="121">
        <v>581662.858637903</v>
      </c>
      <c r="E21" s="120"/>
      <c r="F21" s="121">
        <v>54922.990299999998</v>
      </c>
      <c r="G21" s="118">
        <v>60.454152556717489</v>
      </c>
      <c r="H21" s="118">
        <v>63.06504543784424</v>
      </c>
      <c r="I21" s="118">
        <v>4.1400000000000059</v>
      </c>
      <c r="J21" s="118">
        <v>31.955809767448777</v>
      </c>
      <c r="K21" s="118">
        <v>548.2027306318688</v>
      </c>
      <c r="L21" s="120"/>
      <c r="M21" s="155">
        <v>0.40889819475171674</v>
      </c>
      <c r="N21" s="120"/>
      <c r="O21" s="118">
        <v>0.15180469214832737</v>
      </c>
      <c r="P21" s="118">
        <v>-6.7576473811170601E-3</v>
      </c>
      <c r="Q21" s="118">
        <v>-6.7576473811392646E-3</v>
      </c>
      <c r="R21" s="119">
        <v>0</v>
      </c>
      <c r="S21" s="118">
        <v>0</v>
      </c>
      <c r="T21" s="16">
        <v>0.26347935782584653</v>
      </c>
      <c r="U21" s="38"/>
      <c r="V21" s="38"/>
      <c r="W21" s="38"/>
      <c r="X21" s="38"/>
      <c r="Y21" s="38"/>
      <c r="AK21" s="102"/>
      <c r="AL21" s="123"/>
      <c r="AM21" s="122"/>
      <c r="AN21" s="122"/>
      <c r="AO21" s="122"/>
      <c r="AP21" s="102"/>
    </row>
    <row r="22" spans="1:42" x14ac:dyDescent="0.25">
      <c r="A22" s="25"/>
      <c r="B22" s="9" t="s">
        <v>356</v>
      </c>
      <c r="C22" s="65"/>
      <c r="D22" s="121">
        <v>584071.48422754125</v>
      </c>
      <c r="E22" s="120"/>
      <c r="F22" s="121">
        <v>55006.239500000011</v>
      </c>
      <c r="G22" s="118">
        <v>60.449346314874333</v>
      </c>
      <c r="H22" s="118">
        <v>63.060031624112618</v>
      </c>
      <c r="I22" s="118">
        <v>4.1400000000000059</v>
      </c>
      <c r="J22" s="118">
        <v>31.955809767448777</v>
      </c>
      <c r="K22" s="118">
        <v>549.68338759445317</v>
      </c>
      <c r="L22" s="120"/>
      <c r="M22" s="155">
        <v>0.41409307021571529</v>
      </c>
      <c r="N22" s="120"/>
      <c r="O22" s="118">
        <v>0.15157441272823924</v>
      </c>
      <c r="P22" s="118">
        <v>-7.9502261464137192E-3</v>
      </c>
      <c r="Q22" s="118">
        <v>-7.9502261463693102E-3</v>
      </c>
      <c r="R22" s="119">
        <v>0</v>
      </c>
      <c r="S22" s="118">
        <v>0</v>
      </c>
      <c r="T22" s="16">
        <v>0.27009295646480691</v>
      </c>
      <c r="U22" s="38"/>
      <c r="V22" s="38"/>
      <c r="W22" s="38"/>
      <c r="X22" s="38"/>
      <c r="Y22" s="38"/>
      <c r="AK22" s="102"/>
      <c r="AL22" s="123"/>
      <c r="AM22" s="122"/>
      <c r="AN22" s="122"/>
      <c r="AO22" s="122"/>
      <c r="AP22" s="102"/>
    </row>
    <row r="23" spans="1:42" x14ac:dyDescent="0.25">
      <c r="A23" s="25"/>
      <c r="B23" s="9" t="s">
        <v>357</v>
      </c>
      <c r="C23" s="65"/>
      <c r="D23" s="121">
        <v>586495.71164713998</v>
      </c>
      <c r="E23" s="120"/>
      <c r="F23" s="121">
        <v>55089.488799999999</v>
      </c>
      <c r="G23" s="118">
        <v>60.443819385732418</v>
      </c>
      <c r="H23" s="118">
        <v>63.054265998051761</v>
      </c>
      <c r="I23" s="118">
        <v>4.1400000000000059</v>
      </c>
      <c r="J23" s="118">
        <v>31.955809767448777</v>
      </c>
      <c r="K23" s="118">
        <v>551.18117040590278</v>
      </c>
      <c r="L23" s="120"/>
      <c r="M23" s="155">
        <v>0.41505663006384808</v>
      </c>
      <c r="N23" s="120"/>
      <c r="O23" s="118">
        <v>0.15134519421198256</v>
      </c>
      <c r="P23" s="118">
        <v>-9.1430751180121561E-3</v>
      </c>
      <c r="Q23" s="118">
        <v>-9.1430751180454628E-3</v>
      </c>
      <c r="R23" s="119">
        <v>0</v>
      </c>
      <c r="S23" s="118">
        <v>0</v>
      </c>
      <c r="T23" s="16">
        <v>0.27248100365635519</v>
      </c>
      <c r="U23" s="38"/>
      <c r="V23" s="38"/>
      <c r="W23" s="38"/>
      <c r="X23" s="38"/>
      <c r="Y23" s="38"/>
      <c r="AK23" s="102"/>
      <c r="AL23" s="123"/>
      <c r="AM23" s="122"/>
      <c r="AN23" s="122"/>
      <c r="AO23" s="122"/>
      <c r="AP23" s="102"/>
    </row>
    <row r="24" spans="1:42" x14ac:dyDescent="0.25">
      <c r="A24" s="25"/>
      <c r="B24" s="9" t="s">
        <v>378</v>
      </c>
      <c r="C24" s="65"/>
      <c r="D24" s="121">
        <v>588945.09309812845</v>
      </c>
      <c r="E24" s="120"/>
      <c r="F24" s="121">
        <v>55172.737999999998</v>
      </c>
      <c r="G24" s="118">
        <v>60.437248976903874</v>
      </c>
      <c r="H24" s="118">
        <v>63.047411826521873</v>
      </c>
      <c r="I24" s="118">
        <v>4.1400000000000006</v>
      </c>
      <c r="J24" s="118">
        <v>31.955809767448777</v>
      </c>
      <c r="K24" s="118">
        <v>552.70800702017971</v>
      </c>
      <c r="L24" s="120"/>
      <c r="M24" s="155">
        <v>0.41762989947693452</v>
      </c>
      <c r="N24" s="120"/>
      <c r="O24" s="118">
        <v>0.15111630514894614</v>
      </c>
      <c r="P24" s="118">
        <v>-1.0870274074858965E-2</v>
      </c>
      <c r="Q24" s="118">
        <v>-1.0870274074870068E-2</v>
      </c>
      <c r="R24" s="119">
        <v>0</v>
      </c>
      <c r="S24" s="118">
        <v>0</v>
      </c>
      <c r="T24" s="16">
        <v>0.27701175153580504</v>
      </c>
      <c r="U24" s="38"/>
      <c r="V24" s="38"/>
      <c r="W24" s="38"/>
      <c r="X24" s="38"/>
      <c r="Y24" s="38"/>
      <c r="AK24" s="102"/>
      <c r="AL24" s="123"/>
      <c r="AM24" s="122"/>
      <c r="AN24" s="122"/>
      <c r="AO24" s="122"/>
      <c r="AP24" s="102"/>
    </row>
    <row r="25" spans="1:42" x14ac:dyDescent="0.25">
      <c r="A25" s="25"/>
      <c r="B25" s="9" t="s">
        <v>379</v>
      </c>
      <c r="C25" s="65"/>
      <c r="D25" s="121">
        <v>591434.25446065899</v>
      </c>
      <c r="E25" s="120"/>
      <c r="F25" s="121">
        <v>55257.356800000001</v>
      </c>
      <c r="G25" s="118">
        <v>60.42963508838853</v>
      </c>
      <c r="H25" s="118">
        <v>63.039469109522777</v>
      </c>
      <c r="I25" s="118">
        <v>4.1400000000000006</v>
      </c>
      <c r="J25" s="118">
        <v>31.955809767448777</v>
      </c>
      <c r="K25" s="118">
        <v>554.2638688288547</v>
      </c>
      <c r="L25" s="120"/>
      <c r="M25" s="155">
        <v>0.42264744060203085</v>
      </c>
      <c r="N25" s="120"/>
      <c r="O25" s="118">
        <v>0.15337067375558178</v>
      </c>
      <c r="P25" s="118">
        <v>-1.2598006435160514E-2</v>
      </c>
      <c r="Q25" s="118">
        <v>-1.2598006435138309E-2</v>
      </c>
      <c r="R25" s="119">
        <v>0</v>
      </c>
      <c r="S25" s="118">
        <v>0</v>
      </c>
      <c r="T25" s="16">
        <v>0.28149796798913052</v>
      </c>
      <c r="U25" s="38"/>
      <c r="V25" s="38"/>
      <c r="W25" s="38"/>
      <c r="X25" s="38"/>
      <c r="Y25" s="38"/>
      <c r="AK25" s="102"/>
      <c r="AL25" s="123"/>
      <c r="AM25" s="122"/>
      <c r="AN25" s="122"/>
      <c r="AO25" s="122"/>
      <c r="AP25" s="102"/>
    </row>
    <row r="26" spans="1:42" x14ac:dyDescent="0.25">
      <c r="A26" s="25"/>
      <c r="B26" s="9" t="s">
        <v>380</v>
      </c>
      <c r="C26" s="65"/>
      <c r="D26" s="340">
        <v>593940.70986449334</v>
      </c>
      <c r="E26" s="120"/>
      <c r="F26" s="121">
        <v>55341.9755</v>
      </c>
      <c r="G26" s="118">
        <v>60.420977720186386</v>
      </c>
      <c r="H26" s="118">
        <v>63.030437847054451</v>
      </c>
      <c r="I26" s="118">
        <v>4.1400000000000006</v>
      </c>
      <c r="J26" s="118">
        <v>31.955809767448777</v>
      </c>
      <c r="K26" s="118">
        <v>555.8413609693647</v>
      </c>
      <c r="L26" s="120"/>
      <c r="M26" s="155">
        <v>0.42379273519084215</v>
      </c>
      <c r="N26" s="120"/>
      <c r="O26" s="118">
        <v>0.15313562736318787</v>
      </c>
      <c r="P26" s="118">
        <v>-1.4326361874406057E-2</v>
      </c>
      <c r="Q26" s="118">
        <v>-1.4326361874394955E-2</v>
      </c>
      <c r="R26" s="119">
        <v>0</v>
      </c>
      <c r="S26" s="118">
        <v>0</v>
      </c>
      <c r="T26" s="16">
        <v>0.28461031454984909</v>
      </c>
      <c r="U26" s="38"/>
      <c r="V26" s="38"/>
      <c r="W26" s="38"/>
      <c r="X26" s="38"/>
      <c r="Y26" s="38"/>
      <c r="AK26" s="102"/>
      <c r="AL26" s="123"/>
      <c r="AM26" s="122"/>
      <c r="AN26" s="122"/>
      <c r="AO26" s="122"/>
      <c r="AP26" s="102"/>
    </row>
    <row r="27" spans="1:42" x14ac:dyDescent="0.25">
      <c r="A27" s="25"/>
      <c r="B27" s="9" t="s">
        <v>381</v>
      </c>
      <c r="C27" s="65"/>
      <c r="D27" s="340">
        <v>596454.98730643245</v>
      </c>
      <c r="E27" s="120"/>
      <c r="F27" s="121">
        <v>55426.594299999997</v>
      </c>
      <c r="G27" s="118">
        <v>60.411276872297549</v>
      </c>
      <c r="H27" s="118">
        <v>63.020318039116987</v>
      </c>
      <c r="I27" s="118">
        <v>4.1400000000000006</v>
      </c>
      <c r="J27" s="118">
        <v>31.955809767448777</v>
      </c>
      <c r="K27" s="118">
        <v>557.43166887514144</v>
      </c>
      <c r="L27" s="120"/>
      <c r="M27" s="155">
        <v>0.42332128446167516</v>
      </c>
      <c r="N27" s="120"/>
      <c r="O27" s="118">
        <v>0.15290166141610495</v>
      </c>
      <c r="P27" s="118">
        <v>-1.6055430174866103E-2</v>
      </c>
      <c r="Q27" s="118">
        <v>-1.605543017489941E-2</v>
      </c>
      <c r="R27" s="119">
        <v>0</v>
      </c>
      <c r="S27" s="118">
        <v>0</v>
      </c>
      <c r="T27" s="16">
        <v>0.28610823473145253</v>
      </c>
      <c r="U27" s="38"/>
      <c r="V27" s="38"/>
      <c r="W27" s="38"/>
      <c r="X27" s="38"/>
      <c r="Y27" s="38"/>
      <c r="AK27" s="102"/>
      <c r="AL27" s="123"/>
      <c r="AM27" s="122"/>
      <c r="AN27" s="122"/>
      <c r="AO27" s="122"/>
      <c r="AP27" s="102"/>
    </row>
    <row r="28" spans="1:42" x14ac:dyDescent="0.25">
      <c r="A28" s="25"/>
      <c r="B28" s="9" t="s">
        <v>518</v>
      </c>
      <c r="C28" s="65"/>
      <c r="D28" s="340">
        <v>599013.75872971723</v>
      </c>
      <c r="E28" s="120"/>
      <c r="F28" s="121">
        <v>55511.213000000011</v>
      </c>
      <c r="G28" s="118">
        <v>60.404001236380978</v>
      </c>
      <c r="H28" s="118">
        <v>63.012728183163958</v>
      </c>
      <c r="I28" s="118">
        <v>4.1400000000000006</v>
      </c>
      <c r="J28" s="118">
        <v>31.955809767448777</v>
      </c>
      <c r="K28" s="118">
        <v>559.03699067418904</v>
      </c>
      <c r="L28" s="120"/>
      <c r="M28" s="155">
        <v>0.42899656767731997</v>
      </c>
      <c r="N28" s="120"/>
      <c r="O28" s="118">
        <v>0.15266804873850237</v>
      </c>
      <c r="P28" s="118">
        <v>-1.2043506267800375E-2</v>
      </c>
      <c r="Q28" s="118">
        <v>-1.2043506267800375E-2</v>
      </c>
      <c r="R28" s="119">
        <v>0</v>
      </c>
      <c r="S28" s="118">
        <v>0</v>
      </c>
      <c r="T28" s="16">
        <v>0.28798539600145556</v>
      </c>
      <c r="U28" s="38"/>
      <c r="V28" s="38"/>
      <c r="W28" s="38"/>
      <c r="X28" s="38"/>
      <c r="Y28" s="38"/>
      <c r="AK28" s="102"/>
      <c r="AL28" s="123"/>
      <c r="AM28" s="122"/>
      <c r="AN28" s="122"/>
      <c r="AO28" s="122"/>
      <c r="AP28" s="102"/>
    </row>
    <row r="29" spans="1:42" x14ac:dyDescent="0.25">
      <c r="A29" s="25"/>
      <c r="B29" s="9" t="s">
        <v>519</v>
      </c>
      <c r="C29" s="65"/>
      <c r="D29" s="340">
        <v>601642.33997714811</v>
      </c>
      <c r="E29" s="120"/>
      <c r="F29" s="121">
        <v>55597.680500000002</v>
      </c>
      <c r="G29" s="118">
        <v>60.399150812436552</v>
      </c>
      <c r="H29" s="118">
        <v>63.007668279195222</v>
      </c>
      <c r="I29" s="118">
        <v>4.1400000000000006</v>
      </c>
      <c r="J29" s="118">
        <v>31.955809767448777</v>
      </c>
      <c r="K29" s="118">
        <v>560.66191804240145</v>
      </c>
      <c r="L29" s="120"/>
      <c r="M29" s="155">
        <v>0.43881817556330471</v>
      </c>
      <c r="N29" s="120"/>
      <c r="O29" s="118">
        <v>0.15576582698704211</v>
      </c>
      <c r="P29" s="118">
        <v>-8.0299712686970892E-3</v>
      </c>
      <c r="Q29" s="118">
        <v>-8.0299712687081914E-3</v>
      </c>
      <c r="R29" s="119">
        <v>0</v>
      </c>
      <c r="S29" s="118">
        <v>0</v>
      </c>
      <c r="T29" s="16">
        <v>0.29066544706688457</v>
      </c>
      <c r="U29" s="38"/>
      <c r="V29" s="38"/>
      <c r="W29" s="38"/>
      <c r="X29" s="38"/>
      <c r="Y29" s="38"/>
      <c r="AK29" s="102"/>
      <c r="AL29" s="123"/>
      <c r="AM29" s="122"/>
      <c r="AN29" s="122"/>
      <c r="AO29" s="122"/>
      <c r="AP29" s="102"/>
    </row>
    <row r="30" spans="1:42" x14ac:dyDescent="0.25">
      <c r="A30" s="25"/>
      <c r="B30" s="9" t="s">
        <v>520</v>
      </c>
      <c r="C30" s="65"/>
      <c r="D30" s="340">
        <v>604312.025353487</v>
      </c>
      <c r="E30" s="120"/>
      <c r="F30" s="121">
        <v>55684.148000000001</v>
      </c>
      <c r="G30" s="118">
        <v>60.396725600464386</v>
      </c>
      <c r="H30" s="118">
        <v>63.005138327210929</v>
      </c>
      <c r="I30" s="118">
        <v>4.1400000000000006</v>
      </c>
      <c r="J30" s="118">
        <v>31.955809767448777</v>
      </c>
      <c r="K30" s="118">
        <v>562.29786714252316</v>
      </c>
      <c r="L30" s="120"/>
      <c r="M30" s="155">
        <v>0.44373296208513047</v>
      </c>
      <c r="N30" s="120"/>
      <c r="O30" s="118">
        <v>0.15552357440522524</v>
      </c>
      <c r="P30" s="118">
        <v>-4.0153080623550608E-3</v>
      </c>
      <c r="Q30" s="118">
        <v>-4.0153080623217541E-3</v>
      </c>
      <c r="R30" s="119">
        <v>0</v>
      </c>
      <c r="S30" s="118">
        <v>0</v>
      </c>
      <c r="T30" s="16">
        <v>0.29178887444929469</v>
      </c>
      <c r="U30" s="38"/>
      <c r="V30" s="38"/>
      <c r="W30" s="38"/>
      <c r="X30" s="38"/>
      <c r="Y30" s="38"/>
      <c r="AK30" s="102"/>
      <c r="AL30" s="123"/>
      <c r="AM30" s="122"/>
      <c r="AN30" s="122"/>
      <c r="AO30" s="122"/>
      <c r="AP30" s="102"/>
    </row>
    <row r="31" spans="1:42" x14ac:dyDescent="0.25">
      <c r="A31" s="25"/>
      <c r="B31" s="94" t="s">
        <v>521</v>
      </c>
      <c r="C31" s="130"/>
      <c r="D31" s="127">
        <v>607009.02322137298</v>
      </c>
      <c r="E31" s="126"/>
      <c r="F31" s="341">
        <v>55770.6155</v>
      </c>
      <c r="G31" s="78">
        <v>60.39468974503864</v>
      </c>
      <c r="H31" s="78">
        <v>63.003014547296729</v>
      </c>
      <c r="I31" s="78">
        <v>4.1400000000000006</v>
      </c>
      <c r="J31" s="78">
        <v>31.955809767448777</v>
      </c>
      <c r="K31" s="78">
        <v>563.95068394237137</v>
      </c>
      <c r="L31" s="126"/>
      <c r="M31" s="159">
        <v>0.44629227199448618</v>
      </c>
      <c r="N31" s="126"/>
      <c r="O31" s="78">
        <v>0.15528207417305762</v>
      </c>
      <c r="P31" s="78">
        <v>-3.3708043035485247E-3</v>
      </c>
      <c r="Q31" s="78">
        <v>-3.3708043035596269E-3</v>
      </c>
      <c r="R31" s="116">
        <v>0</v>
      </c>
      <c r="S31" s="78">
        <v>0</v>
      </c>
      <c r="T31" s="164">
        <v>0.29393972419768932</v>
      </c>
      <c r="U31" s="38"/>
      <c r="V31" s="38"/>
      <c r="W31" s="38"/>
      <c r="X31" s="38"/>
      <c r="Y31" s="38"/>
      <c r="AK31" s="102"/>
      <c r="AL31" s="123"/>
      <c r="AM31" s="122"/>
      <c r="AN31" s="122"/>
      <c r="AO31" s="122"/>
      <c r="AP31" s="102"/>
    </row>
    <row r="32" spans="1:42" x14ac:dyDescent="0.25">
      <c r="A32" s="25"/>
      <c r="B32" s="55">
        <v>2021</v>
      </c>
      <c r="C32" s="120"/>
      <c r="D32" s="121">
        <v>2111673.4928704924</v>
      </c>
      <c r="E32" s="120"/>
      <c r="F32" s="121">
        <v>53679.75</v>
      </c>
      <c r="G32" s="118">
        <v>60.75300898190838</v>
      </c>
      <c r="H32" s="118">
        <v>63.438493130806322</v>
      </c>
      <c r="I32" s="118">
        <v>4.2330769230769238</v>
      </c>
      <c r="J32" s="118">
        <v>31.16</v>
      </c>
      <c r="K32" s="118">
        <v>519.36583191500767</v>
      </c>
      <c r="L32" s="120"/>
      <c r="M32" s="118">
        <v>5.5995579205001755</v>
      </c>
      <c r="N32" s="120"/>
      <c r="O32" s="129">
        <v>0.32660499018783984</v>
      </c>
      <c r="P32" s="118">
        <v>-0.17638585296613218</v>
      </c>
      <c r="Q32" s="118">
        <v>-0.32381773758390908</v>
      </c>
      <c r="R32" s="119">
        <v>0.14841628959276124</v>
      </c>
      <c r="S32" s="118">
        <v>3.8686406645413118</v>
      </c>
      <c r="T32" s="117">
        <v>1.5548874823688941</v>
      </c>
      <c r="U32" s="38"/>
      <c r="V32" s="38"/>
      <c r="W32" s="38"/>
      <c r="X32" s="38"/>
      <c r="Y32" s="38"/>
      <c r="AK32" s="102"/>
      <c r="AL32" s="123"/>
      <c r="AM32" s="122"/>
      <c r="AN32" s="122"/>
      <c r="AO32" s="122"/>
      <c r="AP32" s="102"/>
    </row>
    <row r="33" spans="1:46" x14ac:dyDescent="0.25">
      <c r="A33" s="25"/>
      <c r="B33" s="55">
        <v>2022</v>
      </c>
      <c r="C33" s="120"/>
      <c r="D33" s="121">
        <v>2209958.0171148297</v>
      </c>
      <c r="E33" s="120"/>
      <c r="F33" s="121">
        <v>53874.655875000004</v>
      </c>
      <c r="G33" s="118">
        <v>60.710110834908889</v>
      </c>
      <c r="H33" s="118">
        <v>63.278736393097212</v>
      </c>
      <c r="I33" s="118">
        <v>4.0592307692307754</v>
      </c>
      <c r="J33" s="118">
        <v>31.784419662808197</v>
      </c>
      <c r="K33" s="118">
        <v>531.44438817220703</v>
      </c>
      <c r="L33" s="120"/>
      <c r="M33" s="118">
        <v>4.6543428506428119</v>
      </c>
      <c r="N33" s="120"/>
      <c r="O33" s="129">
        <v>0.36309013175359617</v>
      </c>
      <c r="P33" s="118">
        <v>-7.0610736354248527E-2</v>
      </c>
      <c r="Q33" s="118">
        <v>-0.25182933866304547</v>
      </c>
      <c r="R33" s="119">
        <v>0.18153047864605965</v>
      </c>
      <c r="S33" s="118">
        <v>2.0039141938645644</v>
      </c>
      <c r="T33" s="117">
        <v>2.3256355183519206</v>
      </c>
      <c r="U33" s="38"/>
      <c r="V33" s="38"/>
      <c r="W33" s="38"/>
      <c r="X33" s="38"/>
      <c r="Y33" s="38"/>
      <c r="AK33" s="102"/>
      <c r="AL33" s="123"/>
      <c r="AM33" s="122"/>
      <c r="AN33" s="122"/>
      <c r="AO33" s="122"/>
      <c r="AP33" s="102"/>
    </row>
    <row r="34" spans="1:46" x14ac:dyDescent="0.25">
      <c r="A34" s="25"/>
      <c r="B34" s="55">
        <v>2023</v>
      </c>
      <c r="C34" s="120"/>
      <c r="D34" s="121">
        <v>2255672.7830407424</v>
      </c>
      <c r="E34" s="120"/>
      <c r="F34" s="121">
        <v>54202.254200000003</v>
      </c>
      <c r="G34" s="118">
        <v>60.596756969620962</v>
      </c>
      <c r="H34" s="118">
        <v>63.18895939473493</v>
      </c>
      <c r="I34" s="118">
        <v>4.1023076923076989</v>
      </c>
      <c r="J34" s="118">
        <v>31.955809767448777</v>
      </c>
      <c r="K34" s="118">
        <v>537.27727242831156</v>
      </c>
      <c r="L34" s="120"/>
      <c r="M34" s="118">
        <v>2.0685807409859702</v>
      </c>
      <c r="N34" s="120"/>
      <c r="O34" s="129">
        <v>0.60807502095250321</v>
      </c>
      <c r="P34" s="118">
        <v>-0.18671332291942955</v>
      </c>
      <c r="Q34" s="118">
        <v>-0.14187546003537888</v>
      </c>
      <c r="R34" s="119">
        <v>-4.4899497285987071E-2</v>
      </c>
      <c r="S34" s="118">
        <v>0.53922678613864683</v>
      </c>
      <c r="T34" s="117">
        <v>1.0975530809847367</v>
      </c>
      <c r="U34" s="38"/>
      <c r="V34" s="38"/>
      <c r="W34" s="38"/>
      <c r="X34" s="38"/>
      <c r="Y34" s="38"/>
      <c r="AK34" s="102"/>
      <c r="AL34" s="123"/>
      <c r="AM34" s="122"/>
      <c r="AN34" s="122"/>
      <c r="AO34" s="122"/>
      <c r="AP34" s="102"/>
    </row>
    <row r="35" spans="1:46" x14ac:dyDescent="0.25">
      <c r="A35" s="25"/>
      <c r="B35" s="55">
        <v>2024</v>
      </c>
      <c r="C35" s="120"/>
      <c r="D35" s="121">
        <v>2286698.1110491608</v>
      </c>
      <c r="E35" s="120"/>
      <c r="F35" s="121">
        <v>54547.317824999991</v>
      </c>
      <c r="G35" s="118">
        <v>60.485755589199464</v>
      </c>
      <c r="H35" s="118">
        <v>63.096240465189936</v>
      </c>
      <c r="I35" s="118">
        <v>4.1373076923076981</v>
      </c>
      <c r="J35" s="118">
        <v>31.955809767448777</v>
      </c>
      <c r="K35" s="118">
        <v>542.21461511108464</v>
      </c>
      <c r="L35" s="120"/>
      <c r="M35" s="118">
        <v>1.3754356678717716</v>
      </c>
      <c r="N35" s="120"/>
      <c r="O35" s="129">
        <v>0.63662227723360054</v>
      </c>
      <c r="P35" s="118">
        <v>-0.18318039771855199</v>
      </c>
      <c r="Q35" s="118">
        <v>-0.14673280021243462</v>
      </c>
      <c r="R35" s="119">
        <v>-3.649722861703223E-2</v>
      </c>
      <c r="S35" s="118">
        <v>0</v>
      </c>
      <c r="T35" s="117">
        <v>0.91895617703274812</v>
      </c>
      <c r="U35" s="38"/>
      <c r="V35" s="38"/>
      <c r="W35" s="38"/>
      <c r="X35" s="38"/>
      <c r="Y35" s="38"/>
      <c r="AK35" s="102"/>
      <c r="AL35" s="123"/>
      <c r="AM35" s="122"/>
      <c r="AN35" s="122"/>
      <c r="AO35" s="122"/>
      <c r="AP35" s="102"/>
    </row>
    <row r="36" spans="1:46" x14ac:dyDescent="0.25">
      <c r="A36" s="25"/>
      <c r="B36" s="55">
        <v>2025</v>
      </c>
      <c r="C36" s="120"/>
      <c r="D36" s="121">
        <v>2322006.3422358455</v>
      </c>
      <c r="E36" s="120"/>
      <c r="F36" s="340">
        <v>54881.362700000012</v>
      </c>
      <c r="G36" s="118">
        <v>60.455834990340321</v>
      </c>
      <c r="H36" s="118">
        <v>63.066800532380903</v>
      </c>
      <c r="I36" s="118">
        <v>4.1400000000000059</v>
      </c>
      <c r="J36" s="118">
        <v>31.955809767448777</v>
      </c>
      <c r="K36" s="118">
        <v>547.50547162877353</v>
      </c>
      <c r="L36" s="120"/>
      <c r="M36" s="118">
        <v>1.5440705100545626</v>
      </c>
      <c r="N36" s="120"/>
      <c r="O36" s="129">
        <v>0.61239468468772262</v>
      </c>
      <c r="P36" s="118">
        <v>-4.9467182095486173E-2</v>
      </c>
      <c r="Q36" s="118">
        <v>-4.6658774900032451E-2</v>
      </c>
      <c r="R36" s="119">
        <v>-2.808504150559664E-3</v>
      </c>
      <c r="S36" s="118">
        <v>0</v>
      </c>
      <c r="T36" s="117">
        <v>0.9757864082296841</v>
      </c>
      <c r="U36" s="38"/>
      <c r="V36" s="134"/>
      <c r="W36" s="38"/>
      <c r="X36" s="38"/>
      <c r="Y36" s="38"/>
      <c r="AK36" s="102"/>
      <c r="AL36" s="123"/>
      <c r="AM36" s="122"/>
      <c r="AN36" s="122"/>
      <c r="AO36" s="122"/>
      <c r="AP36" s="102"/>
    </row>
    <row r="37" spans="1:46" x14ac:dyDescent="0.25">
      <c r="A37" s="25"/>
      <c r="B37" s="55">
        <v>2026</v>
      </c>
      <c r="C37" s="120"/>
      <c r="D37" s="121">
        <v>2360815.7690704209</v>
      </c>
      <c r="E37" s="120"/>
      <c r="F37" s="340">
        <v>55215.389775000003</v>
      </c>
      <c r="G37" s="118">
        <v>60.432920292802798</v>
      </c>
      <c r="H37" s="118">
        <v>63.042896195287717</v>
      </c>
      <c r="I37" s="118">
        <v>4.1400000000000023</v>
      </c>
      <c r="J37" s="118">
        <v>31.955809767448777</v>
      </c>
      <c r="K37" s="118">
        <v>553.4986018060755</v>
      </c>
      <c r="L37" s="120"/>
      <c r="M37" s="118">
        <v>1.6713747128358936</v>
      </c>
      <c r="N37" s="120"/>
      <c r="O37" s="129">
        <v>0.6086348052724011</v>
      </c>
      <c r="P37" s="118">
        <v>-3.7903202463718255E-2</v>
      </c>
      <c r="Q37" s="118">
        <v>-3.7903202463729357E-2</v>
      </c>
      <c r="R37" s="119">
        <v>0</v>
      </c>
      <c r="S37" s="118">
        <v>0</v>
      </c>
      <c r="T37" s="117">
        <v>1.0946247093153172</v>
      </c>
      <c r="U37" s="38"/>
      <c r="V37" s="134"/>
      <c r="W37" s="38"/>
      <c r="X37" s="38"/>
      <c r="Y37" s="38"/>
      <c r="AK37" s="102"/>
      <c r="AL37" s="123"/>
      <c r="AM37" s="122"/>
      <c r="AN37" s="122"/>
      <c r="AO37" s="122"/>
      <c r="AP37" s="102"/>
    </row>
    <row r="38" spans="1:46" x14ac:dyDescent="0.25">
      <c r="A38" s="25"/>
      <c r="B38" s="128">
        <v>2027</v>
      </c>
      <c r="C38" s="125"/>
      <c r="D38" s="127">
        <v>2401423.1113667847</v>
      </c>
      <c r="E38" s="125"/>
      <c r="F38" s="127">
        <v>55554.908949999997</v>
      </c>
      <c r="G38" s="78">
        <v>60.402788630394866</v>
      </c>
      <c r="H38" s="78">
        <v>63.011463207171772</v>
      </c>
      <c r="I38" s="78">
        <v>4.1400000000000006</v>
      </c>
      <c r="J38" s="78">
        <v>31.955809767448777</v>
      </c>
      <c r="K38" s="78">
        <v>559.85711118356369</v>
      </c>
      <c r="L38" s="126"/>
      <c r="M38" s="78">
        <v>1.7200555345474156</v>
      </c>
      <c r="N38" s="126"/>
      <c r="O38" s="342">
        <v>0.61489953504543227</v>
      </c>
      <c r="P38" s="78">
        <v>-4.9859682871422617E-2</v>
      </c>
      <c r="Q38" s="78">
        <v>-4.9859682871444821E-2</v>
      </c>
      <c r="R38" s="116">
        <v>0</v>
      </c>
      <c r="S38" s="78">
        <v>0</v>
      </c>
      <c r="T38" s="124">
        <v>1.1487850839623226</v>
      </c>
      <c r="U38" s="38"/>
      <c r="V38" s="38"/>
      <c r="W38" s="38"/>
      <c r="X38" s="38"/>
      <c r="Y38" s="38"/>
      <c r="AK38" s="102"/>
      <c r="AL38" s="123"/>
      <c r="AM38" s="122"/>
      <c r="AN38" s="122"/>
      <c r="AO38" s="122"/>
      <c r="AP38" s="102"/>
    </row>
    <row r="39" spans="1:46" x14ac:dyDescent="0.25">
      <c r="A39" s="8"/>
      <c r="B39" s="55" t="s">
        <v>92</v>
      </c>
      <c r="C39" s="120"/>
      <c r="D39" s="121">
        <v>2157388.2990629938</v>
      </c>
      <c r="E39" s="120"/>
      <c r="F39" s="121">
        <v>53727.75</v>
      </c>
      <c r="G39" s="118">
        <v>60.785353208866063</v>
      </c>
      <c r="H39" s="118">
        <v>63.39660576840491</v>
      </c>
      <c r="I39" s="118">
        <v>4.1188461538461567</v>
      </c>
      <c r="J39" s="118">
        <v>31.447499999999998</v>
      </c>
      <c r="K39" s="118">
        <v>525.12850056914397</v>
      </c>
      <c r="L39" s="120"/>
      <c r="M39" s="118">
        <v>10.380350558427232</v>
      </c>
      <c r="N39" s="120"/>
      <c r="O39" s="118">
        <v>0.35442115880308656</v>
      </c>
      <c r="P39" s="118">
        <v>0.13439853577552618</v>
      </c>
      <c r="Q39" s="118">
        <v>-0.26359109002705994</v>
      </c>
      <c r="R39" s="119">
        <v>0.39911397503019491</v>
      </c>
      <c r="S39" s="118">
        <v>6.2539133642133482</v>
      </c>
      <c r="T39" s="117">
        <v>3.380882779030836</v>
      </c>
      <c r="U39" s="38"/>
      <c r="V39" s="39"/>
      <c r="W39" s="38"/>
      <c r="X39" s="38"/>
      <c r="Y39" s="38"/>
      <c r="Z39" s="38"/>
      <c r="AA39" s="38"/>
      <c r="AB39" s="38"/>
      <c r="AC39" s="38"/>
      <c r="AD39" s="38"/>
      <c r="AE39" s="38"/>
      <c r="AF39" s="38"/>
      <c r="AG39" s="38"/>
      <c r="AH39" s="38"/>
      <c r="AK39" s="102"/>
      <c r="AL39" s="123"/>
      <c r="AM39" s="122"/>
      <c r="AN39" s="122"/>
      <c r="AO39" s="122"/>
      <c r="AP39" s="102"/>
      <c r="AT39" s="2"/>
    </row>
    <row r="40" spans="1:46" x14ac:dyDescent="0.25">
      <c r="A40" s="8"/>
      <c r="B40" s="55" t="s">
        <v>93</v>
      </c>
      <c r="C40" s="120"/>
      <c r="D40" s="121">
        <v>2223737.2024018234</v>
      </c>
      <c r="E40" s="120"/>
      <c r="F40" s="121">
        <v>53950.311750000008</v>
      </c>
      <c r="G40" s="118">
        <v>60.676531042435229</v>
      </c>
      <c r="H40" s="118">
        <v>63.250837155195995</v>
      </c>
      <c r="I40" s="118">
        <v>4.0700000000000065</v>
      </c>
      <c r="J40" s="118">
        <v>31.873372104670395</v>
      </c>
      <c r="K40" s="118">
        <v>532.81289620116422</v>
      </c>
      <c r="L40" s="120"/>
      <c r="M40" s="118">
        <v>3.0754270507375336</v>
      </c>
      <c r="N40" s="120"/>
      <c r="O40" s="118">
        <v>0.41423984812318793</v>
      </c>
      <c r="P40" s="118">
        <v>-0.17902695416921466</v>
      </c>
      <c r="Q40" s="118">
        <v>-0.22993125805729209</v>
      </c>
      <c r="R40" s="119">
        <v>5.0944478541145373E-2</v>
      </c>
      <c r="S40" s="118">
        <v>1.3542319887762</v>
      </c>
      <c r="T40" s="117">
        <v>1.4633362355483959</v>
      </c>
      <c r="U40" s="38"/>
      <c r="V40" s="37"/>
      <c r="W40" s="38"/>
      <c r="X40" s="38"/>
      <c r="Y40" s="38"/>
      <c r="Z40" s="38"/>
      <c r="AA40" s="38"/>
      <c r="AB40" s="38"/>
      <c r="AC40" s="38"/>
      <c r="AD40" s="38"/>
      <c r="AE40" s="38"/>
      <c r="AF40" s="38"/>
      <c r="AG40" s="38"/>
      <c r="AH40" s="38"/>
      <c r="AK40" s="102"/>
      <c r="AL40" s="123"/>
      <c r="AM40" s="122"/>
      <c r="AN40" s="122"/>
      <c r="AO40" s="122"/>
      <c r="AP40" s="102"/>
      <c r="AT40" s="2"/>
    </row>
    <row r="41" spans="1:46" x14ac:dyDescent="0.25">
      <c r="A41" s="8"/>
      <c r="B41" s="55" t="s">
        <v>94</v>
      </c>
      <c r="C41" s="120"/>
      <c r="D41" s="121">
        <v>2263593.4127617572</v>
      </c>
      <c r="E41" s="120"/>
      <c r="F41" s="121">
        <v>54288.447650000002</v>
      </c>
      <c r="G41" s="118">
        <v>60.566301401272817</v>
      </c>
      <c r="H41" s="118">
        <v>63.164293872265304</v>
      </c>
      <c r="I41" s="118">
        <v>4.1130769230769291</v>
      </c>
      <c r="J41" s="118">
        <v>31.955809767448777</v>
      </c>
      <c r="K41" s="118">
        <v>538.57877152447054</v>
      </c>
      <c r="L41" s="120"/>
      <c r="M41" s="118">
        <v>1.7923075764926688</v>
      </c>
      <c r="N41" s="120"/>
      <c r="O41" s="118">
        <v>0.62675430230483276</v>
      </c>
      <c r="P41" s="118">
        <v>-0.18166767161642561</v>
      </c>
      <c r="Q41" s="118">
        <v>-0.13682551381627439</v>
      </c>
      <c r="R41" s="119">
        <v>-4.4904537763915717E-2</v>
      </c>
      <c r="S41" s="118">
        <v>0.25864117077936122</v>
      </c>
      <c r="T41" s="117">
        <v>1.0821576137544087</v>
      </c>
      <c r="U41" s="38"/>
      <c r="V41" s="37"/>
      <c r="W41" s="38"/>
      <c r="X41" s="38"/>
      <c r="Y41" s="38"/>
      <c r="Z41" s="38"/>
      <c r="AA41" s="38"/>
      <c r="AB41" s="38"/>
      <c r="AC41" s="38"/>
      <c r="AD41" s="38"/>
      <c r="AE41" s="38"/>
      <c r="AF41" s="38"/>
      <c r="AG41" s="38"/>
      <c r="AH41" s="38"/>
      <c r="AK41" s="102"/>
      <c r="AL41" s="123"/>
      <c r="AM41" s="122"/>
      <c r="AN41" s="122"/>
      <c r="AO41" s="122"/>
      <c r="AP41" s="102"/>
      <c r="AT41" s="2"/>
    </row>
    <row r="42" spans="1:46" x14ac:dyDescent="0.25">
      <c r="A42" s="8"/>
      <c r="B42" s="55" t="s">
        <v>351</v>
      </c>
      <c r="C42" s="120"/>
      <c r="D42" s="121">
        <v>2294941.5943819792</v>
      </c>
      <c r="E42" s="120"/>
      <c r="F42" s="121">
        <v>54631.588500000005</v>
      </c>
      <c r="G42" s="118">
        <v>60.471906321050454</v>
      </c>
      <c r="H42" s="118">
        <v>63.083565951440086</v>
      </c>
      <c r="I42" s="118">
        <v>4.1400000000000059</v>
      </c>
      <c r="J42" s="118">
        <v>31.955809767448777</v>
      </c>
      <c r="K42" s="118">
        <v>543.45392051323768</v>
      </c>
      <c r="L42" s="120"/>
      <c r="M42" s="118">
        <v>1.3848857062176645</v>
      </c>
      <c r="N42" s="120"/>
      <c r="O42" s="118">
        <v>0.63206974016323247</v>
      </c>
      <c r="P42" s="118">
        <v>-0.15585412686331956</v>
      </c>
      <c r="Q42" s="118">
        <v>-0.12780625868860085</v>
      </c>
      <c r="R42" s="119">
        <v>-2.8077944373572628E-2</v>
      </c>
      <c r="S42" s="118">
        <v>0</v>
      </c>
      <c r="T42" s="117">
        <v>0.90518773604235658</v>
      </c>
      <c r="U42" s="38"/>
      <c r="V42" s="37"/>
      <c r="W42" s="38"/>
      <c r="X42" s="38"/>
      <c r="Y42" s="38"/>
      <c r="Z42" s="38"/>
      <c r="AA42" s="38"/>
      <c r="AB42" s="38"/>
      <c r="AC42" s="38"/>
      <c r="AD42" s="38"/>
      <c r="AE42" s="38"/>
      <c r="AF42" s="38"/>
      <c r="AG42" s="38"/>
      <c r="AH42" s="38"/>
      <c r="AK42" s="102"/>
      <c r="AL42" s="123"/>
      <c r="AM42" s="122"/>
      <c r="AN42" s="122"/>
      <c r="AO42" s="122"/>
      <c r="AP42" s="102"/>
      <c r="AT42" s="2"/>
    </row>
    <row r="43" spans="1:46" x14ac:dyDescent="0.25">
      <c r="A43" s="8"/>
      <c r="B43" s="55" t="s">
        <v>358</v>
      </c>
      <c r="C43" s="120"/>
      <c r="D43" s="121">
        <v>2331524.1898886319</v>
      </c>
      <c r="E43" s="120"/>
      <c r="F43" s="121">
        <v>54964.6149</v>
      </c>
      <c r="G43" s="118">
        <v>60.451389092146528</v>
      </c>
      <c r="H43" s="118">
        <v>63.06216262481383</v>
      </c>
      <c r="I43" s="118">
        <v>4.1400000000000059</v>
      </c>
      <c r="J43" s="118">
        <v>31.955809767448777</v>
      </c>
      <c r="K43" s="118">
        <v>548.95735348188259</v>
      </c>
      <c r="L43" s="120"/>
      <c r="M43" s="118">
        <v>1.5940534432861808</v>
      </c>
      <c r="N43" s="120"/>
      <c r="O43" s="118">
        <v>0.60958578936431973</v>
      </c>
      <c r="P43" s="118">
        <v>-3.392853004335894E-2</v>
      </c>
      <c r="Q43" s="118">
        <v>-3.392853004335894E-2</v>
      </c>
      <c r="R43" s="119">
        <v>0</v>
      </c>
      <c r="S43" s="118">
        <v>0</v>
      </c>
      <c r="T43" s="117">
        <v>1.0126770202425694</v>
      </c>
      <c r="U43" s="38"/>
      <c r="V43" s="37"/>
      <c r="W43" s="38"/>
      <c r="X43" s="38"/>
      <c r="Y43" s="38"/>
      <c r="Z43" s="38"/>
      <c r="AA43" s="38"/>
      <c r="AB43" s="38"/>
      <c r="AC43" s="38"/>
      <c r="AD43" s="38"/>
      <c r="AE43" s="38"/>
      <c r="AF43" s="38"/>
      <c r="AG43" s="38"/>
      <c r="AH43" s="38"/>
      <c r="AK43" s="102"/>
      <c r="AL43" s="123"/>
      <c r="AM43" s="122"/>
      <c r="AN43" s="122"/>
      <c r="AO43" s="122"/>
      <c r="AP43" s="102"/>
      <c r="AT43" s="2"/>
    </row>
    <row r="44" spans="1:46" x14ac:dyDescent="0.25">
      <c r="A44" s="8"/>
      <c r="B44" s="55" t="s">
        <v>382</v>
      </c>
      <c r="C44" s="120"/>
      <c r="D44" s="121">
        <v>2370775.0447297134</v>
      </c>
      <c r="E44" s="120"/>
      <c r="F44" s="121">
        <v>55299.666149999997</v>
      </c>
      <c r="G44" s="118">
        <v>60.424784664444083</v>
      </c>
      <c r="H44" s="118">
        <v>63.034409205554027</v>
      </c>
      <c r="I44" s="118">
        <v>4.1400000000000006</v>
      </c>
      <c r="J44" s="118">
        <v>31.955809767448777</v>
      </c>
      <c r="K44" s="118">
        <v>555.06122642338516</v>
      </c>
      <c r="L44" s="120"/>
      <c r="M44" s="118">
        <v>1.6834847783825158</v>
      </c>
      <c r="N44" s="120"/>
      <c r="O44" s="118">
        <v>0.60957627122391056</v>
      </c>
      <c r="P44" s="118">
        <v>-4.4009621783702713E-2</v>
      </c>
      <c r="Q44" s="118">
        <v>-4.4009621783702713E-2</v>
      </c>
      <c r="R44" s="119">
        <v>0</v>
      </c>
      <c r="S44" s="118">
        <v>0</v>
      </c>
      <c r="T44" s="117">
        <v>1.1119029379581979</v>
      </c>
      <c r="U44" s="38"/>
      <c r="V44" s="37"/>
      <c r="W44" s="38"/>
      <c r="X44" s="38"/>
      <c r="Y44" s="38"/>
      <c r="Z44" s="38"/>
      <c r="AA44" s="38"/>
      <c r="AB44" s="38"/>
      <c r="AC44" s="38"/>
      <c r="AD44" s="38"/>
      <c r="AE44" s="38"/>
      <c r="AF44" s="38"/>
      <c r="AG44" s="38"/>
      <c r="AH44" s="38"/>
      <c r="AK44" s="102"/>
      <c r="AL44" s="123"/>
      <c r="AM44" s="122"/>
      <c r="AN44" s="122"/>
      <c r="AO44" s="122"/>
      <c r="AP44" s="102"/>
      <c r="AT44" s="2"/>
    </row>
    <row r="45" spans="1:46" ht="16.5" thickBot="1" x14ac:dyDescent="0.3">
      <c r="A45" s="8"/>
      <c r="B45" s="373" t="s">
        <v>522</v>
      </c>
      <c r="C45" s="374"/>
      <c r="D45" s="375">
        <v>2411977.1472817254</v>
      </c>
      <c r="E45" s="374"/>
      <c r="F45" s="343">
        <v>55640.914250000002</v>
      </c>
      <c r="G45" s="326">
        <v>60.398641848580141</v>
      </c>
      <c r="H45" s="326">
        <v>63.007137334216708</v>
      </c>
      <c r="I45" s="326">
        <v>4.1400000000000006</v>
      </c>
      <c r="J45" s="326">
        <v>31.955809767448777</v>
      </c>
      <c r="K45" s="326">
        <v>561.48686495037123</v>
      </c>
      <c r="L45" s="344"/>
      <c r="M45" s="326">
        <v>1.7379170007548961</v>
      </c>
      <c r="N45" s="344"/>
      <c r="O45" s="326">
        <v>0.61708889719942484</v>
      </c>
      <c r="P45" s="326">
        <v>-4.3265054247387802E-2</v>
      </c>
      <c r="Q45" s="326">
        <v>-4.3265054247410006E-2</v>
      </c>
      <c r="R45" s="345">
        <v>0</v>
      </c>
      <c r="S45" s="326">
        <v>0</v>
      </c>
      <c r="T45" s="346">
        <v>1.157644998623053</v>
      </c>
      <c r="U45" s="38"/>
      <c r="V45" s="37"/>
      <c r="W45" s="38"/>
      <c r="X45" s="38"/>
      <c r="Y45" s="38"/>
      <c r="Z45" s="38"/>
      <c r="AA45" s="38"/>
      <c r="AB45" s="38"/>
      <c r="AC45" s="38"/>
      <c r="AD45" s="38"/>
      <c r="AE45" s="38"/>
      <c r="AF45" s="38"/>
      <c r="AG45" s="38"/>
      <c r="AH45" s="38"/>
      <c r="AK45" s="102"/>
      <c r="AL45" s="123"/>
      <c r="AM45" s="122"/>
      <c r="AN45" s="122"/>
      <c r="AO45" s="122"/>
      <c r="AP45" s="102"/>
      <c r="AT45" s="2"/>
    </row>
    <row r="46" spans="1:46" x14ac:dyDescent="0.25">
      <c r="A46" s="8"/>
      <c r="B46" s="382" t="s">
        <v>29</v>
      </c>
      <c r="C46" s="384"/>
      <c r="D46" s="384"/>
      <c r="E46" s="384"/>
      <c r="F46" s="384"/>
      <c r="G46" s="384"/>
      <c r="H46" s="384"/>
      <c r="I46" s="384"/>
      <c r="J46" s="384"/>
      <c r="K46" s="384"/>
      <c r="L46" s="384"/>
      <c r="M46" s="384"/>
      <c r="N46" s="384"/>
      <c r="O46" s="384"/>
      <c r="P46" s="384"/>
      <c r="Q46" s="384"/>
      <c r="R46" s="115"/>
      <c r="S46" s="384"/>
      <c r="T46" s="383"/>
      <c r="U46" s="38"/>
      <c r="V46" s="37"/>
      <c r="W46" s="38"/>
      <c r="X46" s="38"/>
      <c r="Y46" s="38"/>
      <c r="Z46" s="38"/>
      <c r="AA46" s="38"/>
      <c r="AB46" s="38"/>
      <c r="AC46" s="38"/>
      <c r="AD46" s="38"/>
      <c r="AE46" s="38"/>
      <c r="AF46" s="38"/>
      <c r="AG46" s="38"/>
      <c r="AH46" s="38"/>
      <c r="AK46" s="102"/>
      <c r="AL46" s="123"/>
      <c r="AM46" s="122"/>
      <c r="AN46" s="122"/>
      <c r="AO46" s="122"/>
      <c r="AP46" s="102"/>
      <c r="AT46" s="2"/>
    </row>
    <row r="47" spans="1:46" x14ac:dyDescent="0.25">
      <c r="A47" s="8"/>
      <c r="B47" s="221" t="s">
        <v>531</v>
      </c>
      <c r="C47" s="222"/>
      <c r="D47" s="222"/>
      <c r="E47" s="222"/>
      <c r="F47" s="222"/>
      <c r="G47" s="222"/>
      <c r="H47" s="222"/>
      <c r="I47" s="222"/>
      <c r="J47" s="222"/>
      <c r="K47" s="222"/>
      <c r="L47" s="222"/>
      <c r="M47" s="222"/>
      <c r="N47" s="222"/>
      <c r="O47" s="222"/>
      <c r="P47" s="222"/>
      <c r="Q47" s="222"/>
      <c r="R47" s="285"/>
      <c r="S47" s="222"/>
      <c r="T47" s="381"/>
      <c r="U47" s="38"/>
      <c r="V47" s="37"/>
      <c r="W47" s="38"/>
      <c r="X47" s="38"/>
      <c r="Y47" s="38"/>
      <c r="Z47" s="38"/>
      <c r="AA47" s="38"/>
      <c r="AB47" s="38"/>
      <c r="AC47" s="38"/>
      <c r="AD47" s="38"/>
      <c r="AE47" s="38"/>
      <c r="AF47" s="38"/>
      <c r="AG47" s="38"/>
      <c r="AH47" s="38"/>
      <c r="AK47" s="102"/>
      <c r="AL47" s="123"/>
      <c r="AM47" s="122"/>
      <c r="AN47" s="122"/>
      <c r="AO47" s="122"/>
      <c r="AP47" s="102"/>
      <c r="AT47" s="2"/>
    </row>
    <row r="48" spans="1:46" x14ac:dyDescent="0.25">
      <c r="A48" s="8"/>
      <c r="B48" s="73" t="s">
        <v>340</v>
      </c>
      <c r="C48" s="2"/>
      <c r="E48" s="2"/>
      <c r="L48" s="2"/>
      <c r="M48" s="2"/>
      <c r="N48" s="2"/>
      <c r="O48" s="2"/>
      <c r="P48" s="2"/>
      <c r="Q48" s="2"/>
      <c r="R48" s="76"/>
      <c r="S48" s="2"/>
      <c r="T48" s="66"/>
      <c r="U48" s="38"/>
      <c r="V48" s="37"/>
      <c r="W48" s="38"/>
      <c r="X48" s="38"/>
      <c r="Y48" s="38"/>
      <c r="Z48" s="38"/>
      <c r="AA48" s="38"/>
      <c r="AB48" s="38"/>
      <c r="AC48" s="38"/>
      <c r="AD48" s="38"/>
      <c r="AE48" s="38"/>
      <c r="AF48" s="38"/>
      <c r="AG48" s="38"/>
      <c r="AH48" s="38"/>
      <c r="AK48" s="102"/>
      <c r="AL48" s="102"/>
      <c r="AM48" s="102"/>
      <c r="AN48" s="102"/>
      <c r="AO48" s="102"/>
      <c r="AP48" s="102"/>
      <c r="AT48" s="2"/>
    </row>
    <row r="49" spans="1:46" x14ac:dyDescent="0.25">
      <c r="A49" s="8"/>
      <c r="B49" s="73" t="s">
        <v>341</v>
      </c>
      <c r="C49" s="2"/>
      <c r="E49" s="2"/>
      <c r="L49" s="2"/>
      <c r="M49" s="2"/>
      <c r="N49" s="2"/>
      <c r="O49" s="2"/>
      <c r="P49" s="2"/>
      <c r="Q49" s="2"/>
      <c r="R49" s="76"/>
      <c r="S49" s="2"/>
      <c r="T49" s="66"/>
      <c r="U49" s="38"/>
      <c r="V49" s="37"/>
      <c r="W49" s="38"/>
      <c r="X49" s="38"/>
      <c r="Y49" s="38"/>
      <c r="Z49" s="38"/>
      <c r="AA49" s="38"/>
      <c r="AB49" s="38"/>
      <c r="AC49" s="38"/>
      <c r="AD49" s="38"/>
      <c r="AE49" s="38"/>
      <c r="AF49" s="38"/>
      <c r="AG49" s="38"/>
      <c r="AH49" s="38"/>
      <c r="AT49" s="2"/>
    </row>
    <row r="50" spans="1:46" x14ac:dyDescent="0.25">
      <c r="A50" s="8"/>
      <c r="B50" s="73" t="s">
        <v>342</v>
      </c>
      <c r="C50" s="111"/>
      <c r="D50" s="111"/>
      <c r="E50" s="111"/>
      <c r="F50" s="111"/>
      <c r="G50" s="111"/>
      <c r="H50" s="111"/>
      <c r="I50" s="111"/>
      <c r="J50" s="111"/>
      <c r="L50" s="2"/>
      <c r="M50" s="2"/>
      <c r="N50" s="2"/>
      <c r="O50" s="2"/>
      <c r="P50" s="2"/>
      <c r="Q50" s="2"/>
      <c r="R50" s="76"/>
      <c r="S50" s="2"/>
      <c r="T50" s="66"/>
      <c r="U50" s="38"/>
      <c r="V50" s="37"/>
      <c r="W50" s="38"/>
      <c r="X50" s="38"/>
      <c r="Y50" s="38"/>
      <c r="Z50" s="38"/>
      <c r="AA50" s="38"/>
      <c r="AB50" s="38"/>
      <c r="AC50" s="38"/>
      <c r="AD50" s="38"/>
      <c r="AE50" s="38"/>
      <c r="AF50" s="38"/>
      <c r="AG50" s="38"/>
      <c r="AH50" s="38"/>
      <c r="AT50" s="2"/>
    </row>
    <row r="51" spans="1:46" x14ac:dyDescent="0.25">
      <c r="A51" s="8"/>
      <c r="B51" s="379" t="s">
        <v>343</v>
      </c>
      <c r="C51" s="380"/>
      <c r="D51" s="380"/>
      <c r="E51" s="380"/>
      <c r="F51" s="380"/>
      <c r="G51" s="380"/>
      <c r="H51" s="380"/>
      <c r="I51" s="380"/>
      <c r="J51" s="380"/>
      <c r="K51" s="380"/>
      <c r="L51" s="380"/>
      <c r="M51" s="380"/>
      <c r="N51" s="380"/>
      <c r="O51" s="380"/>
      <c r="P51" s="380"/>
      <c r="Q51" s="380"/>
      <c r="R51" s="114"/>
      <c r="S51" s="380"/>
      <c r="T51" s="381"/>
      <c r="U51" s="38"/>
      <c r="V51" s="37"/>
      <c r="W51" s="38"/>
      <c r="X51" s="38"/>
      <c r="Y51" s="38"/>
      <c r="Z51" s="38"/>
      <c r="AA51" s="38"/>
      <c r="AB51" s="38"/>
      <c r="AC51" s="38"/>
      <c r="AD51" s="38"/>
      <c r="AE51" s="38"/>
      <c r="AF51" s="38"/>
      <c r="AG51" s="38"/>
      <c r="AH51" s="38"/>
      <c r="AT51" s="2"/>
    </row>
    <row r="52" spans="1:46" x14ac:dyDescent="0.25">
      <c r="A52" s="8"/>
      <c r="B52" s="379" t="s">
        <v>534</v>
      </c>
      <c r="C52" s="380"/>
      <c r="D52" s="380"/>
      <c r="E52" s="380"/>
      <c r="F52" s="380"/>
      <c r="G52" s="380"/>
      <c r="H52" s="380"/>
      <c r="I52" s="380"/>
      <c r="J52" s="380"/>
      <c r="K52" s="380"/>
      <c r="L52" s="380"/>
      <c r="M52" s="380"/>
      <c r="N52" s="380"/>
      <c r="O52" s="380"/>
      <c r="P52" s="380"/>
      <c r="Q52" s="380"/>
      <c r="R52" s="114"/>
      <c r="S52" s="380"/>
      <c r="T52" s="381"/>
      <c r="U52" s="38"/>
      <c r="V52" s="37"/>
      <c r="W52" s="38"/>
      <c r="X52" s="38"/>
      <c r="Y52" s="38"/>
      <c r="Z52" s="38"/>
      <c r="AA52" s="38"/>
      <c r="AB52" s="38"/>
      <c r="AC52" s="38"/>
      <c r="AD52" s="38"/>
      <c r="AE52" s="38"/>
      <c r="AF52" s="38"/>
      <c r="AG52" s="38"/>
      <c r="AH52" s="38"/>
      <c r="AT52" s="2"/>
    </row>
    <row r="53" spans="1:46" x14ac:dyDescent="0.25">
      <c r="A53" s="8"/>
      <c r="B53" s="73" t="s">
        <v>30</v>
      </c>
      <c r="C53" s="111"/>
      <c r="D53" s="111"/>
      <c r="E53" s="111"/>
      <c r="F53" s="111"/>
      <c r="G53" s="111"/>
      <c r="H53" s="111"/>
      <c r="I53" s="111"/>
      <c r="J53" s="111"/>
      <c r="K53" s="111"/>
      <c r="L53" s="111"/>
      <c r="M53" s="111"/>
      <c r="N53" s="111"/>
      <c r="O53" s="111"/>
      <c r="P53" s="111"/>
      <c r="Q53" s="111"/>
      <c r="R53" s="113"/>
      <c r="S53" s="111"/>
      <c r="T53" s="74"/>
      <c r="U53" s="38"/>
      <c r="V53" s="37"/>
      <c r="W53" s="38"/>
      <c r="X53" s="38"/>
      <c r="Y53" s="38"/>
      <c r="Z53" s="38"/>
      <c r="AA53" s="38"/>
      <c r="AB53" s="38"/>
      <c r="AC53" s="38"/>
      <c r="AD53" s="38"/>
      <c r="AE53" s="38"/>
      <c r="AF53" s="38"/>
      <c r="AG53" s="38"/>
      <c r="AH53" s="38"/>
      <c r="AT53" s="2"/>
    </row>
    <row r="54" spans="1:46" x14ac:dyDescent="0.25">
      <c r="A54" s="8"/>
      <c r="B54" s="71" t="s">
        <v>344</v>
      </c>
      <c r="C54" s="110"/>
      <c r="D54" s="110"/>
      <c r="E54" s="110"/>
      <c r="F54" s="110"/>
      <c r="G54" s="110"/>
      <c r="H54" s="110"/>
      <c r="I54" s="110"/>
      <c r="J54" s="110"/>
      <c r="K54" s="110"/>
      <c r="L54" s="110"/>
      <c r="M54" s="110"/>
      <c r="N54" s="110"/>
      <c r="O54" s="110"/>
      <c r="P54" s="110"/>
      <c r="Q54" s="110"/>
      <c r="R54" s="112"/>
      <c r="S54" s="110"/>
      <c r="T54" s="72"/>
      <c r="U54" s="38"/>
      <c r="V54" s="37"/>
      <c r="W54" s="38"/>
      <c r="X54" s="38"/>
      <c r="Y54" s="38"/>
      <c r="Z54" s="38"/>
      <c r="AA54" s="38"/>
      <c r="AB54" s="38"/>
      <c r="AC54" s="38"/>
      <c r="AD54" s="38"/>
      <c r="AE54" s="38"/>
      <c r="AF54" s="38"/>
      <c r="AG54" s="38"/>
      <c r="AH54" s="38"/>
      <c r="AT54" s="2"/>
    </row>
    <row r="55" spans="1:46" x14ac:dyDescent="0.25">
      <c r="A55" s="8"/>
      <c r="B55" s="71" t="s">
        <v>345</v>
      </c>
      <c r="C55" s="110"/>
      <c r="D55" s="110"/>
      <c r="E55" s="110"/>
      <c r="F55" s="110"/>
      <c r="G55" s="110"/>
      <c r="H55" s="110"/>
      <c r="I55" s="110"/>
      <c r="J55" s="110"/>
      <c r="K55" s="110"/>
      <c r="L55" s="110"/>
      <c r="M55" s="110"/>
      <c r="N55" s="110"/>
      <c r="O55" s="110"/>
      <c r="P55" s="110"/>
      <c r="Q55" s="110"/>
      <c r="R55" s="112"/>
      <c r="S55" s="110"/>
      <c r="T55" s="72"/>
      <c r="U55" s="38"/>
      <c r="V55" s="37"/>
      <c r="W55" s="38"/>
      <c r="X55" s="38"/>
      <c r="Y55" s="38"/>
      <c r="Z55" s="38"/>
      <c r="AA55" s="38"/>
      <c r="AB55" s="38"/>
      <c r="AC55" s="38"/>
      <c r="AD55" s="38"/>
      <c r="AE55" s="38"/>
      <c r="AF55" s="38"/>
      <c r="AG55" s="38"/>
      <c r="AH55" s="38"/>
      <c r="AT55" s="2"/>
    </row>
    <row r="56" spans="1:46" ht="16.5" thickBot="1" x14ac:dyDescent="0.3">
      <c r="A56" s="8"/>
      <c r="B56" s="67" t="s">
        <v>346</v>
      </c>
      <c r="C56" s="68"/>
      <c r="D56" s="68"/>
      <c r="E56" s="68"/>
      <c r="F56" s="68"/>
      <c r="G56" s="68"/>
      <c r="H56" s="68"/>
      <c r="I56" s="68"/>
      <c r="J56" s="68"/>
      <c r="K56" s="68"/>
      <c r="L56" s="68"/>
      <c r="M56" s="68"/>
      <c r="N56" s="68"/>
      <c r="O56" s="68"/>
      <c r="P56" s="68"/>
      <c r="Q56" s="68"/>
      <c r="R56" s="77"/>
      <c r="S56" s="68"/>
      <c r="T56" s="69"/>
      <c r="U56" s="38"/>
      <c r="V56" s="38"/>
      <c r="W56" s="38"/>
      <c r="X56" s="38"/>
      <c r="Y56" s="38"/>
      <c r="Z56" s="38"/>
      <c r="AA56" s="38"/>
      <c r="AB56" s="38"/>
      <c r="AC56" s="38"/>
      <c r="AD56" s="38"/>
      <c r="AE56" s="38"/>
      <c r="AF56" s="38"/>
      <c r="AG56" s="38"/>
      <c r="AH56" s="38"/>
      <c r="AT56" s="2"/>
    </row>
    <row r="57" spans="1:46" x14ac:dyDescent="0.25">
      <c r="A57" s="8"/>
      <c r="B57" s="379" t="s">
        <v>534</v>
      </c>
      <c r="C57" s="380"/>
      <c r="D57" s="380"/>
      <c r="E57" s="380"/>
      <c r="F57" s="380"/>
      <c r="G57" s="380"/>
      <c r="H57" s="380"/>
      <c r="I57" s="380"/>
      <c r="J57" s="380"/>
      <c r="K57" s="380"/>
      <c r="L57" s="380"/>
      <c r="M57" s="380"/>
      <c r="N57" s="380"/>
      <c r="O57" s="380"/>
      <c r="P57" s="380"/>
      <c r="Q57" s="380"/>
      <c r="R57" s="380"/>
      <c r="S57" s="380"/>
      <c r="T57" s="381"/>
      <c r="U57" s="281"/>
      <c r="V57" s="38"/>
      <c r="W57" s="38"/>
      <c r="X57" s="38"/>
      <c r="Y57" s="38"/>
      <c r="Z57" s="38"/>
      <c r="AA57" s="38"/>
      <c r="AB57" s="38"/>
      <c r="AC57" s="38"/>
      <c r="AD57" s="38"/>
      <c r="AE57" s="38"/>
      <c r="AF57" s="38"/>
      <c r="AG57" s="38"/>
      <c r="AH57" s="38"/>
      <c r="AT57" s="2"/>
    </row>
    <row r="58" spans="1:46" x14ac:dyDescent="0.25">
      <c r="A58" s="8"/>
      <c r="B58" s="73" t="s">
        <v>30</v>
      </c>
      <c r="C58" s="111"/>
      <c r="D58" s="111"/>
      <c r="E58" s="111"/>
      <c r="F58" s="111"/>
      <c r="G58" s="111"/>
      <c r="H58" s="111"/>
      <c r="I58" s="111"/>
      <c r="J58" s="111"/>
      <c r="K58" s="111"/>
      <c r="L58" s="111"/>
      <c r="M58" s="111"/>
      <c r="N58" s="111"/>
      <c r="O58" s="111"/>
      <c r="P58" s="111"/>
      <c r="Q58" s="111"/>
      <c r="R58" s="111"/>
      <c r="S58" s="111"/>
      <c r="T58" s="74"/>
      <c r="U58" s="2"/>
      <c r="V58" s="38"/>
      <c r="W58" s="38"/>
      <c r="X58" s="38"/>
      <c r="Y58" s="38"/>
      <c r="Z58" s="38"/>
      <c r="AA58" s="38"/>
      <c r="AB58" s="38"/>
      <c r="AC58" s="38"/>
      <c r="AD58" s="38"/>
      <c r="AE58" s="38"/>
      <c r="AF58" s="38"/>
      <c r="AG58" s="38"/>
      <c r="AH58" s="38"/>
      <c r="AT58" s="2"/>
    </row>
    <row r="59" spans="1:46" x14ac:dyDescent="0.25">
      <c r="A59" s="8"/>
      <c r="B59" s="71" t="s">
        <v>344</v>
      </c>
      <c r="C59" s="110"/>
      <c r="D59" s="110"/>
      <c r="E59" s="110"/>
      <c r="F59" s="110"/>
      <c r="G59" s="110"/>
      <c r="H59" s="110"/>
      <c r="I59" s="110"/>
      <c r="J59" s="110"/>
      <c r="K59" s="110"/>
      <c r="L59" s="110"/>
      <c r="M59" s="110"/>
      <c r="N59" s="110"/>
      <c r="O59" s="110"/>
      <c r="P59" s="110"/>
      <c r="Q59" s="110"/>
      <c r="R59" s="110"/>
      <c r="S59" s="110"/>
      <c r="T59" s="72"/>
      <c r="U59" s="2"/>
      <c r="V59" s="38"/>
      <c r="W59" s="38"/>
      <c r="X59" s="38"/>
      <c r="Y59" s="38"/>
      <c r="Z59" s="38"/>
      <c r="AA59" s="38"/>
      <c r="AB59" s="38"/>
      <c r="AC59" s="38"/>
      <c r="AD59" s="38"/>
      <c r="AE59" s="38"/>
      <c r="AF59" s="38"/>
      <c r="AG59" s="38"/>
      <c r="AH59" s="38"/>
      <c r="AT59" s="2"/>
    </row>
    <row r="60" spans="1:46" x14ac:dyDescent="0.25">
      <c r="A60" s="8"/>
      <c r="B60" s="71" t="s">
        <v>345</v>
      </c>
      <c r="C60" s="110"/>
      <c r="D60" s="110"/>
      <c r="E60" s="110"/>
      <c r="F60" s="110"/>
      <c r="G60" s="110"/>
      <c r="H60" s="110"/>
      <c r="I60" s="110"/>
      <c r="J60" s="110"/>
      <c r="K60" s="110"/>
      <c r="L60" s="110"/>
      <c r="M60" s="110"/>
      <c r="N60" s="110"/>
      <c r="O60" s="110"/>
      <c r="P60" s="110"/>
      <c r="Q60" s="110"/>
      <c r="R60" s="110"/>
      <c r="S60" s="110"/>
      <c r="T60" s="72"/>
      <c r="U60" s="2"/>
      <c r="V60" s="38"/>
      <c r="W60" s="38"/>
      <c r="X60" s="38"/>
      <c r="Y60" s="38"/>
      <c r="Z60" s="38"/>
      <c r="AA60" s="38"/>
      <c r="AB60" s="38"/>
      <c r="AC60" s="38"/>
      <c r="AD60" s="38"/>
      <c r="AE60" s="38"/>
      <c r="AF60" s="38"/>
      <c r="AG60" s="38"/>
      <c r="AH60" s="38"/>
      <c r="AT60" s="2"/>
    </row>
    <row r="61" spans="1:46" ht="16.5" thickBot="1" x14ac:dyDescent="0.3">
      <c r="A61" s="8"/>
      <c r="B61" s="67" t="s">
        <v>346</v>
      </c>
      <c r="C61" s="68"/>
      <c r="D61" s="68"/>
      <c r="E61" s="68"/>
      <c r="F61" s="68"/>
      <c r="G61" s="68"/>
      <c r="H61" s="68"/>
      <c r="I61" s="68"/>
      <c r="J61" s="68"/>
      <c r="K61" s="68"/>
      <c r="L61" s="68"/>
      <c r="M61" s="68"/>
      <c r="N61" s="68"/>
      <c r="O61" s="68"/>
      <c r="P61" s="68"/>
      <c r="Q61" s="68"/>
      <c r="R61" s="68"/>
      <c r="S61" s="68"/>
      <c r="T61" s="69"/>
      <c r="U61" s="281"/>
      <c r="V61" s="38"/>
      <c r="W61" s="38"/>
      <c r="X61" s="38"/>
      <c r="Y61" s="38"/>
      <c r="Z61" s="38"/>
      <c r="AA61" s="38"/>
      <c r="AB61" s="38"/>
      <c r="AC61" s="38"/>
      <c r="AD61" s="38"/>
      <c r="AE61" s="38"/>
      <c r="AF61" s="38"/>
      <c r="AG61" s="38"/>
      <c r="AH61" s="38"/>
      <c r="AT61" s="2"/>
    </row>
    <row r="62" spans="1:46" ht="18.75" x14ac:dyDescent="0.25">
      <c r="A62" s="8"/>
      <c r="B62" s="109"/>
      <c r="C62" s="107"/>
      <c r="D62" s="32"/>
      <c r="E62" s="107"/>
      <c r="F62" s="32"/>
      <c r="G62" s="32"/>
      <c r="H62" s="32"/>
      <c r="I62" s="32"/>
      <c r="J62" s="32"/>
      <c r="K62" s="32"/>
      <c r="L62" s="107"/>
      <c r="M62" s="107"/>
      <c r="N62" s="107"/>
      <c r="O62" s="107"/>
      <c r="P62" s="107"/>
      <c r="Q62" s="107"/>
      <c r="R62" s="107"/>
      <c r="S62" s="107"/>
      <c r="U62" s="281"/>
      <c r="V62" s="38"/>
      <c r="W62" s="38"/>
      <c r="X62" s="38"/>
      <c r="Y62" s="38"/>
      <c r="Z62" s="38"/>
      <c r="AA62" s="38"/>
      <c r="AB62" s="38"/>
      <c r="AC62" s="38"/>
      <c r="AD62" s="38"/>
      <c r="AE62" s="38"/>
      <c r="AF62" s="38"/>
      <c r="AG62" s="38"/>
      <c r="AH62" s="38"/>
      <c r="AT62" s="2"/>
    </row>
    <row r="63" spans="1:46" x14ac:dyDescent="0.25">
      <c r="A63" s="8"/>
      <c r="C63" s="108"/>
      <c r="E63" s="108"/>
      <c r="L63" s="108"/>
      <c r="M63" s="108"/>
      <c r="N63" s="108"/>
      <c r="O63" s="108"/>
      <c r="P63" s="108"/>
      <c r="Q63" s="108"/>
      <c r="R63" s="108"/>
      <c r="S63" s="108"/>
      <c r="U63" s="38"/>
      <c r="V63" s="38"/>
      <c r="W63" s="38"/>
      <c r="X63" s="38"/>
      <c r="Y63" s="38"/>
      <c r="Z63" s="38"/>
      <c r="AA63" s="38"/>
      <c r="AB63" s="38"/>
      <c r="AC63" s="38"/>
      <c r="AD63" s="38"/>
      <c r="AE63" s="38"/>
      <c r="AF63" s="38"/>
      <c r="AG63" s="38"/>
      <c r="AH63" s="38"/>
      <c r="AT63" s="2"/>
    </row>
    <row r="64" spans="1:46" x14ac:dyDescent="0.25">
      <c r="A64" s="8"/>
      <c r="C64" s="107"/>
      <c r="E64" s="107"/>
      <c r="L64" s="107"/>
      <c r="M64" s="107"/>
      <c r="N64" s="107"/>
      <c r="O64" s="107"/>
      <c r="P64" s="107"/>
      <c r="Q64" s="107"/>
      <c r="R64" s="107"/>
      <c r="S64" s="107"/>
      <c r="U64" s="38"/>
      <c r="V64" s="38"/>
      <c r="W64" s="38"/>
      <c r="X64" s="38"/>
      <c r="Y64" s="38"/>
      <c r="Z64" s="38"/>
      <c r="AA64" s="38"/>
      <c r="AB64" s="38"/>
      <c r="AC64" s="38"/>
      <c r="AD64" s="38"/>
      <c r="AE64" s="38"/>
      <c r="AF64" s="38"/>
      <c r="AG64" s="38"/>
      <c r="AH64" s="38"/>
      <c r="AT64" s="2"/>
    </row>
    <row r="65" spans="1:46" x14ac:dyDescent="0.25">
      <c r="A65" s="8"/>
      <c r="U65" s="38"/>
      <c r="V65" s="38"/>
      <c r="W65" s="38"/>
      <c r="X65" s="38"/>
      <c r="Y65" s="38"/>
      <c r="Z65" s="38"/>
      <c r="AA65" s="38"/>
      <c r="AB65" s="38"/>
      <c r="AC65" s="38"/>
      <c r="AD65" s="38"/>
      <c r="AE65" s="38"/>
      <c r="AF65" s="38"/>
      <c r="AG65" s="38"/>
      <c r="AH65" s="38"/>
      <c r="AT65" s="2"/>
    </row>
    <row r="66" spans="1:46" x14ac:dyDescent="0.25">
      <c r="A66" s="8"/>
      <c r="U66" s="38"/>
      <c r="V66" s="38"/>
      <c r="W66" s="38"/>
      <c r="X66" s="38"/>
      <c r="Y66" s="38"/>
      <c r="Z66" s="38"/>
      <c r="AA66" s="38"/>
      <c r="AB66" s="38"/>
      <c r="AC66" s="38"/>
      <c r="AD66" s="38"/>
      <c r="AE66" s="38"/>
      <c r="AF66" s="38"/>
      <c r="AG66" s="38"/>
      <c r="AH66" s="38"/>
      <c r="AT66" s="2"/>
    </row>
    <row r="67" spans="1:46" x14ac:dyDescent="0.25">
      <c r="A67" s="8"/>
      <c r="U67" s="38"/>
      <c r="V67" s="38"/>
      <c r="W67" s="38"/>
      <c r="X67" s="38"/>
      <c r="Y67" s="38"/>
      <c r="Z67" s="38"/>
      <c r="AA67" s="38"/>
      <c r="AB67" s="38"/>
      <c r="AC67" s="38"/>
      <c r="AD67" s="38"/>
      <c r="AE67" s="38"/>
      <c r="AF67" s="38"/>
      <c r="AG67" s="38"/>
      <c r="AH67" s="38"/>
      <c r="AT67" s="2"/>
    </row>
    <row r="68" spans="1:46" x14ac:dyDescent="0.25">
      <c r="A68" s="8"/>
      <c r="U68" s="38"/>
      <c r="V68" s="38"/>
      <c r="W68" s="38"/>
      <c r="X68" s="38"/>
      <c r="Y68" s="38"/>
      <c r="Z68" s="38"/>
      <c r="AA68" s="38"/>
      <c r="AB68" s="38"/>
      <c r="AC68" s="38"/>
      <c r="AD68" s="38"/>
      <c r="AE68" s="38"/>
      <c r="AF68" s="38"/>
      <c r="AG68" s="38"/>
      <c r="AH68" s="38"/>
      <c r="AT68" s="2"/>
    </row>
    <row r="69" spans="1:46" x14ac:dyDescent="0.25">
      <c r="A69" s="8"/>
      <c r="U69" s="38"/>
      <c r="V69" s="38"/>
      <c r="W69" s="38"/>
      <c r="X69" s="38"/>
      <c r="Y69" s="38"/>
      <c r="Z69" s="38"/>
      <c r="AA69" s="38"/>
      <c r="AB69" s="38"/>
      <c r="AC69" s="38"/>
      <c r="AD69" s="38"/>
      <c r="AE69" s="38"/>
      <c r="AF69" s="38"/>
      <c r="AG69" s="38"/>
      <c r="AH69" s="38"/>
      <c r="AT69" s="2"/>
    </row>
    <row r="70" spans="1:46" x14ac:dyDescent="0.25">
      <c r="A70" s="8"/>
      <c r="U70" s="38"/>
      <c r="V70" s="38"/>
      <c r="W70" s="38"/>
      <c r="X70" s="38"/>
      <c r="Y70" s="38"/>
      <c r="Z70" s="38"/>
      <c r="AA70" s="38"/>
      <c r="AB70" s="38"/>
      <c r="AC70" s="38"/>
      <c r="AD70" s="38"/>
      <c r="AE70" s="38"/>
      <c r="AF70" s="38"/>
      <c r="AG70" s="38"/>
      <c r="AH70" s="38"/>
      <c r="AT70" s="2"/>
    </row>
    <row r="71" spans="1:46" x14ac:dyDescent="0.25">
      <c r="A71" s="8"/>
      <c r="U71" s="38"/>
      <c r="V71" s="38"/>
      <c r="W71" s="38"/>
      <c r="X71" s="38"/>
      <c r="Y71" s="38"/>
      <c r="Z71" s="38"/>
      <c r="AA71" s="38"/>
      <c r="AB71" s="38"/>
      <c r="AC71" s="38"/>
      <c r="AD71" s="38"/>
      <c r="AE71" s="38"/>
      <c r="AF71" s="38"/>
      <c r="AG71" s="38"/>
      <c r="AH71" s="38"/>
      <c r="AT71" s="2"/>
    </row>
    <row r="72" spans="1:46" x14ac:dyDescent="0.25">
      <c r="A72" s="8"/>
      <c r="U72" s="38"/>
      <c r="V72" s="38"/>
      <c r="W72" s="38"/>
      <c r="X72" s="38"/>
      <c r="Y72" s="38"/>
      <c r="Z72" s="38"/>
      <c r="AA72" s="38"/>
      <c r="AB72" s="38"/>
      <c r="AC72" s="38"/>
      <c r="AD72" s="38"/>
      <c r="AE72" s="38"/>
      <c r="AF72" s="38"/>
      <c r="AG72" s="38"/>
      <c r="AH72" s="38"/>
      <c r="AT72" s="2"/>
    </row>
    <row r="73" spans="1:46" x14ac:dyDescent="0.25">
      <c r="A73" s="8"/>
      <c r="U73" s="38"/>
      <c r="V73" s="38"/>
      <c r="W73" s="38"/>
      <c r="X73" s="38"/>
      <c r="Y73" s="38"/>
      <c r="Z73" s="38"/>
      <c r="AA73" s="38"/>
      <c r="AB73" s="38"/>
      <c r="AC73" s="38"/>
      <c r="AD73" s="38"/>
      <c r="AE73" s="38"/>
      <c r="AF73" s="38"/>
      <c r="AG73" s="38"/>
      <c r="AH73" s="38"/>
      <c r="AT73" s="2"/>
    </row>
    <row r="74" spans="1:46" x14ac:dyDescent="0.25">
      <c r="A74" s="8"/>
      <c r="U74" s="38"/>
      <c r="V74" s="38"/>
      <c r="W74" s="38"/>
      <c r="X74" s="38"/>
      <c r="Y74" s="38"/>
      <c r="Z74" s="38"/>
      <c r="AA74" s="38"/>
      <c r="AB74" s="38"/>
      <c r="AC74" s="38"/>
      <c r="AD74" s="38"/>
      <c r="AE74" s="38"/>
      <c r="AF74" s="38"/>
      <c r="AG74" s="38"/>
      <c r="AH74" s="38"/>
      <c r="AT74" s="2"/>
    </row>
    <row r="75" spans="1:46" x14ac:dyDescent="0.25">
      <c r="A75" s="8"/>
      <c r="U75" s="38"/>
      <c r="V75" s="38"/>
      <c r="W75" s="38"/>
      <c r="X75" s="38"/>
      <c r="Y75" s="38"/>
      <c r="Z75" s="38"/>
      <c r="AA75" s="38"/>
      <c r="AB75" s="38"/>
      <c r="AC75" s="38"/>
      <c r="AD75" s="38"/>
      <c r="AE75" s="38"/>
      <c r="AF75" s="38"/>
      <c r="AG75" s="38"/>
      <c r="AH75" s="38"/>
      <c r="AT75" s="2"/>
    </row>
    <row r="76" spans="1:46" x14ac:dyDescent="0.25">
      <c r="A76" s="8"/>
      <c r="U76" s="38"/>
      <c r="V76" s="38"/>
      <c r="W76" s="38"/>
      <c r="X76" s="38"/>
      <c r="Y76" s="38"/>
      <c r="Z76" s="38"/>
      <c r="AA76" s="38"/>
    </row>
    <row r="77" spans="1:46" x14ac:dyDescent="0.25">
      <c r="A77" s="8"/>
      <c r="U77" s="38"/>
      <c r="V77" s="38"/>
      <c r="W77" s="38"/>
      <c r="X77" s="38"/>
      <c r="Y77" s="38"/>
      <c r="Z77" s="38"/>
      <c r="AA77" s="38"/>
    </row>
    <row r="78" spans="1:46" x14ac:dyDescent="0.25">
      <c r="A78" s="8"/>
      <c r="U78" s="38"/>
      <c r="V78" s="38"/>
      <c r="W78" s="38"/>
      <c r="X78" s="38"/>
      <c r="Y78" s="38"/>
      <c r="Z78" s="38"/>
      <c r="AA78" s="38"/>
    </row>
    <row r="79" spans="1:46" x14ac:dyDescent="0.25">
      <c r="A79" s="8"/>
      <c r="U79" s="38"/>
      <c r="V79" s="38"/>
      <c r="W79" s="38"/>
      <c r="X79" s="38"/>
      <c r="Y79" s="38"/>
      <c r="Z79" s="38"/>
      <c r="AA79" s="38"/>
    </row>
    <row r="80" spans="1:46" x14ac:dyDescent="0.25">
      <c r="A80" s="8"/>
      <c r="U80" s="38"/>
      <c r="V80" s="38"/>
      <c r="W80" s="38"/>
      <c r="X80" s="38"/>
      <c r="Y80" s="38"/>
      <c r="Z80" s="38"/>
      <c r="AA80" s="38"/>
    </row>
    <row r="81" spans="1:27" x14ac:dyDescent="0.25">
      <c r="A81" s="8"/>
      <c r="U81" s="38"/>
      <c r="V81" s="38"/>
      <c r="W81" s="38"/>
      <c r="X81" s="38"/>
      <c r="Y81" s="38"/>
      <c r="Z81" s="38"/>
      <c r="AA81" s="38"/>
    </row>
    <row r="82" spans="1:27" x14ac:dyDescent="0.25">
      <c r="A82" s="8"/>
      <c r="U82" s="38"/>
      <c r="V82" s="38"/>
      <c r="W82" s="38"/>
      <c r="X82" s="38"/>
      <c r="Y82" s="38"/>
      <c r="Z82" s="38"/>
      <c r="AA82" s="38"/>
    </row>
    <row r="83" spans="1:27" x14ac:dyDescent="0.25">
      <c r="A83" s="8"/>
      <c r="U83" s="38"/>
      <c r="V83" s="38"/>
      <c r="W83" s="38"/>
      <c r="X83" s="38"/>
      <c r="Y83" s="38"/>
      <c r="Z83" s="38"/>
      <c r="AA83" s="38"/>
    </row>
    <row r="84" spans="1:27" x14ac:dyDescent="0.25">
      <c r="A84" s="8"/>
      <c r="U84" s="38"/>
      <c r="V84" s="38"/>
      <c r="W84" s="38"/>
      <c r="X84" s="38"/>
      <c r="Y84" s="38"/>
      <c r="Z84" s="38"/>
      <c r="AA84" s="38"/>
    </row>
    <row r="85" spans="1:27" x14ac:dyDescent="0.25">
      <c r="A85" s="8"/>
      <c r="U85" s="38"/>
      <c r="V85" s="38"/>
      <c r="W85" s="38"/>
      <c r="X85" s="38"/>
      <c r="Y85" s="38"/>
      <c r="Z85" s="38"/>
      <c r="AA85" s="38"/>
    </row>
    <row r="86" spans="1:27" x14ac:dyDescent="0.25">
      <c r="A86" s="8"/>
      <c r="U86" s="38"/>
      <c r="V86" s="38"/>
      <c r="W86" s="38"/>
      <c r="X86" s="38"/>
      <c r="Y86" s="38"/>
      <c r="Z86" s="38"/>
      <c r="AA86" s="38"/>
    </row>
    <row r="87" spans="1:27" x14ac:dyDescent="0.25">
      <c r="A87" s="8"/>
      <c r="U87" s="38"/>
      <c r="V87" s="38"/>
      <c r="W87" s="38"/>
      <c r="X87" s="38"/>
      <c r="Y87" s="38"/>
      <c r="Z87" s="38"/>
      <c r="AA87" s="38"/>
    </row>
    <row r="88" spans="1:27" x14ac:dyDescent="0.25">
      <c r="A88" s="8"/>
      <c r="U88" s="38"/>
      <c r="V88" s="38"/>
      <c r="W88" s="38"/>
      <c r="X88" s="38"/>
      <c r="Y88" s="38"/>
      <c r="Z88" s="38"/>
      <c r="AA88" s="38"/>
    </row>
    <row r="89" spans="1:27" x14ac:dyDescent="0.25">
      <c r="A89" s="8"/>
      <c r="U89" s="38"/>
      <c r="V89" s="38"/>
      <c r="W89" s="38"/>
      <c r="X89" s="38"/>
      <c r="Y89" s="38"/>
      <c r="Z89" s="38"/>
      <c r="AA89" s="38"/>
    </row>
    <row r="90" spans="1:27" x14ac:dyDescent="0.25">
      <c r="A90" s="8"/>
      <c r="U90" s="40"/>
      <c r="V90" s="38"/>
      <c r="W90" s="38"/>
      <c r="X90" s="38"/>
      <c r="Y90" s="38"/>
      <c r="Z90" s="38"/>
      <c r="AA90" s="38"/>
    </row>
    <row r="91" spans="1:27" x14ac:dyDescent="0.25">
      <c r="A91" s="8"/>
      <c r="U91" s="40"/>
      <c r="V91" s="38"/>
      <c r="W91" s="38"/>
      <c r="X91" s="38"/>
      <c r="Y91" s="38"/>
      <c r="Z91" s="38"/>
      <c r="AA91" s="38"/>
    </row>
    <row r="92" spans="1:27" x14ac:dyDescent="0.25">
      <c r="A92" s="8"/>
      <c r="U92" s="40"/>
      <c r="V92" s="38"/>
      <c r="W92" s="38"/>
      <c r="X92" s="38"/>
      <c r="Y92" s="38"/>
      <c r="Z92" s="38"/>
      <c r="AA92" s="38"/>
    </row>
    <row r="93" spans="1:27" x14ac:dyDescent="0.25">
      <c r="A93" s="8"/>
      <c r="U93" s="40"/>
      <c r="V93" s="38"/>
      <c r="W93" s="38"/>
      <c r="X93" s="38"/>
      <c r="Y93" s="38"/>
      <c r="Z93" s="38"/>
      <c r="AA93" s="38"/>
    </row>
    <row r="94" spans="1:27" x14ac:dyDescent="0.25">
      <c r="A94" s="8"/>
      <c r="U94" s="40"/>
    </row>
    <row r="95" spans="1:27" x14ac:dyDescent="0.25">
      <c r="A95" s="8"/>
      <c r="U95" s="40"/>
    </row>
    <row r="96" spans="1:27" x14ac:dyDescent="0.25">
      <c r="A96" s="8"/>
      <c r="U96" s="40"/>
    </row>
    <row r="97" spans="1:21" x14ac:dyDescent="0.25">
      <c r="A97" s="8"/>
      <c r="U97" s="40"/>
    </row>
    <row r="98" spans="1:21" x14ac:dyDescent="0.25">
      <c r="A98" s="8"/>
      <c r="U98" s="40"/>
    </row>
    <row r="99" spans="1:21" x14ac:dyDescent="0.25">
      <c r="U99" s="40"/>
    </row>
    <row r="100" spans="1:21" x14ac:dyDescent="0.25">
      <c r="U100" s="40"/>
    </row>
    <row r="101" spans="1:21" x14ac:dyDescent="0.25">
      <c r="U101" s="40"/>
    </row>
    <row r="102" spans="1:21" x14ac:dyDescent="0.25">
      <c r="U102" s="40"/>
    </row>
    <row r="103" spans="1:21" x14ac:dyDescent="0.25">
      <c r="U103" s="40"/>
    </row>
    <row r="104" spans="1:21" x14ac:dyDescent="0.25">
      <c r="U104" s="40"/>
    </row>
    <row r="105" spans="1:21" x14ac:dyDescent="0.25">
      <c r="U105" s="40"/>
    </row>
    <row r="106" spans="1:21" x14ac:dyDescent="0.25">
      <c r="U106" s="40"/>
    </row>
    <row r="107" spans="1:21" x14ac:dyDescent="0.25">
      <c r="U107" s="40"/>
    </row>
    <row r="108" spans="1:21" x14ac:dyDescent="0.25">
      <c r="U108" s="40"/>
    </row>
    <row r="122" ht="15.75" customHeight="1" x14ac:dyDescent="0.25"/>
    <row r="123" ht="16.5" customHeight="1" x14ac:dyDescent="0.25"/>
    <row r="124" ht="16.5" customHeight="1" x14ac:dyDescent="0.25"/>
    <row r="125" ht="15.75" customHeight="1" x14ac:dyDescent="0.25"/>
    <row r="126" ht="15.75" customHeight="1" x14ac:dyDescent="0.25"/>
    <row r="127" ht="16.5" customHeight="1" x14ac:dyDescent="0.25"/>
  </sheetData>
  <mergeCells count="3">
    <mergeCell ref="B2:T2"/>
    <mergeCell ref="C3:K3"/>
    <mergeCell ref="L3:T3"/>
  </mergeCells>
  <hyperlinks>
    <hyperlink ref="A1" location="Contents!A1" display="Back to contents" xr:uid="{4450C952-40F0-477D-A968-A0B1C3DF755B}"/>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0C6F7-218A-4BE7-B5DB-B5C023C0B380}">
  <sheetPr>
    <tabColor theme="6"/>
  </sheetPr>
  <dimension ref="A1:V291"/>
  <sheetViews>
    <sheetView zoomScaleNormal="100" zoomScaleSheetLayoutView="100" workbookViewId="0"/>
  </sheetViews>
  <sheetFormatPr defaultColWidth="8.88671875" defaultRowHeight="15" x14ac:dyDescent="0.25"/>
  <cols>
    <col min="1" max="1" width="9.44140625" style="19" customWidth="1"/>
    <col min="2" max="2" width="10.109375" style="19" customWidth="1"/>
    <col min="3" max="3" width="10.21875" style="19" customWidth="1"/>
    <col min="4" max="4" width="13.88671875" style="19" customWidth="1"/>
    <col min="5" max="5" width="16.44140625" style="19" customWidth="1"/>
    <col min="6" max="6" width="16.6640625" style="19" customWidth="1"/>
    <col min="7" max="7" width="16.77734375" style="19" customWidth="1"/>
    <col min="8" max="8" width="16.109375" style="19" customWidth="1"/>
    <col min="9" max="9" width="15.5546875" style="19" customWidth="1"/>
    <col min="10" max="10" width="12.33203125" style="19" customWidth="1"/>
    <col min="11" max="16384" width="8.88671875" style="19"/>
  </cols>
  <sheetData>
    <row r="1" spans="1:12" ht="33.75" customHeight="1" thickBot="1" x14ac:dyDescent="0.35">
      <c r="A1" s="10" t="s">
        <v>42</v>
      </c>
      <c r="B1" s="281"/>
      <c r="C1" s="281"/>
      <c r="D1" s="281"/>
      <c r="E1" s="281"/>
      <c r="F1" s="281"/>
      <c r="G1" s="281"/>
      <c r="H1" s="281"/>
      <c r="L1" s="26"/>
    </row>
    <row r="2" spans="1:12" ht="19.5" customHeight="1" thickBot="1" x14ac:dyDescent="0.3">
      <c r="B2" s="490" t="s">
        <v>513</v>
      </c>
      <c r="C2" s="595"/>
      <c r="D2" s="595"/>
      <c r="E2" s="595"/>
      <c r="F2" s="595"/>
      <c r="G2" s="595"/>
      <c r="H2" s="595"/>
      <c r="I2" s="595"/>
      <c r="J2" s="491"/>
    </row>
    <row r="3" spans="1:12" ht="85.5" customHeight="1" x14ac:dyDescent="0.25">
      <c r="B3" s="234"/>
      <c r="C3" s="136" t="s">
        <v>402</v>
      </c>
      <c r="D3" s="136" t="s">
        <v>493</v>
      </c>
      <c r="E3" s="136" t="s">
        <v>494</v>
      </c>
      <c r="F3" s="136" t="s">
        <v>495</v>
      </c>
      <c r="G3" s="136" t="s">
        <v>496</v>
      </c>
      <c r="H3" s="136" t="s">
        <v>497</v>
      </c>
      <c r="I3" s="136" t="s">
        <v>498</v>
      </c>
      <c r="J3" s="266" t="s">
        <v>499</v>
      </c>
    </row>
    <row r="4" spans="1:12" x14ac:dyDescent="0.25">
      <c r="B4" s="60" t="s">
        <v>56</v>
      </c>
      <c r="C4" s="203">
        <v>97.202473333333316</v>
      </c>
      <c r="D4" s="203">
        <v>3.7760126498174618</v>
      </c>
      <c r="E4" s="209">
        <v>294.88</v>
      </c>
      <c r="F4" s="267">
        <v>37755.244780935143</v>
      </c>
      <c r="G4" s="267">
        <v>43825.529407497117</v>
      </c>
      <c r="H4" s="235">
        <v>27036.310092394295</v>
      </c>
      <c r="I4" s="268">
        <v>65.274446598497889</v>
      </c>
      <c r="J4" s="269">
        <v>1.0906813799378416</v>
      </c>
    </row>
    <row r="5" spans="1:12" x14ac:dyDescent="0.25">
      <c r="B5" s="60" t="s">
        <v>57</v>
      </c>
      <c r="C5" s="203">
        <v>95.079499999999996</v>
      </c>
      <c r="D5" s="203">
        <v>-0.62567759733057615</v>
      </c>
      <c r="E5" s="209">
        <v>259.33000000000004</v>
      </c>
      <c r="F5" s="267">
        <v>32221.923304354867</v>
      </c>
      <c r="G5" s="267">
        <v>40107.209009390499</v>
      </c>
      <c r="H5" s="235">
        <v>27101.5845389928</v>
      </c>
      <c r="I5" s="268">
        <v>65.274446598501527</v>
      </c>
      <c r="J5" s="269">
        <v>0.95688132045152285</v>
      </c>
    </row>
    <row r="6" spans="1:12" x14ac:dyDescent="0.25">
      <c r="B6" s="60" t="s">
        <v>58</v>
      </c>
      <c r="C6" s="203">
        <v>90.240343333333328</v>
      </c>
      <c r="D6" s="203">
        <v>-7.2239861546582462</v>
      </c>
      <c r="E6" s="209">
        <v>187.81</v>
      </c>
      <c r="F6" s="267">
        <v>20399.037393167659</v>
      </c>
      <c r="G6" s="267">
        <v>38365.858975092502</v>
      </c>
      <c r="H6" s="235">
        <v>27154.035041643801</v>
      </c>
      <c r="I6" s="268">
        <v>52.450502651001443</v>
      </c>
      <c r="J6" s="269">
        <v>0.69164674683512783</v>
      </c>
    </row>
    <row r="7" spans="1:12" x14ac:dyDescent="0.25">
      <c r="B7" s="60" t="s">
        <v>63</v>
      </c>
      <c r="C7" s="203">
        <v>85.281189999999995</v>
      </c>
      <c r="D7" s="203">
        <v>-13.321829482864732</v>
      </c>
      <c r="E7" s="209">
        <v>174.9</v>
      </c>
      <c r="F7" s="267">
        <v>18421.892366783504</v>
      </c>
      <c r="G7" s="267">
        <v>33743.473195445229</v>
      </c>
      <c r="H7" s="235">
        <v>27206.485544294799</v>
      </c>
      <c r="I7" s="268">
        <v>52.450502650997805</v>
      </c>
      <c r="J7" s="269">
        <v>0.64286142256501977</v>
      </c>
    </row>
    <row r="8" spans="1:12" x14ac:dyDescent="0.25">
      <c r="B8" s="60" t="s">
        <v>0</v>
      </c>
      <c r="C8" s="203">
        <v>82.11729333333335</v>
      </c>
      <c r="D8" s="203">
        <v>-15.519337608075922</v>
      </c>
      <c r="E8" s="209">
        <v>170.84</v>
      </c>
      <c r="F8" s="267">
        <v>16863.284792413982</v>
      </c>
      <c r="G8" s="267">
        <v>32851.361677420311</v>
      </c>
      <c r="H8" s="235">
        <v>27258.936046945699</v>
      </c>
      <c r="I8" s="268">
        <v>52.450502650899587</v>
      </c>
      <c r="J8" s="269">
        <v>0.62673025721098252</v>
      </c>
    </row>
    <row r="9" spans="1:12" x14ac:dyDescent="0.25">
      <c r="B9" s="60" t="s">
        <v>1</v>
      </c>
      <c r="C9" s="203">
        <v>81.979266666666675</v>
      </c>
      <c r="D9" s="203">
        <v>-13.778189129447805</v>
      </c>
      <c r="E9" s="209">
        <v>193.27</v>
      </c>
      <c r="F9" s="267">
        <v>19076.110037076003</v>
      </c>
      <c r="G9" s="267">
        <v>30540.25120436099</v>
      </c>
      <c r="H9" s="235">
        <v>27311.3865495967</v>
      </c>
      <c r="I9" s="268">
        <v>52.450502651001443</v>
      </c>
      <c r="J9" s="269">
        <v>0.70765356291606507</v>
      </c>
    </row>
    <row r="10" spans="1:12" x14ac:dyDescent="0.25">
      <c r="B10" s="9" t="s">
        <v>2</v>
      </c>
      <c r="C10" s="203">
        <v>84.097436666666653</v>
      </c>
      <c r="D10" s="203">
        <v>-6.8072731549521759</v>
      </c>
      <c r="E10" s="209">
        <v>223.68</v>
      </c>
      <c r="F10" s="267">
        <v>24671.073761430471</v>
      </c>
      <c r="G10" s="267">
        <v>28931.038662987332</v>
      </c>
      <c r="H10" s="235">
        <v>27355.891465144199</v>
      </c>
      <c r="I10" s="268">
        <v>44.504915547498967</v>
      </c>
      <c r="J10" s="269">
        <v>0.81766664517222643</v>
      </c>
    </row>
    <row r="11" spans="1:12" x14ac:dyDescent="0.25">
      <c r="B11" s="9" t="s">
        <v>3</v>
      </c>
      <c r="C11" s="203">
        <v>86.842956666666652</v>
      </c>
      <c r="D11" s="203">
        <v>1.8313143457152181</v>
      </c>
      <c r="E11" s="209">
        <v>259.75</v>
      </c>
      <c r="F11" s="267">
        <v>25198.257539099021</v>
      </c>
      <c r="G11" s="267">
        <v>29520.919026828426</v>
      </c>
      <c r="H11" s="235">
        <v>27400.396380691709</v>
      </c>
      <c r="I11" s="268">
        <v>44.504915547502605</v>
      </c>
      <c r="J11" s="269">
        <v>0.94797898684063764</v>
      </c>
    </row>
    <row r="12" spans="1:12" x14ac:dyDescent="0.25">
      <c r="B12" s="9" t="s">
        <v>4</v>
      </c>
      <c r="C12" s="203">
        <v>88.43270333333335</v>
      </c>
      <c r="D12" s="203">
        <v>7.6907186582054976</v>
      </c>
      <c r="E12" s="209">
        <v>216.23</v>
      </c>
      <c r="F12" s="267">
        <v>27044.376034391855</v>
      </c>
      <c r="G12" s="267">
        <v>27191.129301605913</v>
      </c>
      <c r="H12" s="235">
        <v>27444.901296239201</v>
      </c>
      <c r="I12" s="268">
        <v>44.504915547498967</v>
      </c>
      <c r="J12" s="269">
        <v>0.78786947588559997</v>
      </c>
    </row>
    <row r="13" spans="1:12" x14ac:dyDescent="0.25">
      <c r="B13" s="9" t="s">
        <v>5</v>
      </c>
      <c r="C13" s="203">
        <v>88.788830000000004</v>
      </c>
      <c r="D13" s="203">
        <v>8.306445776127136</v>
      </c>
      <c r="E13" s="209">
        <v>229.46999999999997</v>
      </c>
      <c r="F13" s="267">
        <v>28497.654093763813</v>
      </c>
      <c r="G13" s="267">
        <v>26568.724036945219</v>
      </c>
      <c r="H13" s="235">
        <v>27489.4062117867</v>
      </c>
      <c r="I13" s="268">
        <v>44.504915547498967</v>
      </c>
      <c r="J13" s="269">
        <v>0.83475793631951778</v>
      </c>
    </row>
    <row r="14" spans="1:12" x14ac:dyDescent="0.25">
      <c r="B14" s="9" t="s">
        <v>6</v>
      </c>
      <c r="C14" s="203">
        <v>88.889780000000016</v>
      </c>
      <c r="D14" s="203">
        <v>5.6985605308382592</v>
      </c>
      <c r="E14" s="209">
        <v>227.04</v>
      </c>
      <c r="F14" s="267">
        <v>26349.93335601252</v>
      </c>
      <c r="G14" s="267">
        <v>27132.361652834381</v>
      </c>
      <c r="H14" s="235">
        <v>27530.097354324109</v>
      </c>
      <c r="I14" s="268">
        <v>40.691142537401902</v>
      </c>
      <c r="J14" s="269">
        <v>0.82469741053908474</v>
      </c>
    </row>
    <row r="15" spans="1:12" x14ac:dyDescent="0.25">
      <c r="B15" s="9" t="s">
        <v>7</v>
      </c>
      <c r="C15" s="203">
        <v>88.122796666666659</v>
      </c>
      <c r="D15" s="203">
        <v>1.4737407029017602</v>
      </c>
      <c r="E15" s="209">
        <v>211.21000000000004</v>
      </c>
      <c r="F15" s="267">
        <v>23526.469641931901</v>
      </c>
      <c r="G15" s="267">
        <v>24686.49269263407</v>
      </c>
      <c r="H15" s="235">
        <v>27570.7884968615</v>
      </c>
      <c r="I15" s="268">
        <v>40.691142537398264</v>
      </c>
      <c r="J15" s="269">
        <v>0.76606441641682821</v>
      </c>
    </row>
    <row r="16" spans="1:12" x14ac:dyDescent="0.25">
      <c r="B16" s="9" t="s">
        <v>8</v>
      </c>
      <c r="C16" s="203">
        <v>87.696939999999998</v>
      </c>
      <c r="D16" s="203">
        <v>-0.83200366561226868</v>
      </c>
      <c r="E16" s="209">
        <v>208.7</v>
      </c>
      <c r="F16" s="267">
        <v>25877.760354564507</v>
      </c>
      <c r="G16" s="267">
        <v>25677.88108054948</v>
      </c>
      <c r="H16" s="235">
        <v>27611.479639399</v>
      </c>
      <c r="I16" s="268">
        <v>40.691142537500127</v>
      </c>
      <c r="J16" s="269">
        <v>0.75584504244460915</v>
      </c>
    </row>
    <row r="17" spans="2:10" x14ac:dyDescent="0.25">
      <c r="B17" s="9" t="s">
        <v>9</v>
      </c>
      <c r="C17" s="203">
        <v>87.230039999999988</v>
      </c>
      <c r="D17" s="203">
        <v>-1.7556149799473841</v>
      </c>
      <c r="E17" s="209">
        <v>215.91</v>
      </c>
      <c r="F17" s="267">
        <v>26541.948342769156</v>
      </c>
      <c r="G17" s="267">
        <v>27094.617410589093</v>
      </c>
      <c r="H17" s="235">
        <v>27652.170781936395</v>
      </c>
      <c r="I17" s="268">
        <v>40.691142537398264</v>
      </c>
      <c r="J17" s="269">
        <v>0.78080669218577892</v>
      </c>
    </row>
    <row r="18" spans="2:10" x14ac:dyDescent="0.25">
      <c r="B18" s="9" t="s">
        <v>10</v>
      </c>
      <c r="C18" s="203">
        <v>87.120810000000006</v>
      </c>
      <c r="D18" s="203">
        <v>-1.9900712995352343</v>
      </c>
      <c r="E18" s="209">
        <v>227.9</v>
      </c>
      <c r="F18" s="267">
        <v>27054.99861520062</v>
      </c>
      <c r="G18" s="267">
        <v>25714.689611731425</v>
      </c>
      <c r="H18" s="235">
        <v>27690.0474029051</v>
      </c>
      <c r="I18" s="268">
        <v>37.876620968701907</v>
      </c>
      <c r="J18" s="269">
        <v>0.82303939998343911</v>
      </c>
    </row>
    <row r="19" spans="2:10" x14ac:dyDescent="0.25">
      <c r="B19" s="9" t="s">
        <v>11</v>
      </c>
      <c r="C19" s="203">
        <v>87.061606666666663</v>
      </c>
      <c r="D19" s="203">
        <v>-1.2042173423229552</v>
      </c>
      <c r="E19" s="209">
        <v>230.09</v>
      </c>
      <c r="F19" s="267">
        <v>27727.884151213209</v>
      </c>
      <c r="G19" s="267">
        <v>26396.389911067094</v>
      </c>
      <c r="H19" s="235">
        <v>27727.9240238737</v>
      </c>
      <c r="I19" s="268">
        <v>37.876620968600037</v>
      </c>
      <c r="J19" s="269">
        <v>0.8298132950807745</v>
      </c>
    </row>
    <row r="20" spans="2:10" x14ac:dyDescent="0.25">
      <c r="B20" s="9" t="s">
        <v>12</v>
      </c>
      <c r="C20" s="203">
        <v>87.269470000000013</v>
      </c>
      <c r="D20" s="203">
        <v>-0.48744004066730851</v>
      </c>
      <c r="E20" s="209">
        <v>242.19</v>
      </c>
      <c r="F20" s="267">
        <v>25068.084583427633</v>
      </c>
      <c r="G20" s="267">
        <v>29200.880092077314</v>
      </c>
      <c r="H20" s="235">
        <v>27765.800644842398</v>
      </c>
      <c r="I20" s="268">
        <v>37.876620968698262</v>
      </c>
      <c r="J20" s="269">
        <v>0.87226009830545881</v>
      </c>
    </row>
    <row r="21" spans="2:10" x14ac:dyDescent="0.25">
      <c r="B21" s="9" t="s">
        <v>13</v>
      </c>
      <c r="C21" s="203">
        <v>87.739443333333341</v>
      </c>
      <c r="D21" s="203">
        <v>0.58397695717364861</v>
      </c>
      <c r="E21" s="209">
        <v>225.07</v>
      </c>
      <c r="F21" s="267">
        <v>23372.471731678208</v>
      </c>
      <c r="G21" s="267">
        <v>26521.328486553248</v>
      </c>
      <c r="H21" s="235">
        <v>27803.677265810999</v>
      </c>
      <c r="I21" s="268">
        <v>37.876620968600037</v>
      </c>
      <c r="J21" s="269">
        <v>0.80949723969339482</v>
      </c>
    </row>
    <row r="22" spans="2:10" x14ac:dyDescent="0.25">
      <c r="B22" s="9" t="s">
        <v>14</v>
      </c>
      <c r="C22" s="203">
        <v>87.581616666666676</v>
      </c>
      <c r="D22" s="203">
        <v>0.52892835439279917</v>
      </c>
      <c r="E22" s="209">
        <v>228.39</v>
      </c>
      <c r="F22" s="267">
        <v>24995.052121884284</v>
      </c>
      <c r="G22" s="267">
        <v>25800.034367596774</v>
      </c>
      <c r="H22" s="235">
        <v>27841.1742928657</v>
      </c>
      <c r="I22" s="268">
        <v>37.497027054701903</v>
      </c>
      <c r="J22" s="269">
        <v>0.82033177766688148</v>
      </c>
    </row>
    <row r="23" spans="2:10" x14ac:dyDescent="0.25">
      <c r="B23" s="9" t="s">
        <v>15</v>
      </c>
      <c r="C23" s="203">
        <v>87.890623333333338</v>
      </c>
      <c r="D23" s="203">
        <v>0.9522184329089356</v>
      </c>
      <c r="E23" s="209">
        <v>235.62</v>
      </c>
      <c r="F23" s="267">
        <v>26098.980262930512</v>
      </c>
      <c r="G23" s="267">
        <v>26241.338146675287</v>
      </c>
      <c r="H23" s="235">
        <v>27878.671319920399</v>
      </c>
      <c r="I23" s="268">
        <v>37.497027054698265</v>
      </c>
      <c r="J23" s="269">
        <v>0.84516222920437512</v>
      </c>
    </row>
    <row r="24" spans="2:10" x14ac:dyDescent="0.25">
      <c r="B24" s="9" t="s">
        <v>16</v>
      </c>
      <c r="C24" s="203">
        <v>88.392516666666651</v>
      </c>
      <c r="D24" s="203">
        <v>1.286872335384448</v>
      </c>
      <c r="E24" s="209">
        <v>239.12</v>
      </c>
      <c r="F24" s="267">
        <v>26990.342258703531</v>
      </c>
      <c r="G24" s="267">
        <v>24479.830009405465</v>
      </c>
      <c r="H24" s="235">
        <v>27916.168346974999</v>
      </c>
      <c r="I24" s="268">
        <v>37.497027054600039</v>
      </c>
      <c r="J24" s="269">
        <v>0.85656454362910828</v>
      </c>
    </row>
    <row r="25" spans="2:10" x14ac:dyDescent="0.25">
      <c r="B25" s="9" t="s">
        <v>17</v>
      </c>
      <c r="C25" s="203">
        <v>89.126896666666653</v>
      </c>
      <c r="D25" s="203">
        <v>1.5813336404041145</v>
      </c>
      <c r="E25" s="209">
        <v>259.11</v>
      </c>
      <c r="F25" s="267">
        <v>29721.811794661913</v>
      </c>
      <c r="G25" s="267">
        <v>27015.489458985034</v>
      </c>
      <c r="H25" s="235">
        <v>27953.665374029701</v>
      </c>
      <c r="I25" s="268">
        <v>37.497027054701903</v>
      </c>
      <c r="J25" s="269">
        <v>0.92692674299780975</v>
      </c>
    </row>
    <row r="26" spans="2:10" x14ac:dyDescent="0.25">
      <c r="B26" s="9" t="s">
        <v>18</v>
      </c>
      <c r="C26" s="203">
        <v>90.148870000000002</v>
      </c>
      <c r="D26" s="203">
        <v>2.9312696328776644</v>
      </c>
      <c r="E26" s="209">
        <v>274.28999999999996</v>
      </c>
      <c r="F26" s="267">
        <v>31391.239998683064</v>
      </c>
      <c r="G26" s="267">
        <v>27463.119064071721</v>
      </c>
      <c r="H26" s="235">
        <v>27997.237761419299</v>
      </c>
      <c r="I26" s="268">
        <v>43.572387389598582</v>
      </c>
      <c r="J26" s="269">
        <v>0.97970379198613844</v>
      </c>
    </row>
    <row r="27" spans="2:10" x14ac:dyDescent="0.25">
      <c r="B27" s="9" t="s">
        <v>19</v>
      </c>
      <c r="C27" s="203">
        <v>91.802506666666659</v>
      </c>
      <c r="D27" s="203">
        <v>4.4508540103272987</v>
      </c>
      <c r="E27" s="209">
        <v>294.45999999999998</v>
      </c>
      <c r="F27" s="267">
        <v>30836.559800179199</v>
      </c>
      <c r="G27" s="267">
        <v>27540.60999303748</v>
      </c>
      <c r="H27" s="235">
        <v>28040.810148808901</v>
      </c>
      <c r="I27" s="268">
        <v>43.572387389602227</v>
      </c>
      <c r="J27" s="269">
        <v>1.0501123128659242</v>
      </c>
    </row>
    <row r="28" spans="2:10" x14ac:dyDescent="0.25">
      <c r="B28" s="9" t="s">
        <v>20</v>
      </c>
      <c r="C28" s="203">
        <v>94.062606666666653</v>
      </c>
      <c r="D28" s="203">
        <v>6.4146719810934227</v>
      </c>
      <c r="E28" s="209">
        <v>311.4199999999999</v>
      </c>
      <c r="F28" s="267">
        <v>36152.267143413606</v>
      </c>
      <c r="G28" s="267">
        <v>28139.398493393979</v>
      </c>
      <c r="H28" s="235">
        <v>28084.3825361985</v>
      </c>
      <c r="I28" s="268">
        <v>43.572387389598582</v>
      </c>
      <c r="J28" s="269">
        <v>1.1088725187338717</v>
      </c>
    </row>
    <row r="29" spans="2:10" x14ac:dyDescent="0.25">
      <c r="B29" s="9" t="s">
        <v>21</v>
      </c>
      <c r="C29" s="203">
        <v>96.391543333333331</v>
      </c>
      <c r="D29" s="203">
        <v>8.1509027446970972</v>
      </c>
      <c r="E29" s="209">
        <v>310.61</v>
      </c>
      <c r="F29" s="267">
        <v>34394.577641938602</v>
      </c>
      <c r="G29" s="267">
        <v>28998.821721058466</v>
      </c>
      <c r="H29" s="235">
        <v>28127.9549235882</v>
      </c>
      <c r="I29" s="268">
        <v>43.572387389700438</v>
      </c>
      <c r="J29" s="269">
        <v>1.1042750916083179</v>
      </c>
    </row>
    <row r="30" spans="2:10" x14ac:dyDescent="0.25">
      <c r="B30" s="9" t="s">
        <v>22</v>
      </c>
      <c r="C30" s="203">
        <v>98.208799999999997</v>
      </c>
      <c r="D30" s="203">
        <v>8.9406888849521859</v>
      </c>
      <c r="E30" s="209">
        <v>304.35000000000002</v>
      </c>
      <c r="F30" s="267">
        <v>32896.342458725929</v>
      </c>
      <c r="G30" s="267">
        <v>28796.445348377743</v>
      </c>
      <c r="H30" s="235">
        <v>28180.6328177305</v>
      </c>
      <c r="I30" s="268">
        <v>52.67789414229992</v>
      </c>
      <c r="J30" s="269">
        <v>1.0799970389895259</v>
      </c>
    </row>
    <row r="31" spans="2:10" x14ac:dyDescent="0.25">
      <c r="B31" s="9" t="s">
        <v>23</v>
      </c>
      <c r="C31" s="203">
        <v>99.566376666666656</v>
      </c>
      <c r="D31" s="203">
        <v>8.4571437991235676</v>
      </c>
      <c r="E31" s="209">
        <v>296.56</v>
      </c>
      <c r="F31" s="267">
        <v>31698.535754657263</v>
      </c>
      <c r="G31" s="267">
        <v>28926.610907946633</v>
      </c>
      <c r="H31" s="235">
        <v>28233.310711872899</v>
      </c>
      <c r="I31" s="268">
        <v>52.677894142398145</v>
      </c>
      <c r="J31" s="269">
        <v>1.0503904519964362</v>
      </c>
    </row>
    <row r="32" spans="2:10" x14ac:dyDescent="0.25">
      <c r="B32" s="9" t="s">
        <v>24</v>
      </c>
      <c r="C32" s="203">
        <v>100.40629666666666</v>
      </c>
      <c r="D32" s="203">
        <v>6.7441146113251804</v>
      </c>
      <c r="E32" s="209">
        <v>287.74</v>
      </c>
      <c r="F32" s="267">
        <v>39009.223344252241</v>
      </c>
      <c r="G32" s="267">
        <v>32177.622302567401</v>
      </c>
      <c r="H32" s="235">
        <v>28285.988606015198</v>
      </c>
      <c r="I32" s="268">
        <v>52.67789414229992</v>
      </c>
      <c r="J32" s="269">
        <v>1.0172527607495756</v>
      </c>
    </row>
    <row r="33" spans="2:10" x14ac:dyDescent="0.25">
      <c r="B33" s="9" t="s">
        <v>25</v>
      </c>
      <c r="C33" s="203">
        <v>101.48587666666668</v>
      </c>
      <c r="D33" s="203">
        <v>5.2850417756219015</v>
      </c>
      <c r="E33" s="209">
        <v>303.55</v>
      </c>
      <c r="F33" s="267">
        <v>35350.869608402521</v>
      </c>
      <c r="G33" s="267">
        <v>33150.556988084682</v>
      </c>
      <c r="H33" s="235">
        <v>28338.6665001576</v>
      </c>
      <c r="I33" s="268">
        <v>52.677894142401783</v>
      </c>
      <c r="J33" s="269">
        <v>1.0711513189878283</v>
      </c>
    </row>
    <row r="34" spans="2:10" x14ac:dyDescent="0.25">
      <c r="B34" s="9" t="s">
        <v>26</v>
      </c>
      <c r="C34" s="203">
        <v>103.59384666666668</v>
      </c>
      <c r="D34" s="203">
        <v>5.4832628712158993</v>
      </c>
      <c r="E34" s="209">
        <v>314.95999999999998</v>
      </c>
      <c r="F34" s="267">
        <v>34959.215782836531</v>
      </c>
      <c r="G34" s="267">
        <v>34141.499229577792</v>
      </c>
      <c r="H34" s="235">
        <v>28397.687822992099</v>
      </c>
      <c r="I34" s="268">
        <v>59.021322834498271</v>
      </c>
      <c r="J34" s="269">
        <v>1.1091043818891255</v>
      </c>
    </row>
    <row r="35" spans="2:10" x14ac:dyDescent="0.25">
      <c r="B35" s="9" t="s">
        <v>27</v>
      </c>
      <c r="C35" s="203">
        <v>106.04134000000001</v>
      </c>
      <c r="D35" s="203">
        <v>6.5031625636137846</v>
      </c>
      <c r="E35" s="209">
        <v>319.77999999999997</v>
      </c>
      <c r="F35" s="267">
        <v>36043.379931935553</v>
      </c>
      <c r="G35" s="267">
        <v>34481.402707719171</v>
      </c>
      <c r="H35" s="235">
        <v>28456.7091458266</v>
      </c>
      <c r="I35" s="268">
        <v>59.02132283450193</v>
      </c>
      <c r="J35" s="269">
        <v>1.1237420263927398</v>
      </c>
    </row>
    <row r="36" spans="2:10" x14ac:dyDescent="0.25">
      <c r="B36" s="9" t="s">
        <v>28</v>
      </c>
      <c r="C36" s="203">
        <v>108.32251666666669</v>
      </c>
      <c r="D36" s="203">
        <v>7.8841868117899505</v>
      </c>
      <c r="E36" s="209">
        <v>385.35</v>
      </c>
      <c r="F36" s="267">
        <v>35700.383271811959</v>
      </c>
      <c r="G36" s="267">
        <v>33593.200175439735</v>
      </c>
      <c r="H36" s="235">
        <v>28515.730468661099</v>
      </c>
      <c r="I36" s="268">
        <v>59.021322834498271</v>
      </c>
      <c r="J36" s="269">
        <v>1.3513593853873083</v>
      </c>
    </row>
    <row r="37" spans="2:10" x14ac:dyDescent="0.25">
      <c r="B37" s="9" t="s">
        <v>31</v>
      </c>
      <c r="C37" s="203">
        <v>109.63509000000001</v>
      </c>
      <c r="D37" s="203">
        <v>8.029898938647051</v>
      </c>
      <c r="E37" s="209">
        <v>264.64</v>
      </c>
      <c r="F37" s="267">
        <v>37628.460250510361</v>
      </c>
      <c r="G37" s="267">
        <v>34053.315446352033</v>
      </c>
      <c r="H37" s="235">
        <v>28574.751791495601</v>
      </c>
      <c r="I37" s="268">
        <v>59.02132283450193</v>
      </c>
      <c r="J37" s="269">
        <v>0.92613227905189355</v>
      </c>
    </row>
    <row r="38" spans="2:10" x14ac:dyDescent="0.25">
      <c r="B38" s="9" t="s">
        <v>32</v>
      </c>
      <c r="C38" s="203">
        <v>110.56167666666668</v>
      </c>
      <c r="D38" s="203">
        <v>6.726104130895294</v>
      </c>
      <c r="E38" s="209">
        <v>290.51</v>
      </c>
      <c r="F38" s="267">
        <v>39778.817832637949</v>
      </c>
      <c r="G38" s="267">
        <v>37878.232108722295</v>
      </c>
      <c r="H38" s="235">
        <v>28640.393803675401</v>
      </c>
      <c r="I38" s="268">
        <v>65.642012179800076</v>
      </c>
      <c r="J38" s="269">
        <v>1.0143366114006402</v>
      </c>
    </row>
    <row r="39" spans="2:10" x14ac:dyDescent="0.25">
      <c r="B39" s="9" t="s">
        <v>33</v>
      </c>
      <c r="C39" s="203">
        <v>111.71239</v>
      </c>
      <c r="D39" s="203">
        <v>5.3479614648400231</v>
      </c>
      <c r="E39" s="209">
        <v>291.48</v>
      </c>
      <c r="F39" s="267">
        <v>39765.637240045384</v>
      </c>
      <c r="G39" s="267">
        <v>33813.454068176223</v>
      </c>
      <c r="H39" s="235">
        <v>28706.035815855201</v>
      </c>
      <c r="I39" s="268">
        <v>65.642012179800076</v>
      </c>
      <c r="J39" s="269">
        <v>1.0153962109913028</v>
      </c>
    </row>
    <row r="40" spans="2:10" x14ac:dyDescent="0.25">
      <c r="B40" s="9" t="s">
        <v>34</v>
      </c>
      <c r="C40" s="203">
        <v>113.07443333333332</v>
      </c>
      <c r="D40" s="203">
        <v>4.3868226227510743</v>
      </c>
      <c r="E40" s="209">
        <v>306.27</v>
      </c>
      <c r="F40" s="267">
        <v>40207.664507528505</v>
      </c>
      <c r="G40" s="267">
        <v>39902.012917106673</v>
      </c>
      <c r="H40" s="235">
        <v>28771.677800000001</v>
      </c>
      <c r="I40" s="268">
        <v>65.642012199999996</v>
      </c>
      <c r="J40" s="269">
        <v>1.0644843242336044</v>
      </c>
    </row>
    <row r="41" spans="2:10" x14ac:dyDescent="0.25">
      <c r="B41" s="9" t="s">
        <v>38</v>
      </c>
      <c r="C41" s="203">
        <v>114.42667666666668</v>
      </c>
      <c r="D41" s="203">
        <v>4.3704863713494246</v>
      </c>
      <c r="E41" s="209">
        <v>307.72000000000003</v>
      </c>
      <c r="F41" s="267">
        <v>42033.648338395687</v>
      </c>
      <c r="G41" s="267">
        <v>39441.739927055722</v>
      </c>
      <c r="H41" s="235">
        <v>28837.319800000001</v>
      </c>
      <c r="I41" s="268">
        <v>65.642012199999996</v>
      </c>
      <c r="J41" s="269">
        <v>1.0670894595412435</v>
      </c>
    </row>
    <row r="42" spans="2:10" x14ac:dyDescent="0.25">
      <c r="B42" s="9" t="s">
        <v>39</v>
      </c>
      <c r="C42" s="203">
        <v>115.84539666666666</v>
      </c>
      <c r="D42" s="203">
        <v>4.7789796241331395</v>
      </c>
      <c r="E42" s="209">
        <v>307.35000000000002</v>
      </c>
      <c r="F42" s="267">
        <v>36803.676174230532</v>
      </c>
      <c r="G42" s="267">
        <v>38942.448977698208</v>
      </c>
      <c r="H42" s="235">
        <v>28904.452600000001</v>
      </c>
      <c r="I42" s="268">
        <v>67.132771000000005</v>
      </c>
      <c r="J42" s="269">
        <v>1.06333098313026</v>
      </c>
    </row>
    <row r="43" spans="2:10" x14ac:dyDescent="0.25">
      <c r="B43" s="9" t="s">
        <v>40</v>
      </c>
      <c r="C43" s="203">
        <v>116.88009999999998</v>
      </c>
      <c r="D43" s="203">
        <v>4.6259058641570316</v>
      </c>
      <c r="E43" s="209">
        <v>301.95999999999998</v>
      </c>
      <c r="F43" s="267">
        <v>41344.222797564609</v>
      </c>
      <c r="G43" s="267">
        <v>39842.79248325307</v>
      </c>
      <c r="H43" s="235">
        <v>28971.5854</v>
      </c>
      <c r="I43" s="268">
        <v>67.132771000000005</v>
      </c>
      <c r="J43" s="269">
        <v>1.0422626025843928</v>
      </c>
    </row>
    <row r="44" spans="2:10" x14ac:dyDescent="0.25">
      <c r="B44" s="9" t="s">
        <v>41</v>
      </c>
      <c r="C44" s="203">
        <v>117.80645333333332</v>
      </c>
      <c r="D44" s="203">
        <v>4.1848717349309394</v>
      </c>
      <c r="E44" s="209">
        <v>289.27999999999997</v>
      </c>
      <c r="F44" s="267">
        <v>41090.630140257112</v>
      </c>
      <c r="G44" s="267">
        <v>37482.970838670073</v>
      </c>
      <c r="H44" s="235">
        <v>29038.718199999999</v>
      </c>
      <c r="I44" s="268">
        <v>67.132771000000005</v>
      </c>
      <c r="J44" s="269">
        <v>0.99618722151448114</v>
      </c>
    </row>
    <row r="45" spans="2:10" x14ac:dyDescent="0.25">
      <c r="B45" s="9" t="s">
        <v>43</v>
      </c>
      <c r="C45" s="203">
        <v>118.47908666666667</v>
      </c>
      <c r="D45" s="203">
        <v>3.5414906017107839</v>
      </c>
      <c r="E45" s="209">
        <v>299.79000000000002</v>
      </c>
      <c r="F45" s="267">
        <v>40371.291696109532</v>
      </c>
      <c r="G45" s="267">
        <v>40487.187327099753</v>
      </c>
      <c r="H45" s="235">
        <v>29105.850900000001</v>
      </c>
      <c r="I45" s="268">
        <v>67.132771000000005</v>
      </c>
      <c r="J45" s="269">
        <v>1.0299990920382265</v>
      </c>
    </row>
    <row r="46" spans="2:10" x14ac:dyDescent="0.25">
      <c r="B46" s="9" t="s">
        <v>44</v>
      </c>
      <c r="C46" s="203">
        <v>119.28825999999999</v>
      </c>
      <c r="D46" s="203">
        <v>2.9719466050427634</v>
      </c>
      <c r="E46" s="209">
        <v>299.82</v>
      </c>
      <c r="F46" s="267">
        <v>42540.189962913952</v>
      </c>
      <c r="G46" s="267">
        <v>40589.404686844711</v>
      </c>
      <c r="H46" s="235">
        <v>29178.901999999998</v>
      </c>
      <c r="I46" s="268">
        <v>73.051107599999995</v>
      </c>
      <c r="J46" s="269">
        <v>1.0275232426497749</v>
      </c>
    </row>
    <row r="47" spans="2:10" x14ac:dyDescent="0.25">
      <c r="B47" s="9" t="s">
        <v>45</v>
      </c>
      <c r="C47" s="203">
        <v>119.72357333333332</v>
      </c>
      <c r="D47" s="203">
        <v>2.4328122009934505</v>
      </c>
      <c r="E47" s="209">
        <v>301.14</v>
      </c>
      <c r="F47" s="267">
        <v>41814.997390760174</v>
      </c>
      <c r="G47" s="267">
        <v>42465.978077808752</v>
      </c>
      <c r="H47" s="235">
        <v>29251.953099999999</v>
      </c>
      <c r="I47" s="268">
        <v>73.051107599999995</v>
      </c>
      <c r="J47" s="269">
        <v>1.0294697211175277</v>
      </c>
    </row>
    <row r="48" spans="2:10" x14ac:dyDescent="0.25">
      <c r="B48" s="9" t="s">
        <v>46</v>
      </c>
      <c r="C48" s="203">
        <v>119.60834</v>
      </c>
      <c r="D48" s="203">
        <v>1.5295313759834839</v>
      </c>
      <c r="E48" s="209">
        <v>289.82</v>
      </c>
      <c r="F48" s="267">
        <v>38696.849840376177</v>
      </c>
      <c r="G48" s="267">
        <v>41654.059714729396</v>
      </c>
      <c r="H48" s="235">
        <v>29325.004199999999</v>
      </c>
      <c r="I48" s="268">
        <v>73.051107599999995</v>
      </c>
      <c r="J48" s="269">
        <v>0.98830335376388456</v>
      </c>
    </row>
    <row r="49" spans="2:10" x14ac:dyDescent="0.25">
      <c r="B49" s="9" t="s">
        <v>59</v>
      </c>
      <c r="C49" s="203">
        <v>119.61669999999999</v>
      </c>
      <c r="D49" s="203">
        <v>0.96018070812271539</v>
      </c>
      <c r="E49" s="209">
        <v>293</v>
      </c>
      <c r="F49" s="267">
        <v>38039.207895227271</v>
      </c>
      <c r="G49" s="267">
        <v>43035.804337590438</v>
      </c>
      <c r="H49" s="235">
        <v>29398.055400000001</v>
      </c>
      <c r="I49" s="268">
        <v>73.051107599999995</v>
      </c>
      <c r="J49" s="269">
        <v>0.99666456169750595</v>
      </c>
    </row>
    <row r="50" spans="2:10" x14ac:dyDescent="0.25">
      <c r="B50" s="9" t="s">
        <v>60</v>
      </c>
      <c r="C50" s="203">
        <v>120.20824666666664</v>
      </c>
      <c r="D50" s="203">
        <v>0.77122984832425079</v>
      </c>
      <c r="E50" s="209">
        <v>296.33999999999997</v>
      </c>
      <c r="F50" s="267">
        <v>39761.867662866971</v>
      </c>
      <c r="G50" s="267">
        <v>44832.284594753757</v>
      </c>
      <c r="H50" s="235">
        <v>29489</v>
      </c>
      <c r="I50" s="268">
        <v>90.944645499999979</v>
      </c>
      <c r="J50" s="269">
        <v>1.0049170877276272</v>
      </c>
    </row>
    <row r="51" spans="2:10" x14ac:dyDescent="0.25">
      <c r="B51" s="9" t="s">
        <v>61</v>
      </c>
      <c r="C51" s="203">
        <v>120.37625333333334</v>
      </c>
      <c r="D51" s="203">
        <v>0.54515579666405412</v>
      </c>
      <c r="E51" s="209">
        <v>297.76</v>
      </c>
      <c r="F51" s="267">
        <v>35057.701128119937</v>
      </c>
      <c r="G51" s="267">
        <v>42572.499852117107</v>
      </c>
      <c r="H51" s="235">
        <v>29580</v>
      </c>
      <c r="I51" s="268">
        <v>91</v>
      </c>
      <c r="J51" s="269">
        <v>1.0066260987153481</v>
      </c>
    </row>
    <row r="52" spans="2:10" x14ac:dyDescent="0.25">
      <c r="B52" s="9" t="s">
        <v>62</v>
      </c>
      <c r="C52" s="203">
        <v>121.50119333333332</v>
      </c>
      <c r="D52" s="203">
        <v>1.5825429341576935</v>
      </c>
      <c r="E52" s="209">
        <v>282.24</v>
      </c>
      <c r="F52" s="267">
        <v>34099.569344326279</v>
      </c>
      <c r="G52" s="267">
        <v>38092.151973257976</v>
      </c>
      <c r="H52" s="235">
        <v>29660</v>
      </c>
      <c r="I52" s="268">
        <v>80</v>
      </c>
      <c r="J52" s="269">
        <v>0.95158462575859748</v>
      </c>
    </row>
    <row r="53" spans="2:10" x14ac:dyDescent="0.25">
      <c r="B53" s="9" t="s">
        <v>64</v>
      </c>
      <c r="C53" s="203">
        <v>121.14795666666669</v>
      </c>
      <c r="D53" s="203">
        <v>1.2801361905709685</v>
      </c>
      <c r="E53" s="209">
        <v>153.34</v>
      </c>
      <c r="F53" s="267">
        <v>15588.28802947511</v>
      </c>
      <c r="G53" s="267">
        <v>15575.575610375512</v>
      </c>
      <c r="H53" s="235">
        <v>29691.256399999998</v>
      </c>
      <c r="I53" s="268">
        <v>31.2564429</v>
      </c>
      <c r="J53" s="269">
        <v>0.51644833729568951</v>
      </c>
    </row>
    <row r="54" spans="2:10" x14ac:dyDescent="0.25">
      <c r="B54" s="9" t="s">
        <v>65</v>
      </c>
      <c r="C54" s="203">
        <v>123.24323666666665</v>
      </c>
      <c r="D54" s="203">
        <v>2.5247768636172951</v>
      </c>
      <c r="E54" s="209">
        <v>251.52</v>
      </c>
      <c r="F54" s="267">
        <v>34680.541772808618</v>
      </c>
      <c r="G54" s="267">
        <v>42643.664592969253</v>
      </c>
      <c r="H54" s="235">
        <v>29770</v>
      </c>
      <c r="I54" s="268">
        <v>78.743557100000004</v>
      </c>
      <c r="J54" s="269">
        <v>0.84487739334900902</v>
      </c>
    </row>
    <row r="55" spans="2:10" x14ac:dyDescent="0.25">
      <c r="B55" s="9" t="s">
        <v>66</v>
      </c>
      <c r="C55" s="203">
        <v>127.54734999999999</v>
      </c>
      <c r="D55" s="203">
        <v>5.9572353085364904</v>
      </c>
      <c r="E55" s="209">
        <v>352.2</v>
      </c>
      <c r="F55" s="267">
        <v>41566.848444514653</v>
      </c>
      <c r="G55" s="267">
        <v>44903.249755552075</v>
      </c>
      <c r="H55" s="235">
        <v>29840</v>
      </c>
      <c r="I55" s="268">
        <v>70</v>
      </c>
      <c r="J55" s="269">
        <v>1.1802949061662198</v>
      </c>
    </row>
    <row r="56" spans="2:10" x14ac:dyDescent="0.25">
      <c r="B56" s="9" t="s">
        <v>67</v>
      </c>
      <c r="C56" s="203">
        <v>131.52795</v>
      </c>
      <c r="D56" s="203">
        <v>8.2523935704554852</v>
      </c>
      <c r="E56" s="209">
        <v>430.35</v>
      </c>
      <c r="F56" s="267">
        <v>45756.951190696542</v>
      </c>
      <c r="G56" s="267">
        <v>46320.198873719957</v>
      </c>
      <c r="H56" s="235">
        <v>29896</v>
      </c>
      <c r="I56" s="268">
        <v>56</v>
      </c>
      <c r="J56" s="269">
        <v>1.4394902328070647</v>
      </c>
    </row>
    <row r="57" spans="2:10" x14ac:dyDescent="0.25">
      <c r="B57" s="9" t="s">
        <v>68</v>
      </c>
      <c r="C57" s="203">
        <v>133.13636333333335</v>
      </c>
      <c r="D57" s="203">
        <v>9.8956738491696061</v>
      </c>
      <c r="E57" s="209">
        <v>438.4</v>
      </c>
      <c r="F57" s="267">
        <v>43649.140687057414</v>
      </c>
      <c r="G57" s="267">
        <v>41481.803948578759</v>
      </c>
      <c r="H57" s="235">
        <v>29952.790400000002</v>
      </c>
      <c r="I57" s="268">
        <v>56.790383400000003</v>
      </c>
      <c r="J57" s="269">
        <v>1.463636589931868</v>
      </c>
    </row>
    <row r="58" spans="2:10" x14ac:dyDescent="0.25">
      <c r="B58" s="9" t="s">
        <v>69</v>
      </c>
      <c r="C58" s="203">
        <v>134.42211999999998</v>
      </c>
      <c r="D58" s="203">
        <v>9.0705856448485065</v>
      </c>
      <c r="E58" s="209">
        <v>338.81</v>
      </c>
      <c r="F58" s="267">
        <v>41038.978073067883</v>
      </c>
      <c r="G58" s="267">
        <v>41236.403933977715</v>
      </c>
      <c r="H58" s="235">
        <v>30019.213400000001</v>
      </c>
      <c r="I58" s="268">
        <v>66.423021399999996</v>
      </c>
      <c r="J58" s="269">
        <v>1.128643830487577</v>
      </c>
    </row>
    <row r="59" spans="2:10" x14ac:dyDescent="0.25">
      <c r="B59" s="9" t="s">
        <v>70</v>
      </c>
      <c r="C59" s="203">
        <v>139.53349</v>
      </c>
      <c r="D59" s="203">
        <v>9.3974041797026722</v>
      </c>
      <c r="E59" s="209">
        <v>272.79000000000002</v>
      </c>
      <c r="F59" s="267">
        <v>38647.133305814481</v>
      </c>
      <c r="G59" s="267">
        <v>39761.226582797251</v>
      </c>
      <c r="H59" s="235">
        <v>30083.260200000001</v>
      </c>
      <c r="I59" s="268">
        <v>64.0468264</v>
      </c>
      <c r="J59" s="269">
        <v>0.90678336784787705</v>
      </c>
    </row>
    <row r="60" spans="2:10" x14ac:dyDescent="0.25">
      <c r="B60" s="9" t="s">
        <v>71</v>
      </c>
      <c r="C60" s="203">
        <v>144.61030333333335</v>
      </c>
      <c r="D60" s="203">
        <v>9.9464435759345058</v>
      </c>
      <c r="E60" s="209">
        <v>323.33999999999997</v>
      </c>
      <c r="F60" s="267">
        <v>41004.342550220645</v>
      </c>
      <c r="G60" s="267">
        <v>42031.230413946301</v>
      </c>
      <c r="H60" s="235">
        <v>30150.963500000002</v>
      </c>
      <c r="I60" s="268">
        <v>67.703316700000002</v>
      </c>
      <c r="J60" s="269">
        <v>1.0724035402716068</v>
      </c>
    </row>
    <row r="61" spans="2:10" x14ac:dyDescent="0.25">
      <c r="B61" s="9" t="s">
        <v>72</v>
      </c>
      <c r="C61" s="203">
        <v>147.70983333333334</v>
      </c>
      <c r="D61" s="203">
        <v>10.946273155676046</v>
      </c>
      <c r="E61" s="209">
        <v>313.06</v>
      </c>
      <c r="F61" s="267">
        <v>50531.709911397789</v>
      </c>
      <c r="G61" s="267">
        <v>43455.128594811737</v>
      </c>
      <c r="H61" s="235">
        <v>30220.960500000001</v>
      </c>
      <c r="I61" s="268">
        <v>69.996911900000001</v>
      </c>
      <c r="J61" s="269">
        <v>1.0359035411862572</v>
      </c>
    </row>
    <row r="62" spans="2:10" x14ac:dyDescent="0.25">
      <c r="B62" s="9" t="s">
        <v>73</v>
      </c>
      <c r="C62" s="203">
        <v>151.91642675571282</v>
      </c>
      <c r="D62" s="203">
        <v>13.014455326037734</v>
      </c>
      <c r="E62" s="209">
        <v>311.08</v>
      </c>
      <c r="F62" s="267">
        <v>46477.372573715184</v>
      </c>
      <c r="G62" s="267">
        <v>43732.655741947237</v>
      </c>
      <c r="H62" s="235">
        <v>30291.404399999999</v>
      </c>
      <c r="I62" s="268">
        <v>70.443948800000001</v>
      </c>
      <c r="J62" s="269">
        <v>1.0269579973650875</v>
      </c>
    </row>
    <row r="63" spans="2:10" x14ac:dyDescent="0.25">
      <c r="B63" s="9" t="s">
        <v>74</v>
      </c>
      <c r="C63" s="203">
        <v>151.89149154136811</v>
      </c>
      <c r="D63" s="203">
        <v>8.8566562345484989</v>
      </c>
      <c r="E63" s="209">
        <v>295.16403500000001</v>
      </c>
      <c r="F63" s="267">
        <v>41813.320878968254</v>
      </c>
      <c r="G63" s="267">
        <v>43812.861467060568</v>
      </c>
      <c r="H63" s="235">
        <v>30361.977599999998</v>
      </c>
      <c r="I63" s="268">
        <v>70.573143000000002</v>
      </c>
      <c r="J63" s="269">
        <v>0.97215022976632459</v>
      </c>
    </row>
    <row r="64" spans="2:10" x14ac:dyDescent="0.25">
      <c r="B64" s="7" t="s">
        <v>75</v>
      </c>
      <c r="C64" s="203">
        <v>151.14960231569333</v>
      </c>
      <c r="D64" s="203">
        <v>4.5220145671685641</v>
      </c>
      <c r="E64" s="209">
        <v>277.99241899999998</v>
      </c>
      <c r="F64" s="267">
        <v>38800.124915371554</v>
      </c>
      <c r="G64" s="267">
        <v>43449.272396367283</v>
      </c>
      <c r="H64" s="235">
        <v>30431.965</v>
      </c>
      <c r="I64" s="268">
        <v>69.987478899999999</v>
      </c>
      <c r="J64" s="269">
        <v>0.91348823186409422</v>
      </c>
    </row>
    <row r="65" spans="1:22" x14ac:dyDescent="0.25">
      <c r="B65" s="7" t="s">
        <v>77</v>
      </c>
      <c r="C65" s="203">
        <v>149.05353425490125</v>
      </c>
      <c r="D65" s="203">
        <v>0.90968955231005566</v>
      </c>
      <c r="E65" s="209">
        <v>264.50205999999997</v>
      </c>
      <c r="F65" s="267">
        <v>36326.478153847951</v>
      </c>
      <c r="G65" s="267">
        <v>43062.07098695165</v>
      </c>
      <c r="H65" s="235">
        <v>30501.328799999999</v>
      </c>
      <c r="I65" s="268">
        <v>69.363780199999979</v>
      </c>
      <c r="J65" s="269">
        <v>0.86718208814561548</v>
      </c>
    </row>
    <row r="66" spans="1:22" x14ac:dyDescent="0.25">
      <c r="B66" s="7" t="s">
        <v>78</v>
      </c>
      <c r="C66" s="203">
        <v>145.98380240588111</v>
      </c>
      <c r="D66" s="203">
        <v>-3.9051895022330863</v>
      </c>
      <c r="E66" s="209">
        <v>256.75422700000001</v>
      </c>
      <c r="F66" s="267">
        <v>34516.210768004334</v>
      </c>
      <c r="G66" s="267">
        <v>42252.340045300472</v>
      </c>
      <c r="H66" s="235">
        <v>30569.388299999999</v>
      </c>
      <c r="I66" s="268">
        <v>68.059477000000001</v>
      </c>
      <c r="J66" s="269">
        <v>0.83990632877662141</v>
      </c>
    </row>
    <row r="67" spans="1:22" x14ac:dyDescent="0.25">
      <c r="B67" s="7" t="s">
        <v>79</v>
      </c>
      <c r="C67" s="203">
        <v>142.62810149932477</v>
      </c>
      <c r="D67" s="203">
        <v>-6.0986892340315402</v>
      </c>
      <c r="E67" s="209">
        <v>251.74396200000001</v>
      </c>
      <c r="F67" s="267">
        <v>33157.978497428026</v>
      </c>
      <c r="G67" s="267">
        <v>41542.596007167536</v>
      </c>
      <c r="H67" s="235">
        <v>30636.304499999998</v>
      </c>
      <c r="I67" s="268">
        <v>66.916231300000021</v>
      </c>
      <c r="J67" s="269">
        <v>0.82171778257393946</v>
      </c>
    </row>
    <row r="68" spans="1:22" x14ac:dyDescent="0.25">
      <c r="B68" s="7" t="s">
        <v>80</v>
      </c>
      <c r="C68" s="203">
        <v>139.98186318931752</v>
      </c>
      <c r="D68" s="203">
        <v>-7.3885335821464508</v>
      </c>
      <c r="E68" s="209">
        <v>250.516446</v>
      </c>
      <c r="F68" s="267">
        <v>32242.159669550554</v>
      </c>
      <c r="G68" s="267">
        <v>40962.053531119214</v>
      </c>
      <c r="H68" s="235">
        <v>30702.285599999999</v>
      </c>
      <c r="I68" s="203">
        <v>65.981101600000002</v>
      </c>
      <c r="J68" s="269">
        <v>0.81595373472781452</v>
      </c>
    </row>
    <row r="69" spans="1:22" x14ac:dyDescent="0.25">
      <c r="B69" s="7" t="s">
        <v>347</v>
      </c>
      <c r="C69" s="203">
        <v>138.62280198822307</v>
      </c>
      <c r="D69" s="203">
        <v>-6.9979771488277827</v>
      </c>
      <c r="E69" s="209">
        <v>248.610287</v>
      </c>
      <c r="F69" s="267">
        <v>31693.854847152987</v>
      </c>
      <c r="G69" s="267">
        <v>39772.382546035449</v>
      </c>
      <c r="H69" s="235">
        <v>30766.350399999999</v>
      </c>
      <c r="I69" s="203">
        <v>64.064796200000004</v>
      </c>
      <c r="J69" s="269">
        <v>0.80805907677629529</v>
      </c>
    </row>
    <row r="70" spans="1:22" x14ac:dyDescent="0.25">
      <c r="B70" s="7" t="s">
        <v>348</v>
      </c>
      <c r="C70" s="203">
        <v>138.26939832904193</v>
      </c>
      <c r="D70" s="203">
        <v>-5.2844246756846953</v>
      </c>
      <c r="E70" s="209">
        <v>251.06525600000001</v>
      </c>
      <c r="F70" s="267">
        <v>31420.05751118272</v>
      </c>
      <c r="G70" s="267">
        <v>37723.252538004861</v>
      </c>
      <c r="H70" s="235">
        <v>30827.1145</v>
      </c>
      <c r="I70" s="203">
        <v>60.764086300000002</v>
      </c>
      <c r="J70" s="269">
        <v>0.81442995905439031</v>
      </c>
    </row>
    <row r="71" spans="1:22" x14ac:dyDescent="0.25">
      <c r="B71" s="7" t="s">
        <v>349</v>
      </c>
      <c r="C71" s="203">
        <v>138.59309496176104</v>
      </c>
      <c r="D71" s="203">
        <v>-2.8290403469913961</v>
      </c>
      <c r="E71" s="209">
        <v>271.591387</v>
      </c>
      <c r="F71" s="267">
        <v>31434.3576762966</v>
      </c>
      <c r="G71" s="267">
        <v>35841.088155188299</v>
      </c>
      <c r="H71" s="235">
        <v>30884.846799999999</v>
      </c>
      <c r="I71" s="203">
        <v>57.7323223</v>
      </c>
      <c r="J71" s="269">
        <v>0.87936776490664026</v>
      </c>
    </row>
    <row r="72" spans="1:22" x14ac:dyDescent="0.25">
      <c r="B72" s="7" t="s">
        <v>350</v>
      </c>
      <c r="C72" s="203">
        <v>139.19714975633579</v>
      </c>
      <c r="D72" s="203">
        <v>-0.56058221765519223</v>
      </c>
      <c r="E72" s="209">
        <v>295.33011800000003</v>
      </c>
      <c r="F72" s="209">
        <v>31914.787043153308</v>
      </c>
      <c r="G72" s="235">
        <v>34543.717754854333</v>
      </c>
      <c r="H72" s="235">
        <v>30940.489399999999</v>
      </c>
      <c r="I72" s="203">
        <v>55.64253630000001</v>
      </c>
      <c r="J72" s="269">
        <v>0.95451017009446537</v>
      </c>
    </row>
    <row r="73" spans="1:22" x14ac:dyDescent="0.25">
      <c r="B73" s="7" t="s">
        <v>354</v>
      </c>
      <c r="C73" s="203">
        <v>140.02726153086601</v>
      </c>
      <c r="D73" s="203">
        <v>1.013151893122366</v>
      </c>
      <c r="E73" s="209">
        <v>242.304866</v>
      </c>
      <c r="F73" s="209">
        <v>32556.371609053309</v>
      </c>
      <c r="G73" s="235">
        <v>33683.050520827055</v>
      </c>
      <c r="H73" s="235">
        <v>30994.745500000001</v>
      </c>
      <c r="I73" s="203">
        <v>54.256185600000002</v>
      </c>
      <c r="J73" s="269">
        <v>0.78176110850789204</v>
      </c>
    </row>
    <row r="74" spans="1:22" x14ac:dyDescent="0.25">
      <c r="B74" s="7" t="s">
        <v>355</v>
      </c>
      <c r="C74" s="203">
        <v>140.98835009132239</v>
      </c>
      <c r="D74" s="203">
        <v>1.9664161377271006</v>
      </c>
      <c r="E74" s="209">
        <v>261.97775999999999</v>
      </c>
      <c r="F74" s="209">
        <v>33385.144113559356</v>
      </c>
      <c r="G74" s="235">
        <v>33411.787202727726</v>
      </c>
      <c r="H74" s="235">
        <v>31048.5648</v>
      </c>
      <c r="I74" s="203">
        <v>53.81923840000001</v>
      </c>
      <c r="J74" s="269">
        <v>0.84376769647014405</v>
      </c>
    </row>
    <row r="75" spans="1:22" x14ac:dyDescent="0.25">
      <c r="B75" s="7" t="s">
        <v>356</v>
      </c>
      <c r="C75" s="203">
        <v>142.02569101205819</v>
      </c>
      <c r="D75" s="203">
        <v>2.4767439180460205</v>
      </c>
      <c r="E75" s="209">
        <v>279.93951700000002</v>
      </c>
      <c r="F75" s="209">
        <v>34159.226484416067</v>
      </c>
      <c r="G75" s="235">
        <v>33570.403870922106</v>
      </c>
      <c r="H75" s="235">
        <v>31102.639500000001</v>
      </c>
      <c r="I75" s="203">
        <v>54.0747359</v>
      </c>
      <c r="J75" s="269">
        <v>0.9000506757633866</v>
      </c>
    </row>
    <row r="76" spans="1:22" x14ac:dyDescent="0.25">
      <c r="B76" s="7" t="s">
        <v>357</v>
      </c>
      <c r="C76" s="203">
        <v>143.09805223787967</v>
      </c>
      <c r="D76" s="203">
        <v>2.8024298546144077</v>
      </c>
      <c r="E76" s="209">
        <v>291.21510799999999</v>
      </c>
      <c r="F76" s="209">
        <v>35128.668268552705</v>
      </c>
      <c r="G76" s="235">
        <v>33895.559869295612</v>
      </c>
      <c r="H76" s="235">
        <v>31157.238000000001</v>
      </c>
      <c r="I76" s="203">
        <v>54.5984926</v>
      </c>
      <c r="J76" s="269">
        <v>0.9346627836523892</v>
      </c>
    </row>
    <row r="77" spans="1:22" x14ac:dyDescent="0.25">
      <c r="B77" s="7" t="s">
        <v>378</v>
      </c>
      <c r="C77" s="203">
        <v>144.21346757787239</v>
      </c>
      <c r="D77" s="203">
        <v>2.9895650327230072</v>
      </c>
      <c r="E77" s="209">
        <v>304.891998</v>
      </c>
      <c r="F77" s="209">
        <v>35961.922179935733</v>
      </c>
      <c r="G77" s="235">
        <v>34356.37344417088</v>
      </c>
      <c r="H77" s="235">
        <v>31212.578799999999</v>
      </c>
      <c r="I77" s="203">
        <v>55.340764700000001</v>
      </c>
      <c r="J77" s="269">
        <v>0.97682411938356095</v>
      </c>
    </row>
    <row r="78" spans="1:22" x14ac:dyDescent="0.25">
      <c r="B78" s="7" t="s">
        <v>379</v>
      </c>
      <c r="C78" s="203">
        <v>145.40004012562167</v>
      </c>
      <c r="D78" s="203">
        <v>3.1291167188223001</v>
      </c>
      <c r="E78" s="209">
        <v>317.08767799999998</v>
      </c>
      <c r="F78" s="209">
        <v>36624.668519910301</v>
      </c>
      <c r="G78" s="235">
        <v>34984.279985768721</v>
      </c>
      <c r="H78" s="235">
        <v>31268.931</v>
      </c>
      <c r="I78" s="203">
        <v>56.352187700000002</v>
      </c>
      <c r="J78" s="269">
        <v>1.0140662563744183</v>
      </c>
    </row>
    <row r="79" spans="1:22" x14ac:dyDescent="0.25">
      <c r="B79" s="7" t="s">
        <v>380</v>
      </c>
      <c r="C79" s="301">
        <v>146.65389202673947</v>
      </c>
      <c r="D79" s="301">
        <v>3.2587069154188075</v>
      </c>
      <c r="E79" s="347">
        <v>326.60030899999998</v>
      </c>
      <c r="F79" s="347">
        <v>37068.140393549773</v>
      </c>
      <c r="G79" s="348">
        <v>35529.254486859674</v>
      </c>
      <c r="H79" s="348">
        <v>31326.161</v>
      </c>
      <c r="I79" s="301">
        <v>57.230024999999998</v>
      </c>
      <c r="J79" s="269">
        <v>1.0425800627149939</v>
      </c>
    </row>
    <row r="80" spans="1:22" s="2" customFormat="1" ht="15.75" x14ac:dyDescent="0.25">
      <c r="A80" s="8"/>
      <c r="B80" s="55" t="s">
        <v>381</v>
      </c>
      <c r="C80" s="301">
        <v>147.95783944326411</v>
      </c>
      <c r="D80" s="301">
        <v>3.396123936967177</v>
      </c>
      <c r="E80" s="347">
        <v>334.76531599999998</v>
      </c>
      <c r="F80" s="347">
        <v>37524.495748707304</v>
      </c>
      <c r="G80" s="348">
        <v>36127.875451516316</v>
      </c>
      <c r="H80" s="348">
        <v>31384.355299999999</v>
      </c>
      <c r="I80" s="301">
        <v>58.194275300000001</v>
      </c>
      <c r="J80" s="269">
        <v>1.0666630325842634</v>
      </c>
      <c r="K80" s="165"/>
      <c r="L80" s="165"/>
      <c r="M80" s="165"/>
      <c r="N80" s="165"/>
      <c r="O80" s="165"/>
      <c r="Q80" s="165"/>
      <c r="R80" s="165"/>
      <c r="U80" s="29"/>
      <c r="V80" s="29"/>
    </row>
    <row r="81" spans="1:22" s="2" customFormat="1" ht="15.75" x14ac:dyDescent="0.25">
      <c r="A81" s="8"/>
      <c r="B81" s="55" t="s">
        <v>518</v>
      </c>
      <c r="C81" s="301">
        <v>149.27188704566282</v>
      </c>
      <c r="D81" s="301">
        <v>3.507591595118531</v>
      </c>
      <c r="E81" s="347">
        <v>341.460623</v>
      </c>
      <c r="F81" s="347">
        <v>37945.106342906183</v>
      </c>
      <c r="G81" s="348">
        <v>36723.487164710568</v>
      </c>
      <c r="H81" s="348">
        <v>31443.508900000001</v>
      </c>
      <c r="I81" s="301">
        <v>59.153678300000003</v>
      </c>
      <c r="J81" s="269">
        <v>1.0859494851097868</v>
      </c>
      <c r="K81" s="165"/>
      <c r="L81" s="165"/>
      <c r="M81" s="165"/>
      <c r="N81" s="165"/>
      <c r="O81" s="165"/>
      <c r="Q81" s="165"/>
      <c r="R81" s="165"/>
      <c r="U81" s="29"/>
      <c r="V81" s="29"/>
    </row>
    <row r="82" spans="1:22" s="2" customFormat="1" ht="15.75" x14ac:dyDescent="0.25">
      <c r="A82" s="8"/>
      <c r="B82" s="55" t="s">
        <v>519</v>
      </c>
      <c r="C82" s="301">
        <v>150.59093916644304</v>
      </c>
      <c r="D82" s="301">
        <v>3.5700808860414046</v>
      </c>
      <c r="E82" s="347">
        <v>346.58253200000001</v>
      </c>
      <c r="F82" s="347">
        <v>38390.397448392687</v>
      </c>
      <c r="G82" s="348">
        <v>37291.477131442181</v>
      </c>
      <c r="H82" s="348">
        <v>31503.577499999999</v>
      </c>
      <c r="I82" s="301">
        <v>60.068588599999998</v>
      </c>
      <c r="J82" s="269">
        <v>1.1001370622114266</v>
      </c>
      <c r="K82" s="165"/>
      <c r="L82" s="165"/>
      <c r="M82" s="165"/>
      <c r="N82" s="165"/>
      <c r="O82" s="165"/>
      <c r="Q82" s="165"/>
      <c r="R82" s="165"/>
      <c r="U82" s="29"/>
      <c r="V82" s="29"/>
    </row>
    <row r="83" spans="1:22" s="2" customFormat="1" ht="15.75" x14ac:dyDescent="0.25">
      <c r="A83" s="8"/>
      <c r="B83" s="55" t="s">
        <v>520</v>
      </c>
      <c r="C83" s="301">
        <v>151.89968504587969</v>
      </c>
      <c r="D83" s="301">
        <v>3.5769886135607942</v>
      </c>
      <c r="E83" s="347">
        <v>350.74152199999997</v>
      </c>
      <c r="F83" s="347">
        <v>38834.192879542992</v>
      </c>
      <c r="G83" s="348">
        <v>37811.531923296345</v>
      </c>
      <c r="H83" s="348">
        <v>31564.483800000002</v>
      </c>
      <c r="I83" s="301">
        <v>60.906285500000003</v>
      </c>
      <c r="J83" s="269">
        <v>1.111190425993914</v>
      </c>
      <c r="K83" s="165"/>
      <c r="L83" s="165"/>
      <c r="M83" s="165"/>
      <c r="N83" s="165"/>
      <c r="O83" s="165"/>
      <c r="Q83" s="165"/>
      <c r="R83" s="165"/>
      <c r="U83" s="29"/>
      <c r="V83" s="29"/>
    </row>
    <row r="84" spans="1:22" x14ac:dyDescent="0.25">
      <c r="B84" s="270" t="s">
        <v>521</v>
      </c>
      <c r="C84" s="262">
        <v>153.20574026748113</v>
      </c>
      <c r="D84" s="262">
        <v>3.546889332774672</v>
      </c>
      <c r="E84" s="219">
        <v>354.76813399999998</v>
      </c>
      <c r="F84" s="219">
        <v>39279.194177399433</v>
      </c>
      <c r="G84" s="271">
        <v>38290.300847687213</v>
      </c>
      <c r="H84" s="271">
        <v>31626.1613</v>
      </c>
      <c r="I84" s="262">
        <v>61.6774798</v>
      </c>
      <c r="J84" s="272">
        <v>1.1217552792282761</v>
      </c>
    </row>
    <row r="85" spans="1:22" x14ac:dyDescent="0.25">
      <c r="B85" s="15">
        <v>2008</v>
      </c>
      <c r="C85" s="203">
        <v>91.950876666666659</v>
      </c>
      <c r="D85" s="203">
        <v>-4.4663701971994758</v>
      </c>
      <c r="E85" s="209">
        <v>916.92</v>
      </c>
      <c r="F85" s="235">
        <v>108798.09784524117</v>
      </c>
      <c r="G85" s="235">
        <v>156042.07058742535</v>
      </c>
      <c r="H85" s="235">
        <v>27206.485544294799</v>
      </c>
      <c r="I85" s="203">
        <v>235.44989849899866</v>
      </c>
      <c r="J85" s="269">
        <v>3.3702258180578495</v>
      </c>
    </row>
    <row r="86" spans="1:22" x14ac:dyDescent="0.25">
      <c r="B86" s="15">
        <f>B85+1</f>
        <v>2009</v>
      </c>
      <c r="C86" s="86">
        <v>83.759238333333329</v>
      </c>
      <c r="D86" s="86">
        <v>-8.9087115102002059</v>
      </c>
      <c r="E86" s="209">
        <v>847.54</v>
      </c>
      <c r="F86" s="235">
        <v>85808.72613001948</v>
      </c>
      <c r="G86" s="235">
        <v>121843.57057159705</v>
      </c>
      <c r="H86" s="235">
        <v>27400.396380691709</v>
      </c>
      <c r="I86" s="273">
        <v>193.9108363969026</v>
      </c>
      <c r="J86" s="269">
        <v>3.0931669316916803</v>
      </c>
    </row>
    <row r="87" spans="1:22" x14ac:dyDescent="0.25">
      <c r="B87" s="15">
        <f t="shared" ref="B87:B100" si="0">B86+1</f>
        <v>2010</v>
      </c>
      <c r="C87" s="86">
        <v>88.558527500000011</v>
      </c>
      <c r="D87" s="86">
        <v>5.7298624750706795</v>
      </c>
      <c r="E87" s="209">
        <v>883.94999999999993</v>
      </c>
      <c r="F87" s="235">
        <v>105418.43312610008</v>
      </c>
      <c r="G87" s="235">
        <v>105578.70768401958</v>
      </c>
      <c r="H87" s="235">
        <v>27570.7884968615</v>
      </c>
      <c r="I87" s="273">
        <v>170.3921161697981</v>
      </c>
      <c r="J87" s="269">
        <v>3.2061106997379629</v>
      </c>
    </row>
    <row r="88" spans="1:22" x14ac:dyDescent="0.25">
      <c r="B88" s="15">
        <f t="shared" si="0"/>
        <v>2011</v>
      </c>
      <c r="C88" s="86">
        <v>87.277349166666653</v>
      </c>
      <c r="D88" s="86">
        <v>-1.4467023893699693</v>
      </c>
      <c r="E88" s="209">
        <v>882.6</v>
      </c>
      <c r="F88" s="235">
        <v>107202.59146374749</v>
      </c>
      <c r="G88" s="235">
        <v>104883.57801393708</v>
      </c>
      <c r="H88" s="235">
        <v>27727.9240238737</v>
      </c>
      <c r="I88" s="273">
        <v>157.13552701220033</v>
      </c>
      <c r="J88" s="269">
        <v>3.1830727725598305</v>
      </c>
    </row>
    <row r="89" spans="1:22" x14ac:dyDescent="0.25">
      <c r="B89" s="15">
        <f t="shared" si="0"/>
        <v>2012</v>
      </c>
      <c r="C89" s="86">
        <v>87.620288333333335</v>
      </c>
      <c r="D89" s="86">
        <v>0.39293031919633847</v>
      </c>
      <c r="E89" s="209">
        <v>931.27</v>
      </c>
      <c r="F89" s="235">
        <v>99534.588699920627</v>
      </c>
      <c r="G89" s="235">
        <v>107763.58109290263</v>
      </c>
      <c r="H89" s="235">
        <v>27878.671319920399</v>
      </c>
      <c r="I89" s="273">
        <v>150.74729604669847</v>
      </c>
      <c r="J89" s="269">
        <v>3.3404389660943821</v>
      </c>
    </row>
    <row r="90" spans="1:22" x14ac:dyDescent="0.25">
      <c r="B90" s="15">
        <f t="shared" si="0"/>
        <v>2013</v>
      </c>
      <c r="C90" s="86">
        <v>89.867697499999991</v>
      </c>
      <c r="D90" s="86">
        <v>2.5649415328523606</v>
      </c>
      <c r="E90" s="209">
        <v>1066.98</v>
      </c>
      <c r="F90" s="235">
        <v>118939.9538522277</v>
      </c>
      <c r="G90" s="235">
        <v>106499.0485254997</v>
      </c>
      <c r="H90" s="235">
        <v>28040.810148808901</v>
      </c>
      <c r="I90" s="273">
        <v>162.13882888850276</v>
      </c>
      <c r="J90" s="269">
        <v>3.8050969081766075</v>
      </c>
    </row>
    <row r="91" spans="1:22" x14ac:dyDescent="0.25">
      <c r="B91" s="15">
        <f t="shared" si="0"/>
        <v>2014</v>
      </c>
      <c r="C91" s="86">
        <v>97.057331666666656</v>
      </c>
      <c r="D91" s="86">
        <v>8.000242986827022</v>
      </c>
      <c r="E91" s="209">
        <v>1222.94</v>
      </c>
      <c r="F91" s="235">
        <v>135141.72299873541</v>
      </c>
      <c r="G91" s="235">
        <v>114861.27647077682</v>
      </c>
      <c r="H91" s="235">
        <v>28233.310711872899</v>
      </c>
      <c r="I91" s="273">
        <v>192.50056306399708</v>
      </c>
      <c r="J91" s="269">
        <v>4.3315501057611341</v>
      </c>
    </row>
    <row r="92" spans="1:22" x14ac:dyDescent="0.25">
      <c r="B92" s="15">
        <f t="shared" si="0"/>
        <v>2015</v>
      </c>
      <c r="C92" s="86">
        <v>102.88184000000001</v>
      </c>
      <c r="D92" s="86">
        <v>6.0011008270215216</v>
      </c>
      <c r="E92" s="209">
        <v>1226.03</v>
      </c>
      <c r="F92" s="235">
        <v>145362.68866742685</v>
      </c>
      <c r="G92" s="235">
        <v>133951.08122794906</v>
      </c>
      <c r="H92" s="235">
        <v>28456.7091458266</v>
      </c>
      <c r="I92" s="273">
        <v>223.3984339537019</v>
      </c>
      <c r="J92" s="269">
        <v>4.3084040171939799</v>
      </c>
    </row>
    <row r="93" spans="1:22" x14ac:dyDescent="0.25">
      <c r="B93" s="15">
        <f t="shared" si="0"/>
        <v>2016</v>
      </c>
      <c r="C93" s="86">
        <v>110.05791833333333</v>
      </c>
      <c r="D93" s="86">
        <v>6.9750680327386405</v>
      </c>
      <c r="E93" s="209">
        <v>1231.98</v>
      </c>
      <c r="F93" s="235">
        <v>152873.29859500565</v>
      </c>
      <c r="G93" s="235">
        <v>139338.20179869028</v>
      </c>
      <c r="H93" s="235">
        <v>28706.035815855201</v>
      </c>
      <c r="I93" s="273">
        <v>249.32667002860035</v>
      </c>
      <c r="J93" s="269">
        <v>4.2917106628827542</v>
      </c>
    </row>
    <row r="94" spans="1:22" x14ac:dyDescent="0.25">
      <c r="B94" s="15">
        <f t="shared" si="0"/>
        <v>2017</v>
      </c>
      <c r="C94" s="86">
        <v>115.05665166666665</v>
      </c>
      <c r="D94" s="86">
        <v>4.5419115762244555</v>
      </c>
      <c r="E94" s="209">
        <v>1223.3</v>
      </c>
      <c r="F94" s="235">
        <v>160389.21181771933</v>
      </c>
      <c r="G94" s="235">
        <v>158128.99430511368</v>
      </c>
      <c r="H94" s="235">
        <v>28971.5854</v>
      </c>
      <c r="I94" s="273">
        <v>265.5495664</v>
      </c>
      <c r="J94" s="269">
        <v>4.2224130406063312</v>
      </c>
    </row>
    <row r="95" spans="1:22" x14ac:dyDescent="0.25">
      <c r="B95" s="15">
        <f t="shared" si="0"/>
        <v>2018</v>
      </c>
      <c r="C95" s="86">
        <v>118.82434333333333</v>
      </c>
      <c r="D95" s="86">
        <v>3.2746404593644307</v>
      </c>
      <c r="E95" s="209">
        <v>1190.0299999999997</v>
      </c>
      <c r="F95" s="235">
        <v>165817.10919004076</v>
      </c>
      <c r="G95" s="235">
        <v>161025.54093042327</v>
      </c>
      <c r="H95" s="235">
        <v>29251.953099999999</v>
      </c>
      <c r="I95" s="273">
        <v>280.36775720000003</v>
      </c>
      <c r="J95" s="269">
        <v>4.0682069875190647</v>
      </c>
    </row>
    <row r="96" spans="1:22" x14ac:dyDescent="0.25">
      <c r="B96" s="15">
        <f t="shared" si="0"/>
        <v>2019</v>
      </c>
      <c r="C96" s="86">
        <v>119.95238499999999</v>
      </c>
      <c r="D96" s="86">
        <v>0.94933549390818772</v>
      </c>
      <c r="E96" s="209">
        <v>1176.9199999999998</v>
      </c>
      <c r="F96" s="235">
        <v>151555.62652659038</v>
      </c>
      <c r="G96" s="235">
        <v>172094.64849919069</v>
      </c>
      <c r="H96" s="235">
        <v>29580</v>
      </c>
      <c r="I96" s="273">
        <v>328.04686069999997</v>
      </c>
      <c r="J96" s="269">
        <v>3.9787694388100063</v>
      </c>
    </row>
    <row r="97" spans="2:10" x14ac:dyDescent="0.25">
      <c r="B97" s="15">
        <f t="shared" si="0"/>
        <v>2020</v>
      </c>
      <c r="C97" s="86">
        <v>123.35993416666666</v>
      </c>
      <c r="D97" s="86">
        <v>2.8407514920746779</v>
      </c>
      <c r="E97" s="209">
        <v>1039.3</v>
      </c>
      <c r="F97" s="235">
        <v>125935.24759112464</v>
      </c>
      <c r="G97" s="235">
        <v>141214.6419321548</v>
      </c>
      <c r="H97" s="235">
        <v>29840</v>
      </c>
      <c r="I97" s="273">
        <v>260</v>
      </c>
      <c r="J97" s="269">
        <v>3.4829088471849867</v>
      </c>
    </row>
    <row r="98" spans="2:10" x14ac:dyDescent="0.25">
      <c r="B98" s="15">
        <f t="shared" si="0"/>
        <v>2021</v>
      </c>
      <c r="C98" s="86">
        <v>134.65498083333333</v>
      </c>
      <c r="D98" s="86">
        <v>9.1561711206868743</v>
      </c>
      <c r="E98" s="209">
        <v>1480.35</v>
      </c>
      <c r="F98" s="235">
        <v>169092.20325663633</v>
      </c>
      <c r="G98" s="235">
        <v>168799.63333907368</v>
      </c>
      <c r="H98" s="235">
        <v>30083.260200000001</v>
      </c>
      <c r="I98" s="273">
        <v>243.26023119999996</v>
      </c>
      <c r="J98" s="269">
        <v>4.9208429876227306</v>
      </c>
    </row>
    <row r="99" spans="2:10" x14ac:dyDescent="0.25">
      <c r="B99" s="15">
        <f t="shared" si="0"/>
        <v>2022</v>
      </c>
      <c r="C99" s="86">
        <v>149.03201374093692</v>
      </c>
      <c r="D99" s="86">
        <v>10.67694103747896</v>
      </c>
      <c r="E99" s="209">
        <v>1242.644035</v>
      </c>
      <c r="F99" s="235">
        <v>179826.74591430186</v>
      </c>
      <c r="G99" s="235">
        <v>173031.87621776585</v>
      </c>
      <c r="H99" s="235">
        <v>30361.977599999998</v>
      </c>
      <c r="I99" s="273">
        <v>278.71732040000001</v>
      </c>
      <c r="J99" s="269">
        <v>4.0927638224724863</v>
      </c>
    </row>
    <row r="100" spans="2:10" x14ac:dyDescent="0.25">
      <c r="B100" s="15">
        <f t="shared" si="0"/>
        <v>2023</v>
      </c>
      <c r="C100" s="86">
        <v>147.2037601189501</v>
      </c>
      <c r="D100" s="86">
        <v>-1.2267522769737749</v>
      </c>
      <c r="E100" s="209">
        <v>1050.9926679999999</v>
      </c>
      <c r="F100" s="235">
        <v>142800.79233465187</v>
      </c>
      <c r="G100" s="235">
        <v>170306.27943578694</v>
      </c>
      <c r="H100" s="235">
        <v>30636.304499999998</v>
      </c>
      <c r="I100" s="273">
        <v>274.32696740000006</v>
      </c>
      <c r="J100" s="269">
        <v>3.4305464877462617</v>
      </c>
    </row>
    <row r="101" spans="2:10" x14ac:dyDescent="0.25">
      <c r="B101" s="15">
        <v>2024</v>
      </c>
      <c r="C101" s="203">
        <v>138.86678961708589</v>
      </c>
      <c r="D101" s="203">
        <v>-5.6635581150423109</v>
      </c>
      <c r="E101" s="215">
        <v>1021.7833760000001</v>
      </c>
      <c r="F101" s="235">
        <v>126790.42970418285</v>
      </c>
      <c r="G101" s="235">
        <v>154298.77677034782</v>
      </c>
      <c r="H101" s="235">
        <v>30884.846799999999</v>
      </c>
      <c r="I101" s="203">
        <v>248.5423064</v>
      </c>
      <c r="J101" s="269">
        <v>3.3083647220811216</v>
      </c>
    </row>
    <row r="102" spans="2:10" x14ac:dyDescent="0.25">
      <c r="B102" s="15">
        <v>2025</v>
      </c>
      <c r="C102" s="301">
        <v>140.55961309764558</v>
      </c>
      <c r="D102" s="301">
        <v>1.2190268711673502</v>
      </c>
      <c r="E102" s="349">
        <v>1079.552261</v>
      </c>
      <c r="F102" s="348">
        <v>132015.52925018204</v>
      </c>
      <c r="G102" s="348">
        <v>135208.95934933121</v>
      </c>
      <c r="H102" s="348">
        <v>31102.639500000001</v>
      </c>
      <c r="I102" s="301">
        <v>217.79269620000002</v>
      </c>
      <c r="J102" s="269">
        <v>3.4709345520337589</v>
      </c>
    </row>
    <row r="103" spans="2:10" x14ac:dyDescent="0.25">
      <c r="B103" s="15">
        <v>2026</v>
      </c>
      <c r="C103" s="301">
        <v>144.84136299202828</v>
      </c>
      <c r="D103" s="301">
        <v>3.0462163348501825</v>
      </c>
      <c r="E103" s="349">
        <v>1239.795093</v>
      </c>
      <c r="F103" s="348">
        <v>144783.39936194851</v>
      </c>
      <c r="G103" s="348">
        <v>138765.46778609487</v>
      </c>
      <c r="H103" s="348">
        <v>31326.161</v>
      </c>
      <c r="I103" s="301">
        <v>223.52147000000002</v>
      </c>
      <c r="J103" s="269">
        <v>3.9576987840929503</v>
      </c>
    </row>
    <row r="104" spans="2:10" x14ac:dyDescent="0.25">
      <c r="B104" s="189">
        <v>2027</v>
      </c>
      <c r="C104" s="262">
        <v>149.93008767531242</v>
      </c>
      <c r="D104" s="262">
        <v>3.5133090286952218</v>
      </c>
      <c r="E104" s="218">
        <v>1373.5499929999999</v>
      </c>
      <c r="F104" s="271">
        <v>152694.19241954916</v>
      </c>
      <c r="G104" s="271">
        <v>147954.37167096543</v>
      </c>
      <c r="H104" s="271">
        <v>31564.483800000002</v>
      </c>
      <c r="I104" s="262">
        <v>238.3228277</v>
      </c>
      <c r="J104" s="272">
        <v>4.3515680525717952</v>
      </c>
    </row>
    <row r="105" spans="2:10" x14ac:dyDescent="0.25">
      <c r="B105" s="15" t="s">
        <v>327</v>
      </c>
      <c r="C105" s="86">
        <v>88.179581666666664</v>
      </c>
      <c r="D105" s="86">
        <v>-9.2185804853819331</v>
      </c>
      <c r="E105" s="209">
        <v>792.88000000000011</v>
      </c>
      <c r="F105" s="348">
        <v>87906.137856720001</v>
      </c>
      <c r="G105" s="235">
        <v>145067.90285734856</v>
      </c>
      <c r="H105" s="235">
        <v>27258.936046945699</v>
      </c>
      <c r="I105" s="273">
        <v>222.62595455140035</v>
      </c>
      <c r="J105" s="269">
        <v>2.9086975318276975</v>
      </c>
    </row>
    <row r="106" spans="2:10" x14ac:dyDescent="0.25">
      <c r="B106" s="15" t="s">
        <v>328</v>
      </c>
      <c r="C106" s="86">
        <v>85.338090833333339</v>
      </c>
      <c r="D106" s="86">
        <v>-3.2223909204679879</v>
      </c>
      <c r="E106" s="209">
        <v>892.93000000000006</v>
      </c>
      <c r="F106" s="235">
        <v>95989.817371997357</v>
      </c>
      <c r="G106" s="235">
        <v>116183.33819578265</v>
      </c>
      <c r="H106" s="235">
        <v>27444.901296239201</v>
      </c>
      <c r="I106" s="273">
        <v>185.96524929350198</v>
      </c>
      <c r="J106" s="269">
        <v>3.2535369333696931</v>
      </c>
    </row>
    <row r="107" spans="2:10" x14ac:dyDescent="0.25">
      <c r="B107" s="15" t="s">
        <v>329</v>
      </c>
      <c r="C107" s="86">
        <v>88.374586666666673</v>
      </c>
      <c r="D107" s="86">
        <v>3.5581951783567156</v>
      </c>
      <c r="E107" s="209">
        <v>876.42000000000007</v>
      </c>
      <c r="F107" s="235">
        <v>104251.81744627275</v>
      </c>
      <c r="G107" s="235">
        <v>104065.45946296316</v>
      </c>
      <c r="H107" s="235">
        <v>27611.479639399</v>
      </c>
      <c r="I107" s="273">
        <v>166.57834315979926</v>
      </c>
      <c r="J107" s="269">
        <v>3.1741145764221588</v>
      </c>
    </row>
    <row r="108" spans="2:10" x14ac:dyDescent="0.25">
      <c r="B108" s="15" t="s">
        <v>82</v>
      </c>
      <c r="C108" s="86">
        <v>87.17048166666666</v>
      </c>
      <c r="D108" s="86">
        <v>-1.3625014219774356</v>
      </c>
      <c r="E108" s="209">
        <v>916.08999999999992</v>
      </c>
      <c r="F108" s="235">
        <v>106392.91569261061</v>
      </c>
      <c r="G108" s="235">
        <v>108406.57702546491</v>
      </c>
      <c r="H108" s="235">
        <v>27765.800644842398</v>
      </c>
      <c r="I108" s="273">
        <v>154.32100544339846</v>
      </c>
      <c r="J108" s="269">
        <v>3.2993466016625277</v>
      </c>
    </row>
    <row r="109" spans="2:10" x14ac:dyDescent="0.25">
      <c r="B109" s="15" t="s">
        <v>83</v>
      </c>
      <c r="C109" s="86">
        <v>87.901049999999998</v>
      </c>
      <c r="D109" s="86">
        <v>0.83809142655306701</v>
      </c>
      <c r="E109" s="209">
        <v>928.19999999999993</v>
      </c>
      <c r="F109" s="235">
        <v>101456.84637519655</v>
      </c>
      <c r="G109" s="235">
        <v>103042.53101023077</v>
      </c>
      <c r="H109" s="235">
        <v>27916.168346974999</v>
      </c>
      <c r="I109" s="273">
        <v>150.36770213260024</v>
      </c>
      <c r="J109" s="269">
        <v>3.3249548736891033</v>
      </c>
    </row>
    <row r="110" spans="2:10" x14ac:dyDescent="0.25">
      <c r="B110" s="15" t="s">
        <v>84</v>
      </c>
      <c r="C110" s="86">
        <v>91.285219999999981</v>
      </c>
      <c r="D110" s="86">
        <v>3.8499767636450022</v>
      </c>
      <c r="E110" s="209">
        <v>1139.2799999999997</v>
      </c>
      <c r="F110" s="235">
        <v>128101.87873693778</v>
      </c>
      <c r="G110" s="235">
        <v>110158.61700948821</v>
      </c>
      <c r="H110" s="235">
        <v>28084.3825361985</v>
      </c>
      <c r="I110" s="273">
        <v>168.21418922350131</v>
      </c>
      <c r="J110" s="269">
        <v>4.0566318256474387</v>
      </c>
    </row>
    <row r="111" spans="2:10" x14ac:dyDescent="0.25">
      <c r="B111" s="15" t="s">
        <v>85</v>
      </c>
      <c r="C111" s="86">
        <v>98.643254166666665</v>
      </c>
      <c r="D111" s="86">
        <v>8.060487959241037</v>
      </c>
      <c r="E111" s="209">
        <v>1199.26</v>
      </c>
      <c r="F111" s="235">
        <v>137998.67919957405</v>
      </c>
      <c r="G111" s="235">
        <v>118899.50027995024</v>
      </c>
      <c r="H111" s="235">
        <v>28285.988606015198</v>
      </c>
      <c r="I111" s="273">
        <v>201.60606981669844</v>
      </c>
      <c r="J111" s="269">
        <v>4.2397669627321051</v>
      </c>
    </row>
    <row r="112" spans="2:10" x14ac:dyDescent="0.25">
      <c r="B112" s="15" t="s">
        <v>86</v>
      </c>
      <c r="C112" s="86">
        <v>104.86089500000001</v>
      </c>
      <c r="D112" s="86">
        <v>6.3031586760389002</v>
      </c>
      <c r="E112" s="209">
        <v>1323.6399999999999</v>
      </c>
      <c r="F112" s="235">
        <v>142053.84859498657</v>
      </c>
      <c r="G112" s="235">
        <v>135366.65910082136</v>
      </c>
      <c r="H112" s="235">
        <v>28515.730468661099</v>
      </c>
      <c r="I112" s="273">
        <v>229.74186264590026</v>
      </c>
      <c r="J112" s="269">
        <v>4.6417888591515677</v>
      </c>
    </row>
    <row r="113" spans="2:10" x14ac:dyDescent="0.25">
      <c r="B113" s="15" t="s">
        <v>87</v>
      </c>
      <c r="C113" s="86">
        <v>111.24589750000001</v>
      </c>
      <c r="D113" s="86">
        <v>6.089021555652363</v>
      </c>
      <c r="E113" s="209">
        <v>1152.9000000000001</v>
      </c>
      <c r="F113" s="235">
        <v>157380.57983072218</v>
      </c>
      <c r="G113" s="235">
        <v>145647.01454035722</v>
      </c>
      <c r="H113" s="235">
        <v>28771.677800000001</v>
      </c>
      <c r="I113" s="273">
        <v>255.94735939410208</v>
      </c>
      <c r="J113" s="269">
        <v>4.0070655872560899</v>
      </c>
    </row>
    <row r="114" spans="2:10" x14ac:dyDescent="0.25">
      <c r="B114" s="15" t="s">
        <v>88</v>
      </c>
      <c r="C114" s="86">
        <v>116.23965666666666</v>
      </c>
      <c r="D114" s="86">
        <v>4.4889378205309916</v>
      </c>
      <c r="E114" s="209">
        <v>1206.31</v>
      </c>
      <c r="F114" s="235">
        <v>161272.17745044793</v>
      </c>
      <c r="G114" s="235">
        <v>155709.95222667707</v>
      </c>
      <c r="H114" s="235">
        <v>29038.718199999999</v>
      </c>
      <c r="I114" s="273">
        <v>267.04032519999998</v>
      </c>
      <c r="J114" s="269">
        <v>4.1541434153247163</v>
      </c>
    </row>
    <row r="115" spans="2:10" x14ac:dyDescent="0.25">
      <c r="B115" s="15" t="s">
        <v>89</v>
      </c>
      <c r="C115" s="86">
        <v>119.27481499999999</v>
      </c>
      <c r="D115" s="86">
        <v>2.6111212131648465</v>
      </c>
      <c r="E115" s="209">
        <v>1190.57</v>
      </c>
      <c r="F115" s="235">
        <v>163423.32889015984</v>
      </c>
      <c r="G115" s="235">
        <v>165196.62980648261</v>
      </c>
      <c r="H115" s="235">
        <v>29325.004199999999</v>
      </c>
      <c r="I115" s="273">
        <v>286.2860938</v>
      </c>
      <c r="J115" s="269">
        <v>4.0599141670370162</v>
      </c>
    </row>
    <row r="116" spans="2:10" x14ac:dyDescent="0.25">
      <c r="B116" s="15" t="s">
        <v>90</v>
      </c>
      <c r="C116" s="86">
        <v>120.42559833333333</v>
      </c>
      <c r="D116" s="86">
        <v>0.96481669942924952</v>
      </c>
      <c r="E116" s="209">
        <v>1169.3399999999999</v>
      </c>
      <c r="F116" s="235">
        <v>146958.34603054047</v>
      </c>
      <c r="G116" s="235">
        <v>168532.74075771926</v>
      </c>
      <c r="H116" s="235">
        <v>29660</v>
      </c>
      <c r="I116" s="273">
        <v>334.9957531</v>
      </c>
      <c r="J116" s="269">
        <v>3.94248145650708</v>
      </c>
    </row>
    <row r="117" spans="2:10" x14ac:dyDescent="0.25">
      <c r="B117" s="15" t="s">
        <v>91</v>
      </c>
      <c r="C117" s="86">
        <v>125.86662333333334</v>
      </c>
      <c r="D117" s="86">
        <v>4.5181631441344017</v>
      </c>
      <c r="E117" s="209">
        <v>1187.4099999999999</v>
      </c>
      <c r="F117" s="235">
        <v>137592.62943749491</v>
      </c>
      <c r="G117" s="235">
        <v>149442.68883261678</v>
      </c>
      <c r="H117" s="235">
        <v>29896</v>
      </c>
      <c r="I117" s="273">
        <v>236</v>
      </c>
      <c r="J117" s="269">
        <v>3.9718022477923465</v>
      </c>
    </row>
    <row r="118" spans="2:10" x14ac:dyDescent="0.25">
      <c r="B118" s="15" t="s">
        <v>92</v>
      </c>
      <c r="C118" s="86">
        <v>137.92556916666669</v>
      </c>
      <c r="D118" s="86">
        <v>9.5807335685788466</v>
      </c>
      <c r="E118" s="209">
        <v>1373.34</v>
      </c>
      <c r="F118" s="235">
        <v>164339.59461616044</v>
      </c>
      <c r="G118" s="235">
        <v>164510.66487930002</v>
      </c>
      <c r="H118" s="235">
        <v>30150.963500000002</v>
      </c>
      <c r="I118" s="273">
        <v>254.96354790000004</v>
      </c>
      <c r="J118" s="269">
        <v>4.554879315879905</v>
      </c>
    </row>
    <row r="119" spans="2:10" x14ac:dyDescent="0.25">
      <c r="B119" s="15" t="s">
        <v>93</v>
      </c>
      <c r="C119" s="86">
        <v>150.6668384865269</v>
      </c>
      <c r="D119" s="86">
        <v>9.2377862907086374</v>
      </c>
      <c r="E119" s="209">
        <v>1197.296454</v>
      </c>
      <c r="F119" s="235">
        <v>177622.52827945279</v>
      </c>
      <c r="G119" s="235">
        <v>174449.91820018683</v>
      </c>
      <c r="H119" s="235">
        <v>30431.965</v>
      </c>
      <c r="I119" s="273">
        <v>281.00148259999997</v>
      </c>
      <c r="J119" s="269">
        <v>3.9343382985620545</v>
      </c>
    </row>
    <row r="120" spans="2:10" x14ac:dyDescent="0.25">
      <c r="B120" s="15" t="s">
        <v>94</v>
      </c>
      <c r="C120" s="86">
        <v>144.41182533735616</v>
      </c>
      <c r="D120" s="86">
        <v>-4.1515526654726242</v>
      </c>
      <c r="E120" s="209">
        <v>1023.5166949999999</v>
      </c>
      <c r="F120" s="235">
        <v>136242.82708883085</v>
      </c>
      <c r="G120" s="235">
        <v>167819.06057053889</v>
      </c>
      <c r="H120" s="235">
        <v>30702.285599999999</v>
      </c>
      <c r="I120" s="273">
        <v>270.3205901</v>
      </c>
      <c r="J120" s="269">
        <v>3.3336824115791557</v>
      </c>
    </row>
    <row r="121" spans="2:10" x14ac:dyDescent="0.25">
      <c r="B121" s="15" t="s">
        <v>351</v>
      </c>
      <c r="C121" s="86">
        <v>138.67061125884047</v>
      </c>
      <c r="D121" s="86">
        <v>-3.9755844544612673</v>
      </c>
      <c r="E121" s="209">
        <v>1066.5970480000001</v>
      </c>
      <c r="F121" s="235">
        <v>126463.05707778562</v>
      </c>
      <c r="G121" s="235">
        <v>147880.44099408295</v>
      </c>
      <c r="H121" s="235">
        <v>30940.489399999999</v>
      </c>
      <c r="I121" s="273">
        <v>238.20374110000003</v>
      </c>
      <c r="J121" s="269">
        <v>3.4472533197875022</v>
      </c>
    </row>
    <row r="122" spans="2:10" x14ac:dyDescent="0.25">
      <c r="B122" s="15" t="s">
        <v>358</v>
      </c>
      <c r="C122" s="334">
        <v>141.53483871803158</v>
      </c>
      <c r="D122" s="334">
        <v>2.065489892335437</v>
      </c>
      <c r="E122" s="347">
        <v>1075.4372509999998</v>
      </c>
      <c r="F122" s="348">
        <v>135229.41047558142</v>
      </c>
      <c r="G122" s="348">
        <v>134560.80146377248</v>
      </c>
      <c r="H122" s="348">
        <v>31157.238000000001</v>
      </c>
      <c r="I122" s="353">
        <v>216.74865249999999</v>
      </c>
      <c r="J122" s="269">
        <v>3.4516450110244041</v>
      </c>
    </row>
    <row r="123" spans="2:10" x14ac:dyDescent="0.25">
      <c r="B123" s="15" t="s">
        <v>382</v>
      </c>
      <c r="C123" s="334">
        <v>146.0563097933744</v>
      </c>
      <c r="D123" s="334">
        <v>3.1945993765892355</v>
      </c>
      <c r="E123" s="347">
        <v>1283.3453009999998</v>
      </c>
      <c r="F123" s="348">
        <v>147179.22684210312</v>
      </c>
      <c r="G123" s="348">
        <v>140997.78336831561</v>
      </c>
      <c r="H123" s="348">
        <v>31384.355299999999</v>
      </c>
      <c r="I123" s="353">
        <v>227.11725269999999</v>
      </c>
      <c r="J123" s="269">
        <v>4.0891243064661573</v>
      </c>
    </row>
    <row r="124" spans="2:10" ht="15.75" thickBot="1" x14ac:dyDescent="0.3">
      <c r="B124" s="312" t="s">
        <v>522</v>
      </c>
      <c r="C124" s="335">
        <v>151.24206288136668</v>
      </c>
      <c r="D124" s="335">
        <v>3.5505163010954854</v>
      </c>
      <c r="E124" s="354">
        <v>1393.552811</v>
      </c>
      <c r="F124" s="355">
        <v>154448.89084824128</v>
      </c>
      <c r="G124" s="355">
        <v>150116.7970671363</v>
      </c>
      <c r="H124" s="355">
        <v>31626.1613</v>
      </c>
      <c r="I124" s="356">
        <v>241.8060322</v>
      </c>
      <c r="J124" s="357">
        <v>4.4063292973845671</v>
      </c>
    </row>
    <row r="125" spans="2:10" x14ac:dyDescent="0.25">
      <c r="B125" s="358" t="s">
        <v>30</v>
      </c>
      <c r="C125" s="350"/>
      <c r="D125" s="350"/>
      <c r="E125" s="350"/>
      <c r="F125" s="350"/>
      <c r="G125" s="350"/>
      <c r="H125" s="350"/>
      <c r="I125" s="351"/>
      <c r="J125" s="352"/>
    </row>
    <row r="126" spans="2:10" x14ac:dyDescent="0.25">
      <c r="B126" s="596" t="s">
        <v>405</v>
      </c>
      <c r="C126" s="597"/>
      <c r="D126" s="597"/>
      <c r="E126" s="597"/>
      <c r="F126" s="597"/>
      <c r="G126" s="597"/>
      <c r="H126" s="597"/>
      <c r="I126" s="597"/>
      <c r="J126" s="598"/>
    </row>
    <row r="127" spans="2:10" ht="15" customHeight="1" x14ac:dyDescent="0.25">
      <c r="B127" s="498" t="s">
        <v>500</v>
      </c>
      <c r="C127" s="499"/>
      <c r="D127" s="499"/>
      <c r="E127" s="499"/>
      <c r="F127" s="499"/>
      <c r="G127" s="499"/>
      <c r="H127" s="499"/>
      <c r="I127" s="499"/>
      <c r="J127" s="500"/>
    </row>
    <row r="128" spans="2:10" ht="15" customHeight="1" x14ac:dyDescent="0.25">
      <c r="B128" s="498" t="s">
        <v>501</v>
      </c>
      <c r="C128" s="499"/>
      <c r="D128" s="499"/>
      <c r="E128" s="499"/>
      <c r="F128" s="499"/>
      <c r="G128" s="499"/>
      <c r="H128" s="499"/>
      <c r="I128" s="499"/>
      <c r="J128" s="500"/>
    </row>
    <row r="129" spans="2:10" ht="24.75" customHeight="1" x14ac:dyDescent="0.25">
      <c r="B129" s="498" t="s">
        <v>502</v>
      </c>
      <c r="C129" s="499"/>
      <c r="D129" s="499"/>
      <c r="E129" s="499"/>
      <c r="F129" s="499"/>
      <c r="G129" s="499"/>
      <c r="H129" s="499"/>
      <c r="I129" s="499"/>
      <c r="J129" s="500"/>
    </row>
    <row r="130" spans="2:10" ht="15" customHeight="1" thickBot="1" x14ac:dyDescent="0.3">
      <c r="B130" s="592" t="s">
        <v>503</v>
      </c>
      <c r="C130" s="593"/>
      <c r="D130" s="593"/>
      <c r="E130" s="593"/>
      <c r="F130" s="593"/>
      <c r="G130" s="593"/>
      <c r="H130" s="593"/>
      <c r="I130" s="593"/>
      <c r="J130" s="594"/>
    </row>
    <row r="160" spans="12:13" x14ac:dyDescent="0.25">
      <c r="L160" s="27"/>
      <c r="M160" s="27"/>
    </row>
    <row r="161" spans="12:14" x14ac:dyDescent="0.25">
      <c r="L161" s="27"/>
      <c r="M161" s="27"/>
    </row>
    <row r="162" spans="12:14" x14ac:dyDescent="0.25">
      <c r="L162" s="27"/>
      <c r="M162" s="27"/>
    </row>
    <row r="163" spans="12:14" x14ac:dyDescent="0.25">
      <c r="L163" s="27"/>
      <c r="M163" s="27"/>
    </row>
    <row r="164" spans="12:14" x14ac:dyDescent="0.25">
      <c r="L164" s="27"/>
      <c r="M164" s="27"/>
    </row>
    <row r="165" spans="12:14" x14ac:dyDescent="0.25">
      <c r="L165" s="27"/>
      <c r="M165" s="27"/>
    </row>
    <row r="166" spans="12:14" x14ac:dyDescent="0.25">
      <c r="L166" s="27"/>
      <c r="M166" s="27"/>
      <c r="N166" s="28"/>
    </row>
    <row r="184" spans="1:1" x14ac:dyDescent="0.25">
      <c r="A184" s="20"/>
    </row>
    <row r="185" spans="1:1" x14ac:dyDescent="0.25">
      <c r="A185" s="20"/>
    </row>
    <row r="234" ht="15" customHeight="1" x14ac:dyDescent="0.25"/>
    <row r="246" spans="11:12" x14ac:dyDescent="0.25">
      <c r="K246" s="274"/>
      <c r="L246" s="275"/>
    </row>
    <row r="290" ht="24" customHeight="1" x14ac:dyDescent="0.25"/>
    <row r="291" ht="37.5" customHeight="1" x14ac:dyDescent="0.25"/>
  </sheetData>
  <mergeCells count="6">
    <mergeCell ref="B130:J130"/>
    <mergeCell ref="B2:J2"/>
    <mergeCell ref="B126:J126"/>
    <mergeCell ref="B127:J127"/>
    <mergeCell ref="B128:J128"/>
    <mergeCell ref="B129:J129"/>
  </mergeCells>
  <hyperlinks>
    <hyperlink ref="A1" location="Contents!A1" display="Back to contents" xr:uid="{E491783B-E954-4879-A97C-8B184AE51756}"/>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84"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54AA2-E75E-4B22-8791-01138AD5826A}">
  <sheetPr>
    <tabColor theme="6"/>
  </sheetPr>
  <dimension ref="A1:V161"/>
  <sheetViews>
    <sheetView zoomScaleNormal="100" zoomScaleSheetLayoutView="85" workbookViewId="0"/>
  </sheetViews>
  <sheetFormatPr defaultColWidth="8.88671875" defaultRowHeight="15.75" x14ac:dyDescent="0.25"/>
  <cols>
    <col min="1" max="1" width="9.33203125" style="2" customWidth="1"/>
    <col min="2" max="2" width="9.44140625" style="2" customWidth="1"/>
    <col min="3" max="3" width="14.33203125" style="2" customWidth="1"/>
    <col min="4" max="4" width="10.109375" style="2" customWidth="1"/>
    <col min="5" max="5" width="9.77734375" style="2" customWidth="1"/>
    <col min="6" max="6" width="9.88671875" style="2" customWidth="1"/>
    <col min="7" max="7" width="9.33203125" style="2" customWidth="1"/>
    <col min="8" max="8" width="10.44140625" style="2" customWidth="1"/>
    <col min="9" max="11" width="9.33203125" style="2" customWidth="1"/>
    <col min="12" max="12" width="10.33203125" style="2" customWidth="1"/>
    <col min="13" max="19" width="9.33203125" style="2" customWidth="1"/>
    <col min="20" max="20" width="8.88671875" style="2"/>
    <col min="21" max="22" width="9.44140625" style="2" bestFit="1" customWidth="1"/>
    <col min="23" max="16384" width="8.88671875" style="2"/>
  </cols>
  <sheetData>
    <row r="1" spans="1:22" ht="33.75" customHeight="1" thickBot="1" x14ac:dyDescent="0.3">
      <c r="A1" s="10" t="s">
        <v>42</v>
      </c>
      <c r="B1" s="236"/>
      <c r="C1" s="236"/>
      <c r="D1" s="236"/>
      <c r="E1" s="236"/>
      <c r="F1" s="236"/>
      <c r="G1" s="236"/>
      <c r="H1" s="236"/>
      <c r="I1" s="236"/>
      <c r="J1" s="236"/>
      <c r="K1" s="236"/>
      <c r="L1" s="236"/>
      <c r="M1" s="236"/>
      <c r="N1" s="236"/>
      <c r="O1" s="236"/>
      <c r="P1" s="236"/>
      <c r="Q1" s="236"/>
      <c r="R1" s="236"/>
      <c r="S1" s="8"/>
    </row>
    <row r="2" spans="1:22" s="168" customFormat="1" ht="34.5" customHeight="1" thickBot="1" x14ac:dyDescent="0.3">
      <c r="A2" s="166"/>
      <c r="B2" s="455" t="s">
        <v>436</v>
      </c>
      <c r="C2" s="456"/>
      <c r="D2" s="456"/>
      <c r="E2" s="456"/>
      <c r="F2" s="456"/>
      <c r="G2" s="456"/>
      <c r="H2" s="456"/>
      <c r="I2" s="456"/>
      <c r="J2" s="456"/>
      <c r="K2" s="456"/>
      <c r="L2" s="456"/>
      <c r="M2" s="456"/>
      <c r="N2" s="456"/>
      <c r="O2" s="456"/>
      <c r="P2" s="456"/>
      <c r="Q2" s="456"/>
      <c r="R2" s="456"/>
      <c r="S2" s="457"/>
    </row>
    <row r="3" spans="1:22" s="171" customFormat="1" ht="38.25" customHeight="1" x14ac:dyDescent="0.25">
      <c r="A3" s="169"/>
      <c r="B3" s="237" t="s">
        <v>408</v>
      </c>
      <c r="C3" s="458" t="s">
        <v>535</v>
      </c>
      <c r="D3" s="458" t="s">
        <v>464</v>
      </c>
      <c r="E3" s="238" t="s">
        <v>536</v>
      </c>
      <c r="F3" s="239"/>
      <c r="G3" s="239"/>
      <c r="H3" s="239"/>
      <c r="I3" s="239"/>
      <c r="J3" s="458" t="s">
        <v>537</v>
      </c>
      <c r="K3" s="458" t="s">
        <v>437</v>
      </c>
      <c r="L3" s="458" t="s">
        <v>438</v>
      </c>
      <c r="M3" s="458" t="s">
        <v>439</v>
      </c>
      <c r="N3" s="458" t="s">
        <v>440</v>
      </c>
      <c r="O3" s="458" t="s">
        <v>465</v>
      </c>
      <c r="P3" s="459" t="s">
        <v>441</v>
      </c>
      <c r="Q3" s="459" t="s">
        <v>466</v>
      </c>
      <c r="R3" s="459" t="s">
        <v>102</v>
      </c>
      <c r="S3" s="463" t="s">
        <v>442</v>
      </c>
    </row>
    <row r="4" spans="1:22" s="171" customFormat="1" ht="30.75" customHeight="1" x14ac:dyDescent="0.25">
      <c r="A4" s="169"/>
      <c r="B4" s="237"/>
      <c r="C4" s="458"/>
      <c r="D4" s="458"/>
      <c r="E4" s="240" t="s">
        <v>443</v>
      </c>
      <c r="F4" s="240" t="s">
        <v>444</v>
      </c>
      <c r="G4" s="240" t="s">
        <v>445</v>
      </c>
      <c r="H4" s="240" t="s">
        <v>81</v>
      </c>
      <c r="I4" s="240" t="s">
        <v>446</v>
      </c>
      <c r="J4" s="458"/>
      <c r="K4" s="458"/>
      <c r="L4" s="458"/>
      <c r="M4" s="458"/>
      <c r="N4" s="458"/>
      <c r="O4" s="458"/>
      <c r="P4" s="459"/>
      <c r="Q4" s="459"/>
      <c r="R4" s="459"/>
      <c r="S4" s="464"/>
    </row>
    <row r="5" spans="1:22" x14ac:dyDescent="0.25">
      <c r="A5" s="241"/>
      <c r="B5" s="242" t="s">
        <v>56</v>
      </c>
      <c r="C5" s="165">
        <v>308.38200000000001</v>
      </c>
      <c r="D5" s="165">
        <v>93.519000000000005</v>
      </c>
      <c r="E5" s="165">
        <v>87.028000000000006</v>
      </c>
      <c r="F5" s="165">
        <v>46.96</v>
      </c>
      <c r="G5" s="165">
        <v>25.19</v>
      </c>
      <c r="H5" s="165">
        <v>13.757</v>
      </c>
      <c r="I5" s="165">
        <v>1.474</v>
      </c>
      <c r="J5" s="165">
        <v>0.13400000000000001</v>
      </c>
      <c r="K5" s="165">
        <v>489.06299999999999</v>
      </c>
      <c r="L5" s="165">
        <v>-2.343</v>
      </c>
      <c r="M5" s="165">
        <v>486.72</v>
      </c>
      <c r="N5" s="165">
        <v>137.71</v>
      </c>
      <c r="O5" s="165">
        <v>625.94299999999998</v>
      </c>
      <c r="P5" s="165">
        <v>138.58500000000001</v>
      </c>
      <c r="Q5" s="165">
        <v>0</v>
      </c>
      <c r="R5" s="165">
        <v>487.601</v>
      </c>
      <c r="S5" s="16">
        <v>425.714</v>
      </c>
      <c r="T5" s="3"/>
      <c r="U5" s="29"/>
      <c r="V5" s="29"/>
    </row>
    <row r="6" spans="1:22" x14ac:dyDescent="0.25">
      <c r="A6" s="241"/>
      <c r="B6" s="242" t="s">
        <v>57</v>
      </c>
      <c r="C6" s="165">
        <v>304.76900000000001</v>
      </c>
      <c r="D6" s="165">
        <v>93.287999999999997</v>
      </c>
      <c r="E6" s="165">
        <v>87.537999999999997</v>
      </c>
      <c r="F6" s="165">
        <v>48.735999999999997</v>
      </c>
      <c r="G6" s="165">
        <v>23.885000000000002</v>
      </c>
      <c r="H6" s="165">
        <v>13.888999999999999</v>
      </c>
      <c r="I6" s="165">
        <v>1.4120000000000001</v>
      </c>
      <c r="J6" s="165">
        <v>-5.8999999999999997E-2</v>
      </c>
      <c r="K6" s="165">
        <v>485.536</v>
      </c>
      <c r="L6" s="165">
        <v>-1.748</v>
      </c>
      <c r="M6" s="165">
        <v>483.78800000000001</v>
      </c>
      <c r="N6" s="165">
        <v>138.398</v>
      </c>
      <c r="O6" s="165">
        <v>622.86900000000003</v>
      </c>
      <c r="P6" s="165">
        <v>137.84</v>
      </c>
      <c r="Q6" s="165">
        <v>0</v>
      </c>
      <c r="R6" s="165">
        <v>485.27800000000002</v>
      </c>
      <c r="S6" s="16">
        <v>423.75</v>
      </c>
      <c r="U6" s="29"/>
      <c r="V6" s="29"/>
    </row>
    <row r="7" spans="1:22" x14ac:dyDescent="0.25">
      <c r="A7" s="241"/>
      <c r="B7" s="242" t="s">
        <v>58</v>
      </c>
      <c r="C7" s="165">
        <v>299.67399999999998</v>
      </c>
      <c r="D7" s="165">
        <v>94.933999999999997</v>
      </c>
      <c r="E7" s="165">
        <v>83.063000000000002</v>
      </c>
      <c r="F7" s="165">
        <v>46.893000000000001</v>
      </c>
      <c r="G7" s="165">
        <v>19.352</v>
      </c>
      <c r="H7" s="165">
        <v>14.375</v>
      </c>
      <c r="I7" s="165">
        <v>2.7669999999999999</v>
      </c>
      <c r="J7" s="165">
        <v>-1.5</v>
      </c>
      <c r="K7" s="165">
        <v>476.17099999999999</v>
      </c>
      <c r="L7" s="165">
        <v>-3.1070000000000002</v>
      </c>
      <c r="M7" s="165">
        <v>473.06400000000002</v>
      </c>
      <c r="N7" s="165">
        <v>138.53100000000001</v>
      </c>
      <c r="O7" s="165">
        <v>613.23099999999999</v>
      </c>
      <c r="P7" s="165">
        <v>135.572</v>
      </c>
      <c r="Q7" s="165">
        <v>0</v>
      </c>
      <c r="R7" s="165">
        <v>477.935</v>
      </c>
      <c r="S7" s="16">
        <v>416.166</v>
      </c>
      <c r="U7" s="29"/>
      <c r="V7" s="29"/>
    </row>
    <row r="8" spans="1:22" x14ac:dyDescent="0.25">
      <c r="A8" s="241"/>
      <c r="B8" s="242" t="s">
        <v>63</v>
      </c>
      <c r="C8" s="165">
        <v>292.608</v>
      </c>
      <c r="D8" s="165">
        <v>95.891000000000005</v>
      </c>
      <c r="E8" s="165">
        <v>81.584999999999994</v>
      </c>
      <c r="F8" s="165">
        <v>45.311</v>
      </c>
      <c r="G8" s="165">
        <v>18.413</v>
      </c>
      <c r="H8" s="165">
        <v>15.473000000000001</v>
      </c>
      <c r="I8" s="165">
        <v>2.7170000000000001</v>
      </c>
      <c r="J8" s="165">
        <v>0.38500000000000001</v>
      </c>
      <c r="K8" s="165">
        <v>470.46899999999999</v>
      </c>
      <c r="L8" s="165">
        <v>-5.3869999999999996</v>
      </c>
      <c r="M8" s="165">
        <v>465.08199999999999</v>
      </c>
      <c r="N8" s="165">
        <v>132.97499999999999</v>
      </c>
      <c r="O8" s="165">
        <v>595.30999999999995</v>
      </c>
      <c r="P8" s="165">
        <v>128.23599999999999</v>
      </c>
      <c r="Q8" s="165">
        <v>0</v>
      </c>
      <c r="R8" s="165">
        <v>467.25</v>
      </c>
      <c r="S8" s="16">
        <v>405.983</v>
      </c>
      <c r="U8" s="29"/>
      <c r="V8" s="29"/>
    </row>
    <row r="9" spans="1:22" x14ac:dyDescent="0.25">
      <c r="A9" s="241"/>
      <c r="B9" s="242" t="s">
        <v>0</v>
      </c>
      <c r="C9" s="165">
        <v>291.57100000000003</v>
      </c>
      <c r="D9" s="165">
        <v>95.337999999999994</v>
      </c>
      <c r="E9" s="165">
        <v>76.319999999999993</v>
      </c>
      <c r="F9" s="165">
        <v>41.006</v>
      </c>
      <c r="G9" s="165">
        <v>17.385000000000002</v>
      </c>
      <c r="H9" s="165">
        <v>15.467000000000001</v>
      </c>
      <c r="I9" s="165">
        <v>2.6670000000000003</v>
      </c>
      <c r="J9" s="165">
        <v>1.395</v>
      </c>
      <c r="K9" s="165">
        <v>464.62400000000002</v>
      </c>
      <c r="L9" s="165">
        <v>-8.57</v>
      </c>
      <c r="M9" s="165">
        <v>456.05399999999997</v>
      </c>
      <c r="N9" s="165">
        <v>124.39100000000001</v>
      </c>
      <c r="O9" s="165">
        <v>580.95600000000002</v>
      </c>
      <c r="P9" s="165">
        <v>123.084</v>
      </c>
      <c r="Q9" s="165">
        <v>0</v>
      </c>
      <c r="R9" s="165">
        <v>458.18099999999998</v>
      </c>
      <c r="S9" s="16">
        <v>398.40499999999997</v>
      </c>
      <c r="U9" s="29"/>
      <c r="V9" s="29"/>
    </row>
    <row r="10" spans="1:22" x14ac:dyDescent="0.25">
      <c r="A10" s="8"/>
      <c r="B10" s="242" t="s">
        <v>1</v>
      </c>
      <c r="C10" s="165">
        <v>291.01600000000002</v>
      </c>
      <c r="D10" s="165">
        <v>95.228999999999999</v>
      </c>
      <c r="E10" s="165">
        <v>73.206000000000003</v>
      </c>
      <c r="F10" s="165">
        <v>39.113999999999997</v>
      </c>
      <c r="G10" s="165">
        <v>16.991</v>
      </c>
      <c r="H10" s="165">
        <v>14.569000000000001</v>
      </c>
      <c r="I10" s="165">
        <v>2.621</v>
      </c>
      <c r="J10" s="165">
        <v>0.75600000000000001</v>
      </c>
      <c r="K10" s="165">
        <v>460.20699999999999</v>
      </c>
      <c r="L10" s="165">
        <v>-9.2249999999999996</v>
      </c>
      <c r="M10" s="165">
        <v>450.98200000000003</v>
      </c>
      <c r="N10" s="165">
        <v>123.42700000000001</v>
      </c>
      <c r="O10" s="165">
        <v>579.43700000000001</v>
      </c>
      <c r="P10" s="165">
        <v>122.932</v>
      </c>
      <c r="Q10" s="165">
        <v>0</v>
      </c>
      <c r="R10" s="165">
        <v>456.86700000000002</v>
      </c>
      <c r="S10" s="16">
        <v>397.59399999999999</v>
      </c>
      <c r="U10" s="29"/>
      <c r="V10" s="29"/>
    </row>
    <row r="11" spans="1:22" x14ac:dyDescent="0.25">
      <c r="A11" s="8"/>
      <c r="B11" s="242" t="s">
        <v>2</v>
      </c>
      <c r="C11" s="165">
        <v>292.43</v>
      </c>
      <c r="D11" s="165">
        <v>95.789000000000001</v>
      </c>
      <c r="E11" s="165">
        <v>74.046999999999997</v>
      </c>
      <c r="F11" s="165">
        <v>38.305999999999997</v>
      </c>
      <c r="G11" s="165">
        <v>16.925999999999998</v>
      </c>
      <c r="H11" s="165">
        <v>16.286000000000001</v>
      </c>
      <c r="I11" s="165">
        <v>2.6640000000000001</v>
      </c>
      <c r="J11" s="165">
        <v>0.69399999999999995</v>
      </c>
      <c r="K11" s="165">
        <v>462.96</v>
      </c>
      <c r="L11" s="165">
        <v>-8.4640000000000004</v>
      </c>
      <c r="M11" s="165">
        <v>454.49599999999998</v>
      </c>
      <c r="N11" s="165">
        <v>122.499</v>
      </c>
      <c r="O11" s="165">
        <v>583.27099999999996</v>
      </c>
      <c r="P11" s="165">
        <v>126.124</v>
      </c>
      <c r="Q11" s="165">
        <v>0</v>
      </c>
      <c r="R11" s="165">
        <v>457.471</v>
      </c>
      <c r="S11" s="16">
        <v>399.76299999999998</v>
      </c>
      <c r="U11" s="29"/>
      <c r="V11" s="29"/>
    </row>
    <row r="12" spans="1:22" x14ac:dyDescent="0.25">
      <c r="A12" s="8"/>
      <c r="B12" s="242" t="s">
        <v>3</v>
      </c>
      <c r="C12" s="165">
        <v>294.78500000000003</v>
      </c>
      <c r="D12" s="165">
        <v>96.558999999999997</v>
      </c>
      <c r="E12" s="165">
        <v>72.917000000000002</v>
      </c>
      <c r="F12" s="165">
        <v>38.164999999999999</v>
      </c>
      <c r="G12" s="165">
        <v>16.131</v>
      </c>
      <c r="H12" s="165">
        <v>15.993</v>
      </c>
      <c r="I12" s="165">
        <v>2.7170000000000001</v>
      </c>
      <c r="J12" s="165">
        <v>-9.9000000000000005E-2</v>
      </c>
      <c r="K12" s="165">
        <v>464.16199999999998</v>
      </c>
      <c r="L12" s="165">
        <v>-6.907</v>
      </c>
      <c r="M12" s="165">
        <v>457.255</v>
      </c>
      <c r="N12" s="165">
        <v>127.955</v>
      </c>
      <c r="O12" s="165">
        <v>586.78200000000004</v>
      </c>
      <c r="P12" s="165">
        <v>128.05199999999999</v>
      </c>
      <c r="Q12" s="165">
        <v>0</v>
      </c>
      <c r="R12" s="165">
        <v>459.03100000000001</v>
      </c>
      <c r="S12" s="16">
        <v>401.92399999999998</v>
      </c>
      <c r="U12" s="29"/>
      <c r="V12" s="29"/>
    </row>
    <row r="13" spans="1:22" ht="18.75" customHeight="1" x14ac:dyDescent="0.25">
      <c r="A13" s="8"/>
      <c r="B13" s="242" t="s">
        <v>4</v>
      </c>
      <c r="C13" s="165">
        <v>293.14</v>
      </c>
      <c r="D13" s="165">
        <v>95.477999999999994</v>
      </c>
      <c r="E13" s="165">
        <v>75.936000000000007</v>
      </c>
      <c r="F13" s="165">
        <v>39.649000000000001</v>
      </c>
      <c r="G13" s="165">
        <v>17.350999999999999</v>
      </c>
      <c r="H13" s="165">
        <v>16.420000000000002</v>
      </c>
      <c r="I13" s="165">
        <v>2.6970000000000001</v>
      </c>
      <c r="J13" s="165">
        <v>-0.16</v>
      </c>
      <c r="K13" s="165">
        <v>464.39400000000001</v>
      </c>
      <c r="L13" s="165">
        <v>-0.629</v>
      </c>
      <c r="M13" s="165">
        <v>463.76499999999999</v>
      </c>
      <c r="N13" s="165">
        <v>128.239</v>
      </c>
      <c r="O13" s="165">
        <v>593.47500000000002</v>
      </c>
      <c r="P13" s="165">
        <v>130.363</v>
      </c>
      <c r="Q13" s="165">
        <v>0</v>
      </c>
      <c r="R13" s="165">
        <v>463.39100000000002</v>
      </c>
      <c r="S13" s="16">
        <v>405.93099999999998</v>
      </c>
      <c r="U13" s="29"/>
      <c r="V13" s="29"/>
    </row>
    <row r="14" spans="1:22" x14ac:dyDescent="0.25">
      <c r="A14" s="8"/>
      <c r="B14" s="242" t="s">
        <v>5</v>
      </c>
      <c r="C14" s="165">
        <v>299.97399999999999</v>
      </c>
      <c r="D14" s="165">
        <v>95.763999999999996</v>
      </c>
      <c r="E14" s="165">
        <v>75.576999999999998</v>
      </c>
      <c r="F14" s="165">
        <v>39.512999999999998</v>
      </c>
      <c r="G14" s="165">
        <v>18.382999999999999</v>
      </c>
      <c r="H14" s="165">
        <v>15.231</v>
      </c>
      <c r="I14" s="165">
        <v>2.6749999999999998</v>
      </c>
      <c r="J14" s="165">
        <v>-0.54100000000000004</v>
      </c>
      <c r="K14" s="165">
        <v>470.774</v>
      </c>
      <c r="L14" s="165">
        <v>-1.9650000000000001</v>
      </c>
      <c r="M14" s="165">
        <v>468.80900000000003</v>
      </c>
      <c r="N14" s="165">
        <v>133.048</v>
      </c>
      <c r="O14" s="165">
        <v>602.68399999999997</v>
      </c>
      <c r="P14" s="165">
        <v>134.22</v>
      </c>
      <c r="Q14" s="165">
        <v>0</v>
      </c>
      <c r="R14" s="165">
        <v>468.69099999999997</v>
      </c>
      <c r="S14" s="16">
        <v>410.49599999999998</v>
      </c>
      <c r="U14" s="29"/>
      <c r="V14" s="29"/>
    </row>
    <row r="15" spans="1:22" x14ac:dyDescent="0.25">
      <c r="A15" s="8"/>
      <c r="B15" s="242" t="s">
        <v>6</v>
      </c>
      <c r="C15" s="165">
        <v>300.04599999999999</v>
      </c>
      <c r="D15" s="165">
        <v>95.778000000000006</v>
      </c>
      <c r="E15" s="165">
        <v>78.355000000000004</v>
      </c>
      <c r="F15" s="165">
        <v>40.874000000000002</v>
      </c>
      <c r="G15" s="165">
        <v>19.265999999999998</v>
      </c>
      <c r="H15" s="165">
        <v>15.804</v>
      </c>
      <c r="I15" s="165">
        <v>2.6589999999999998</v>
      </c>
      <c r="J15" s="165">
        <v>0.14899999999999999</v>
      </c>
      <c r="K15" s="165">
        <v>474.32799999999997</v>
      </c>
      <c r="L15" s="165">
        <v>4.2000000000000003E-2</v>
      </c>
      <c r="M15" s="165">
        <v>474.37</v>
      </c>
      <c r="N15" s="165">
        <v>133.84399999999999</v>
      </c>
      <c r="O15" s="165">
        <v>609.55700000000002</v>
      </c>
      <c r="P15" s="165">
        <v>138.05199999999999</v>
      </c>
      <c r="Q15" s="165">
        <v>0</v>
      </c>
      <c r="R15" s="165">
        <v>471.66399999999999</v>
      </c>
      <c r="S15" s="16">
        <v>413.47899999999998</v>
      </c>
      <c r="U15" s="29"/>
      <c r="V15" s="29"/>
    </row>
    <row r="16" spans="1:22" x14ac:dyDescent="0.25">
      <c r="A16" s="8"/>
      <c r="B16" s="242" t="s">
        <v>7</v>
      </c>
      <c r="C16" s="165">
        <v>299.875</v>
      </c>
      <c r="D16" s="165">
        <v>96.488</v>
      </c>
      <c r="E16" s="165">
        <v>80.277000000000001</v>
      </c>
      <c r="F16" s="165">
        <v>43.603000000000002</v>
      </c>
      <c r="G16" s="165">
        <v>18.920000000000002</v>
      </c>
      <c r="H16" s="165">
        <v>15.324999999999999</v>
      </c>
      <c r="I16" s="165">
        <v>2.6070000000000002</v>
      </c>
      <c r="J16" s="165">
        <v>0.55800000000000005</v>
      </c>
      <c r="K16" s="165">
        <v>477.19799999999998</v>
      </c>
      <c r="L16" s="165">
        <v>-3.714</v>
      </c>
      <c r="M16" s="165">
        <v>473.48399999999998</v>
      </c>
      <c r="N16" s="165">
        <v>137.18799999999999</v>
      </c>
      <c r="O16" s="165">
        <v>611.12800000000004</v>
      </c>
      <c r="P16" s="165">
        <v>138.94999999999999</v>
      </c>
      <c r="Q16" s="165">
        <v>0</v>
      </c>
      <c r="R16" s="165">
        <v>472.31200000000001</v>
      </c>
      <c r="S16" s="16">
        <v>414.62799999999999</v>
      </c>
      <c r="U16" s="29"/>
      <c r="V16" s="29"/>
    </row>
    <row r="17" spans="1:22" ht="18.75" customHeight="1" x14ac:dyDescent="0.25">
      <c r="A17" s="8"/>
      <c r="B17" s="242" t="s">
        <v>8</v>
      </c>
      <c r="C17" s="165">
        <v>297.11</v>
      </c>
      <c r="D17" s="165">
        <v>97.034999999999997</v>
      </c>
      <c r="E17" s="165">
        <v>76.536000000000001</v>
      </c>
      <c r="F17" s="165">
        <v>39.881</v>
      </c>
      <c r="G17" s="165">
        <v>17.969000000000001</v>
      </c>
      <c r="H17" s="165">
        <v>16.298999999999999</v>
      </c>
      <c r="I17" s="165">
        <v>2.6189999999999998</v>
      </c>
      <c r="J17" s="165">
        <v>-1.601</v>
      </c>
      <c r="K17" s="165">
        <v>469.08</v>
      </c>
      <c r="L17" s="165">
        <v>-1.0309999999999999</v>
      </c>
      <c r="M17" s="165">
        <v>468.04899999999998</v>
      </c>
      <c r="N17" s="165">
        <v>142.48099999999999</v>
      </c>
      <c r="O17" s="165">
        <v>609.33500000000004</v>
      </c>
      <c r="P17" s="165">
        <v>136.065</v>
      </c>
      <c r="Q17" s="165">
        <v>0</v>
      </c>
      <c r="R17" s="165">
        <v>473.51</v>
      </c>
      <c r="S17" s="16">
        <v>416.90100000000001</v>
      </c>
      <c r="U17" s="29"/>
      <c r="V17" s="29"/>
    </row>
    <row r="18" spans="1:22" x14ac:dyDescent="0.25">
      <c r="A18" s="8"/>
      <c r="B18" s="242" t="s">
        <v>9</v>
      </c>
      <c r="C18" s="165">
        <v>296.45</v>
      </c>
      <c r="D18" s="165">
        <v>95.555999999999997</v>
      </c>
      <c r="E18" s="165">
        <v>75.777000000000001</v>
      </c>
      <c r="F18" s="165">
        <v>41.640999999999998</v>
      </c>
      <c r="G18" s="165">
        <v>17.466000000000001</v>
      </c>
      <c r="H18" s="165">
        <v>14.266</v>
      </c>
      <c r="I18" s="165">
        <v>2.532</v>
      </c>
      <c r="J18" s="165">
        <v>2.7E-2</v>
      </c>
      <c r="K18" s="165">
        <v>467.81</v>
      </c>
      <c r="L18" s="165">
        <v>5.21</v>
      </c>
      <c r="M18" s="165">
        <v>473.02</v>
      </c>
      <c r="N18" s="165">
        <v>140.613</v>
      </c>
      <c r="O18" s="165">
        <v>613.69799999999998</v>
      </c>
      <c r="P18" s="165">
        <v>140.01499999999999</v>
      </c>
      <c r="Q18" s="165">
        <v>0</v>
      </c>
      <c r="R18" s="165">
        <v>473.77300000000002</v>
      </c>
      <c r="S18" s="16">
        <v>417.08300000000003</v>
      </c>
      <c r="U18" s="29"/>
      <c r="V18" s="29"/>
    </row>
    <row r="19" spans="1:22" x14ac:dyDescent="0.25">
      <c r="A19" s="8"/>
      <c r="B19" s="242" t="s">
        <v>10</v>
      </c>
      <c r="C19" s="165">
        <v>297.24900000000002</v>
      </c>
      <c r="D19" s="165">
        <v>95.421000000000006</v>
      </c>
      <c r="E19" s="165">
        <v>77.63</v>
      </c>
      <c r="F19" s="165">
        <v>43.46</v>
      </c>
      <c r="G19" s="165">
        <v>17.401</v>
      </c>
      <c r="H19" s="165">
        <v>14.433</v>
      </c>
      <c r="I19" s="165">
        <v>2.4039999999999999</v>
      </c>
      <c r="J19" s="165">
        <v>0.88600000000000001</v>
      </c>
      <c r="K19" s="165">
        <v>471.18599999999998</v>
      </c>
      <c r="L19" s="165">
        <v>-0.76100000000000001</v>
      </c>
      <c r="M19" s="165">
        <v>470.42500000000001</v>
      </c>
      <c r="N19" s="165">
        <v>142.096</v>
      </c>
      <c r="O19" s="165">
        <v>613.76800000000003</v>
      </c>
      <c r="P19" s="165">
        <v>139.37700000000001</v>
      </c>
      <c r="Q19" s="165">
        <v>0</v>
      </c>
      <c r="R19" s="165">
        <v>474.50099999999998</v>
      </c>
      <c r="S19" s="16">
        <v>418.54500000000002</v>
      </c>
      <c r="U19" s="29"/>
      <c r="V19" s="29"/>
    </row>
    <row r="20" spans="1:22" x14ac:dyDescent="0.25">
      <c r="A20" s="8"/>
      <c r="B20" s="242" t="s">
        <v>11</v>
      </c>
      <c r="C20" s="165">
        <v>298.14100000000002</v>
      </c>
      <c r="D20" s="165">
        <v>96.197000000000003</v>
      </c>
      <c r="E20" s="165">
        <v>78.834000000000003</v>
      </c>
      <c r="F20" s="165">
        <v>44.768999999999998</v>
      </c>
      <c r="G20" s="165">
        <v>17.754999999999999</v>
      </c>
      <c r="H20" s="165">
        <v>13.984999999999999</v>
      </c>
      <c r="I20" s="165">
        <v>2.3580000000000001</v>
      </c>
      <c r="J20" s="165">
        <v>-6.0000000000000001E-3</v>
      </c>
      <c r="K20" s="165">
        <v>473.166</v>
      </c>
      <c r="L20" s="165">
        <v>-6.95</v>
      </c>
      <c r="M20" s="165">
        <v>466.21600000000001</v>
      </c>
      <c r="N20" s="165">
        <v>144.02500000000001</v>
      </c>
      <c r="O20" s="165">
        <v>614.57299999999998</v>
      </c>
      <c r="P20" s="165">
        <v>140.333</v>
      </c>
      <c r="Q20" s="165">
        <v>0</v>
      </c>
      <c r="R20" s="165">
        <v>474.303</v>
      </c>
      <c r="S20" s="16">
        <v>419.37099999999998</v>
      </c>
      <c r="U20" s="29"/>
      <c r="V20" s="29"/>
    </row>
    <row r="21" spans="1:22" ht="18.75" customHeight="1" x14ac:dyDescent="0.25">
      <c r="A21" s="8"/>
      <c r="B21" s="242" t="s">
        <v>12</v>
      </c>
      <c r="C21" s="165">
        <v>297.83199999999999</v>
      </c>
      <c r="D21" s="165">
        <v>99.135999999999996</v>
      </c>
      <c r="E21" s="165">
        <v>79.787000000000006</v>
      </c>
      <c r="F21" s="165">
        <v>45.732999999999997</v>
      </c>
      <c r="G21" s="165">
        <v>17.478999999999999</v>
      </c>
      <c r="H21" s="165">
        <v>14.288</v>
      </c>
      <c r="I21" s="165">
        <v>2.3140000000000001</v>
      </c>
      <c r="J21" s="165">
        <v>-1.349</v>
      </c>
      <c r="K21" s="165">
        <v>475.40600000000001</v>
      </c>
      <c r="L21" s="165">
        <v>-3.044</v>
      </c>
      <c r="M21" s="165">
        <v>472.36200000000002</v>
      </c>
      <c r="N21" s="165">
        <v>148.09700000000001</v>
      </c>
      <c r="O21" s="165">
        <v>619.15800000000002</v>
      </c>
      <c r="P21" s="165">
        <v>141.00200000000001</v>
      </c>
      <c r="Q21" s="165">
        <v>0</v>
      </c>
      <c r="R21" s="165">
        <v>478.24200000000002</v>
      </c>
      <c r="S21" s="16">
        <v>423.68299999999999</v>
      </c>
      <c r="U21" s="29"/>
      <c r="V21" s="29"/>
    </row>
    <row r="22" spans="1:22" x14ac:dyDescent="0.25">
      <c r="A22" s="8"/>
      <c r="B22" s="242" t="s">
        <v>13</v>
      </c>
      <c r="C22" s="165">
        <v>300.23399999999998</v>
      </c>
      <c r="D22" s="165">
        <v>95.787999999999997</v>
      </c>
      <c r="E22" s="165">
        <v>76.275000000000006</v>
      </c>
      <c r="F22" s="165">
        <v>42.981999999999999</v>
      </c>
      <c r="G22" s="165">
        <v>16.745000000000001</v>
      </c>
      <c r="H22" s="165">
        <v>14.364000000000001</v>
      </c>
      <c r="I22" s="165">
        <v>2.2829999999999999</v>
      </c>
      <c r="J22" s="165">
        <v>0.55300000000000005</v>
      </c>
      <c r="K22" s="165">
        <v>472.85</v>
      </c>
      <c r="L22" s="165">
        <v>6.1289999999999996</v>
      </c>
      <c r="M22" s="165">
        <v>478.97899999999998</v>
      </c>
      <c r="N22" s="165">
        <v>141.13399999999999</v>
      </c>
      <c r="O22" s="165">
        <v>621.54200000000003</v>
      </c>
      <c r="P22" s="165">
        <v>143.46199999999999</v>
      </c>
      <c r="Q22" s="165">
        <v>0</v>
      </c>
      <c r="R22" s="165">
        <v>477.97399999999999</v>
      </c>
      <c r="S22" s="16">
        <v>423.584</v>
      </c>
      <c r="U22" s="29"/>
      <c r="V22" s="29"/>
    </row>
    <row r="23" spans="1:22" x14ac:dyDescent="0.25">
      <c r="A23" s="8"/>
      <c r="B23" s="242" t="s">
        <v>14</v>
      </c>
      <c r="C23" s="165">
        <v>303.69299999999998</v>
      </c>
      <c r="D23" s="165">
        <v>96.685000000000002</v>
      </c>
      <c r="E23" s="165">
        <v>75.587999999999994</v>
      </c>
      <c r="F23" s="165">
        <v>43.643000000000001</v>
      </c>
      <c r="G23" s="165">
        <v>16.978999999999999</v>
      </c>
      <c r="H23" s="165">
        <v>12.837</v>
      </c>
      <c r="I23" s="165">
        <v>2.2180000000000004</v>
      </c>
      <c r="J23" s="165">
        <v>-0.23200000000000001</v>
      </c>
      <c r="K23" s="165">
        <v>475.73399999999998</v>
      </c>
      <c r="L23" s="165">
        <v>7.367</v>
      </c>
      <c r="M23" s="165">
        <v>483.101</v>
      </c>
      <c r="N23" s="165">
        <v>144.142</v>
      </c>
      <c r="O23" s="165">
        <v>626.69399999999996</v>
      </c>
      <c r="P23" s="165">
        <v>142.833</v>
      </c>
      <c r="Q23" s="165">
        <v>0</v>
      </c>
      <c r="R23" s="165">
        <v>483.91300000000001</v>
      </c>
      <c r="S23" s="16">
        <v>428.62700000000001</v>
      </c>
      <c r="U23" s="29"/>
      <c r="V23" s="29"/>
    </row>
    <row r="24" spans="1:22" x14ac:dyDescent="0.25">
      <c r="A24" s="8"/>
      <c r="B24" s="242" t="s">
        <v>15</v>
      </c>
      <c r="C24" s="165">
        <v>307.54599999999999</v>
      </c>
      <c r="D24" s="165">
        <v>97.887</v>
      </c>
      <c r="E24" s="165">
        <v>79.483000000000004</v>
      </c>
      <c r="F24" s="165">
        <v>46.381999999999998</v>
      </c>
      <c r="G24" s="165">
        <v>17.902999999999999</v>
      </c>
      <c r="H24" s="165">
        <v>12.98</v>
      </c>
      <c r="I24" s="165">
        <v>2.177</v>
      </c>
      <c r="J24" s="165">
        <v>-1E-3</v>
      </c>
      <c r="K24" s="165">
        <v>484.91500000000002</v>
      </c>
      <c r="L24" s="165">
        <v>-5.2709999999999999</v>
      </c>
      <c r="M24" s="165">
        <v>479.64400000000001</v>
      </c>
      <c r="N24" s="165">
        <v>140.42099999999999</v>
      </c>
      <c r="O24" s="165">
        <v>622.57299999999998</v>
      </c>
      <c r="P24" s="165">
        <v>139.42500000000001</v>
      </c>
      <c r="Q24" s="165">
        <v>0</v>
      </c>
      <c r="R24" s="165">
        <v>483.42200000000003</v>
      </c>
      <c r="S24" s="16">
        <v>428.28100000000001</v>
      </c>
      <c r="U24" s="29"/>
      <c r="V24" s="29"/>
    </row>
    <row r="25" spans="1:22" ht="18.75" customHeight="1" x14ac:dyDescent="0.25">
      <c r="A25" s="8"/>
      <c r="B25" s="242" t="s">
        <v>16</v>
      </c>
      <c r="C25" s="165">
        <v>305.97000000000003</v>
      </c>
      <c r="D25" s="165">
        <v>97.477999999999994</v>
      </c>
      <c r="E25" s="165">
        <v>76.378</v>
      </c>
      <c r="F25" s="165">
        <v>44.472000000000001</v>
      </c>
      <c r="G25" s="165">
        <v>17.795000000000002</v>
      </c>
      <c r="H25" s="165">
        <v>11.922000000000001</v>
      </c>
      <c r="I25" s="165">
        <v>2.1389999999999998</v>
      </c>
      <c r="J25" s="165">
        <v>1.0009999999999999</v>
      </c>
      <c r="K25" s="165">
        <v>480.827</v>
      </c>
      <c r="L25" s="165">
        <v>1.0529999999999999</v>
      </c>
      <c r="M25" s="165">
        <v>481.88</v>
      </c>
      <c r="N25" s="165">
        <v>143.52799999999999</v>
      </c>
      <c r="O25" s="165">
        <v>624.94899999999996</v>
      </c>
      <c r="P25" s="165">
        <v>140.61000000000001</v>
      </c>
      <c r="Q25" s="165">
        <v>0</v>
      </c>
      <c r="R25" s="165">
        <v>484.55500000000001</v>
      </c>
      <c r="S25" s="16">
        <v>430.25900000000001</v>
      </c>
      <c r="U25" s="29"/>
      <c r="V25" s="29"/>
    </row>
    <row r="26" spans="1:22" x14ac:dyDescent="0.25">
      <c r="A26" s="8"/>
      <c r="B26" s="242" t="s">
        <v>17</v>
      </c>
      <c r="C26" s="165">
        <v>308.95999999999998</v>
      </c>
      <c r="D26" s="165">
        <v>96.728999999999999</v>
      </c>
      <c r="E26" s="165">
        <v>80.289000000000001</v>
      </c>
      <c r="F26" s="165">
        <v>45.473999999999997</v>
      </c>
      <c r="G26" s="165">
        <v>19.565999999999999</v>
      </c>
      <c r="H26" s="165">
        <v>13.128</v>
      </c>
      <c r="I26" s="165">
        <v>2.1139999999999999</v>
      </c>
      <c r="J26" s="165">
        <v>3.1659999999999999</v>
      </c>
      <c r="K26" s="165">
        <v>489.14400000000001</v>
      </c>
      <c r="L26" s="165">
        <v>2.5270000000000001</v>
      </c>
      <c r="M26" s="165">
        <v>491.67099999999999</v>
      </c>
      <c r="N26" s="165">
        <v>145.11099999999999</v>
      </c>
      <c r="O26" s="165">
        <v>635.529</v>
      </c>
      <c r="P26" s="165">
        <v>147.57</v>
      </c>
      <c r="Q26" s="165">
        <v>0</v>
      </c>
      <c r="R26" s="165">
        <v>487.84500000000003</v>
      </c>
      <c r="S26" s="16">
        <v>432.35300000000001</v>
      </c>
      <c r="U26" s="29"/>
      <c r="V26" s="29"/>
    </row>
    <row r="27" spans="1:22" x14ac:dyDescent="0.25">
      <c r="A27" s="8"/>
      <c r="B27" s="242" t="s">
        <v>18</v>
      </c>
      <c r="C27" s="165">
        <v>312.553</v>
      </c>
      <c r="D27" s="165">
        <v>96.688999999999993</v>
      </c>
      <c r="E27" s="165">
        <v>82.244</v>
      </c>
      <c r="F27" s="165">
        <v>47.039000000000001</v>
      </c>
      <c r="G27" s="165">
        <v>19.681000000000001</v>
      </c>
      <c r="H27" s="165">
        <v>13.393000000000001</v>
      </c>
      <c r="I27" s="165">
        <v>2.1070000000000002</v>
      </c>
      <c r="J27" s="165">
        <v>-2.4489999999999998</v>
      </c>
      <c r="K27" s="165">
        <v>489.03699999999998</v>
      </c>
      <c r="L27" s="165">
        <v>3.2250000000000001</v>
      </c>
      <c r="M27" s="165">
        <v>492.262</v>
      </c>
      <c r="N27" s="165">
        <v>144.77699999999999</v>
      </c>
      <c r="O27" s="165">
        <v>639</v>
      </c>
      <c r="P27" s="165">
        <v>147.43299999999999</v>
      </c>
      <c r="Q27" s="165">
        <v>0</v>
      </c>
      <c r="R27" s="165">
        <v>491.49900000000002</v>
      </c>
      <c r="S27" s="16">
        <v>435.75</v>
      </c>
      <c r="U27" s="29"/>
      <c r="V27" s="29"/>
    </row>
    <row r="28" spans="1:22" x14ac:dyDescent="0.25">
      <c r="A28" s="8"/>
      <c r="B28" s="242" t="s">
        <v>19</v>
      </c>
      <c r="C28" s="165">
        <v>313.42700000000002</v>
      </c>
      <c r="D28" s="165">
        <v>98.427000000000007</v>
      </c>
      <c r="E28" s="165">
        <v>82.873999999999995</v>
      </c>
      <c r="F28" s="165">
        <v>47.527999999999999</v>
      </c>
      <c r="G28" s="165">
        <v>19.491</v>
      </c>
      <c r="H28" s="165">
        <v>13.754</v>
      </c>
      <c r="I28" s="165">
        <v>2.097</v>
      </c>
      <c r="J28" s="165">
        <v>5.306</v>
      </c>
      <c r="K28" s="165">
        <v>500.03399999999999</v>
      </c>
      <c r="L28" s="165">
        <v>0.121</v>
      </c>
      <c r="M28" s="165">
        <v>500.15499999999997</v>
      </c>
      <c r="N28" s="165">
        <v>141.56899999999999</v>
      </c>
      <c r="O28" s="165">
        <v>645.72799999999995</v>
      </c>
      <c r="P28" s="165">
        <v>150.84899999999999</v>
      </c>
      <c r="Q28" s="165">
        <v>0</v>
      </c>
      <c r="R28" s="165">
        <v>494.65800000000002</v>
      </c>
      <c r="S28" s="16">
        <v>437.88299999999998</v>
      </c>
      <c r="U28" s="29"/>
      <c r="V28" s="29"/>
    </row>
    <row r="29" spans="1:22" ht="18.75" customHeight="1" x14ac:dyDescent="0.25">
      <c r="A29" s="8"/>
      <c r="B29" s="242" t="s">
        <v>20</v>
      </c>
      <c r="C29" s="165">
        <v>315.04399999999998</v>
      </c>
      <c r="D29" s="165">
        <v>99.043999999999997</v>
      </c>
      <c r="E29" s="165">
        <v>84.992999999999995</v>
      </c>
      <c r="F29" s="165">
        <v>47.582999999999998</v>
      </c>
      <c r="G29" s="165">
        <v>20.007999999999999</v>
      </c>
      <c r="H29" s="165">
        <v>15.233000000000001</v>
      </c>
      <c r="I29" s="165">
        <v>2.1869999999999998</v>
      </c>
      <c r="J29" s="165">
        <v>1.363</v>
      </c>
      <c r="K29" s="165">
        <v>500.44400000000002</v>
      </c>
      <c r="L29" s="165">
        <v>-1.877</v>
      </c>
      <c r="M29" s="165">
        <v>498.56700000000001</v>
      </c>
      <c r="N29" s="165">
        <v>142.50700000000001</v>
      </c>
      <c r="O29" s="165">
        <v>647.75900000000001</v>
      </c>
      <c r="P29" s="165">
        <v>148.39699999999999</v>
      </c>
      <c r="Q29" s="165">
        <v>0</v>
      </c>
      <c r="R29" s="165">
        <v>499.29399999999998</v>
      </c>
      <c r="S29" s="16">
        <v>441.47699999999998</v>
      </c>
      <c r="U29" s="29"/>
      <c r="V29" s="29"/>
    </row>
    <row r="30" spans="1:22" x14ac:dyDescent="0.25">
      <c r="A30" s="8"/>
      <c r="B30" s="242" t="s">
        <v>21</v>
      </c>
      <c r="C30" s="165">
        <v>317.428</v>
      </c>
      <c r="D30" s="165">
        <v>99.566000000000003</v>
      </c>
      <c r="E30" s="165">
        <v>84.58</v>
      </c>
      <c r="F30" s="165">
        <v>48.81</v>
      </c>
      <c r="G30" s="165">
        <v>20.254000000000001</v>
      </c>
      <c r="H30" s="165">
        <v>13.02</v>
      </c>
      <c r="I30" s="165">
        <v>2.431</v>
      </c>
      <c r="J30" s="165">
        <v>-3.556</v>
      </c>
      <c r="K30" s="165">
        <v>498.01799999999997</v>
      </c>
      <c r="L30" s="165">
        <v>3.9249999999999998</v>
      </c>
      <c r="M30" s="165">
        <v>501.94299999999998</v>
      </c>
      <c r="N30" s="165">
        <v>145.136</v>
      </c>
      <c r="O30" s="165">
        <v>652.95799999999997</v>
      </c>
      <c r="P30" s="165">
        <v>149.26900000000001</v>
      </c>
      <c r="Q30" s="165">
        <v>0</v>
      </c>
      <c r="R30" s="165">
        <v>503.65899999999999</v>
      </c>
      <c r="S30" s="16">
        <v>446.86700000000002</v>
      </c>
      <c r="U30" s="29"/>
      <c r="V30" s="29"/>
    </row>
    <row r="31" spans="1:22" x14ac:dyDescent="0.25">
      <c r="A31" s="8"/>
      <c r="B31" s="242" t="s">
        <v>22</v>
      </c>
      <c r="C31" s="165">
        <v>321.55799999999999</v>
      </c>
      <c r="D31" s="165">
        <v>99.724000000000004</v>
      </c>
      <c r="E31" s="165">
        <v>86.320999999999998</v>
      </c>
      <c r="F31" s="165">
        <v>49.287999999999997</v>
      </c>
      <c r="G31" s="165">
        <v>20.649000000000001</v>
      </c>
      <c r="H31" s="165">
        <v>13.792999999999999</v>
      </c>
      <c r="I31" s="165">
        <v>2.569</v>
      </c>
      <c r="J31" s="165">
        <v>0.73799999999999999</v>
      </c>
      <c r="K31" s="165">
        <v>508.34100000000001</v>
      </c>
      <c r="L31" s="165">
        <v>5.0860000000000003</v>
      </c>
      <c r="M31" s="165">
        <v>513.42700000000002</v>
      </c>
      <c r="N31" s="165">
        <v>144.84899999999999</v>
      </c>
      <c r="O31" s="165">
        <v>661.822</v>
      </c>
      <c r="P31" s="165">
        <v>154.20500000000001</v>
      </c>
      <c r="Q31" s="165">
        <v>0</v>
      </c>
      <c r="R31" s="165">
        <v>507.48500000000001</v>
      </c>
      <c r="S31" s="16">
        <v>450.83100000000002</v>
      </c>
      <c r="U31" s="29"/>
      <c r="V31" s="29"/>
    </row>
    <row r="32" spans="1:22" x14ac:dyDescent="0.25">
      <c r="A32" s="8"/>
      <c r="B32" s="242" t="s">
        <v>23</v>
      </c>
      <c r="C32" s="165">
        <v>322.61799999999999</v>
      </c>
      <c r="D32" s="165">
        <v>99.396000000000001</v>
      </c>
      <c r="E32" s="165">
        <v>87.263999999999996</v>
      </c>
      <c r="F32" s="165">
        <v>49.947000000000003</v>
      </c>
      <c r="G32" s="165">
        <v>20.579000000000001</v>
      </c>
      <c r="H32" s="165">
        <v>14.099</v>
      </c>
      <c r="I32" s="165">
        <v>2.621</v>
      </c>
      <c r="J32" s="165">
        <v>7.5179999999999998</v>
      </c>
      <c r="K32" s="165">
        <v>516.79600000000005</v>
      </c>
      <c r="L32" s="165">
        <v>7.125</v>
      </c>
      <c r="M32" s="165">
        <v>523.92100000000005</v>
      </c>
      <c r="N32" s="165">
        <v>148.99100000000001</v>
      </c>
      <c r="O32" s="165">
        <v>674.66399999999999</v>
      </c>
      <c r="P32" s="165">
        <v>163.48599999999999</v>
      </c>
      <c r="Q32" s="165">
        <v>0</v>
      </c>
      <c r="R32" s="165">
        <v>510.78699999999998</v>
      </c>
      <c r="S32" s="16">
        <v>453.64800000000002</v>
      </c>
      <c r="U32" s="29"/>
      <c r="V32" s="29"/>
    </row>
    <row r="33" spans="1:22" ht="18.75" customHeight="1" x14ac:dyDescent="0.25">
      <c r="A33" s="8"/>
      <c r="B33" s="242" t="s">
        <v>24</v>
      </c>
      <c r="C33" s="165">
        <v>325.70100000000002</v>
      </c>
      <c r="D33" s="165">
        <v>99.515000000000001</v>
      </c>
      <c r="E33" s="165">
        <v>90.986000000000004</v>
      </c>
      <c r="F33" s="165">
        <v>52.826000000000001</v>
      </c>
      <c r="G33" s="165">
        <v>20.664000000000001</v>
      </c>
      <c r="H33" s="165">
        <v>14.83</v>
      </c>
      <c r="I33" s="165">
        <v>2.6630000000000003</v>
      </c>
      <c r="J33" s="165">
        <v>2.5129999999999999</v>
      </c>
      <c r="K33" s="165">
        <v>518.71500000000003</v>
      </c>
      <c r="L33" s="165">
        <v>6.72</v>
      </c>
      <c r="M33" s="165">
        <v>525.43499999999995</v>
      </c>
      <c r="N33" s="165">
        <v>148.84299999999999</v>
      </c>
      <c r="O33" s="165">
        <v>676.202</v>
      </c>
      <c r="P33" s="165">
        <v>163.023</v>
      </c>
      <c r="Q33" s="165">
        <v>0</v>
      </c>
      <c r="R33" s="165">
        <v>512.89499999999998</v>
      </c>
      <c r="S33" s="16">
        <v>454.14299999999997</v>
      </c>
      <c r="U33" s="29"/>
      <c r="V33" s="29"/>
    </row>
    <row r="34" spans="1:22" x14ac:dyDescent="0.25">
      <c r="A34" s="8"/>
      <c r="B34" s="242" t="s">
        <v>25</v>
      </c>
      <c r="C34" s="165">
        <v>327.89800000000002</v>
      </c>
      <c r="D34" s="165">
        <v>100.625</v>
      </c>
      <c r="E34" s="165">
        <v>91.126000000000005</v>
      </c>
      <c r="F34" s="165">
        <v>52.481000000000002</v>
      </c>
      <c r="G34" s="165">
        <v>22.164000000000001</v>
      </c>
      <c r="H34" s="165">
        <v>14.218</v>
      </c>
      <c r="I34" s="165">
        <v>2.23</v>
      </c>
      <c r="J34" s="165">
        <v>-2.5999999999999999E-2</v>
      </c>
      <c r="K34" s="165">
        <v>519.62300000000005</v>
      </c>
      <c r="L34" s="165">
        <v>-8.0139999999999993</v>
      </c>
      <c r="M34" s="165">
        <v>511.60899999999998</v>
      </c>
      <c r="N34" s="165">
        <v>153.65299999999999</v>
      </c>
      <c r="O34" s="165">
        <v>675.23400000000004</v>
      </c>
      <c r="P34" s="165">
        <v>158.91399999999999</v>
      </c>
      <c r="Q34" s="165">
        <v>0</v>
      </c>
      <c r="R34" s="165">
        <v>516.14099999999996</v>
      </c>
      <c r="S34" s="16">
        <v>456.98200000000003</v>
      </c>
      <c r="U34" s="29"/>
      <c r="V34" s="29"/>
    </row>
    <row r="35" spans="1:22" x14ac:dyDescent="0.25">
      <c r="A35" s="8"/>
      <c r="B35" s="242" t="s">
        <v>26</v>
      </c>
      <c r="C35" s="165">
        <v>332.17099999999999</v>
      </c>
      <c r="D35" s="165">
        <v>101.30200000000001</v>
      </c>
      <c r="E35" s="165">
        <v>90.44</v>
      </c>
      <c r="F35" s="165">
        <v>52.51</v>
      </c>
      <c r="G35" s="165">
        <v>22.193000000000001</v>
      </c>
      <c r="H35" s="165">
        <v>13.340999999999999</v>
      </c>
      <c r="I35" s="165">
        <v>2.3679999999999999</v>
      </c>
      <c r="J35" s="165">
        <v>-0.31900000000000001</v>
      </c>
      <c r="K35" s="165">
        <v>523.59400000000005</v>
      </c>
      <c r="L35" s="165">
        <v>-0.84899999999999998</v>
      </c>
      <c r="M35" s="165">
        <v>522.745</v>
      </c>
      <c r="N35" s="165">
        <v>148.864</v>
      </c>
      <c r="O35" s="165">
        <v>677.33299999999997</v>
      </c>
      <c r="P35" s="165">
        <v>158.86000000000001</v>
      </c>
      <c r="Q35" s="165">
        <v>0</v>
      </c>
      <c r="R35" s="165">
        <v>518.36500000000001</v>
      </c>
      <c r="S35" s="16">
        <v>458.399</v>
      </c>
      <c r="U35" s="29"/>
      <c r="V35" s="29"/>
    </row>
    <row r="36" spans="1:22" x14ac:dyDescent="0.25">
      <c r="A36" s="8"/>
      <c r="B36" s="242" t="s">
        <v>27</v>
      </c>
      <c r="C36" s="165">
        <v>330.84199999999998</v>
      </c>
      <c r="D36" s="165">
        <v>101.02500000000001</v>
      </c>
      <c r="E36" s="165">
        <v>93.016999999999996</v>
      </c>
      <c r="F36" s="165">
        <v>55.404000000000003</v>
      </c>
      <c r="G36" s="165">
        <v>22.11</v>
      </c>
      <c r="H36" s="165">
        <v>13.159000000000001</v>
      </c>
      <c r="I36" s="165">
        <v>2.3419999999999996</v>
      </c>
      <c r="J36" s="165">
        <v>-1.76</v>
      </c>
      <c r="K36" s="165">
        <v>523.12400000000002</v>
      </c>
      <c r="L36" s="165">
        <v>13.917999999999999</v>
      </c>
      <c r="M36" s="165">
        <v>537.04200000000003</v>
      </c>
      <c r="N36" s="165">
        <v>153.31</v>
      </c>
      <c r="O36" s="165">
        <v>687.31200000000001</v>
      </c>
      <c r="P36" s="165">
        <v>165.041</v>
      </c>
      <c r="Q36" s="165">
        <v>0</v>
      </c>
      <c r="R36" s="165">
        <v>522.19399999999996</v>
      </c>
      <c r="S36" s="16">
        <v>461.66899999999998</v>
      </c>
      <c r="U36" s="29"/>
      <c r="V36" s="29"/>
    </row>
    <row r="37" spans="1:22" ht="18.75" customHeight="1" x14ac:dyDescent="0.25">
      <c r="A37" s="8"/>
      <c r="B37" s="242" t="s">
        <v>28</v>
      </c>
      <c r="C37" s="165">
        <v>337.67099999999999</v>
      </c>
      <c r="D37" s="165">
        <v>101.33</v>
      </c>
      <c r="E37" s="165">
        <v>94.551000000000002</v>
      </c>
      <c r="F37" s="165">
        <v>56.006999999999998</v>
      </c>
      <c r="G37" s="165">
        <v>22.611000000000001</v>
      </c>
      <c r="H37" s="165">
        <v>13.379</v>
      </c>
      <c r="I37" s="165">
        <v>2.387</v>
      </c>
      <c r="J37" s="165">
        <v>0.97699999999999998</v>
      </c>
      <c r="K37" s="165">
        <v>534.529</v>
      </c>
      <c r="L37" s="165">
        <v>1.2509999999999999</v>
      </c>
      <c r="M37" s="165">
        <v>535.78</v>
      </c>
      <c r="N37" s="165">
        <v>153.38</v>
      </c>
      <c r="O37" s="165">
        <v>688.904</v>
      </c>
      <c r="P37" s="165">
        <v>164.69200000000001</v>
      </c>
      <c r="Q37" s="165">
        <v>0</v>
      </c>
      <c r="R37" s="165">
        <v>524.10199999999998</v>
      </c>
      <c r="S37" s="16">
        <v>462.71600000000001</v>
      </c>
      <c r="U37" s="29"/>
      <c r="V37" s="29"/>
    </row>
    <row r="38" spans="1:22" x14ac:dyDescent="0.25">
      <c r="A38" s="8"/>
      <c r="B38" s="242" t="s">
        <v>31</v>
      </c>
      <c r="C38" s="165">
        <v>340.65199999999999</v>
      </c>
      <c r="D38" s="165">
        <v>101.3</v>
      </c>
      <c r="E38" s="165">
        <v>95.674000000000007</v>
      </c>
      <c r="F38" s="165">
        <v>55.984999999999999</v>
      </c>
      <c r="G38" s="165">
        <v>22.95</v>
      </c>
      <c r="H38" s="165">
        <v>14.093</v>
      </c>
      <c r="I38" s="165">
        <v>2.4849999999999999</v>
      </c>
      <c r="J38" s="165">
        <v>-0.95499999999999996</v>
      </c>
      <c r="K38" s="165">
        <v>536.67100000000005</v>
      </c>
      <c r="L38" s="165">
        <v>0.23899999999999999</v>
      </c>
      <c r="M38" s="165">
        <v>536.91</v>
      </c>
      <c r="N38" s="165">
        <v>157.67599999999999</v>
      </c>
      <c r="O38" s="165">
        <v>693.75099999999998</v>
      </c>
      <c r="P38" s="165">
        <v>166.26499999999999</v>
      </c>
      <c r="Q38" s="165">
        <v>0</v>
      </c>
      <c r="R38" s="165">
        <v>527.40099999999995</v>
      </c>
      <c r="S38" s="16">
        <v>466.22800000000001</v>
      </c>
      <c r="U38" s="29"/>
      <c r="V38" s="29"/>
    </row>
    <row r="39" spans="1:22" x14ac:dyDescent="0.25">
      <c r="A39" s="8"/>
      <c r="B39" s="242" t="s">
        <v>32</v>
      </c>
      <c r="C39" s="165">
        <v>343.12599999999998</v>
      </c>
      <c r="D39" s="165">
        <v>101.569</v>
      </c>
      <c r="E39" s="165">
        <v>97.397999999999996</v>
      </c>
      <c r="F39" s="165">
        <v>56.89</v>
      </c>
      <c r="G39" s="165">
        <v>23.771000000000001</v>
      </c>
      <c r="H39" s="165">
        <v>14.183999999999999</v>
      </c>
      <c r="I39" s="165">
        <v>2.3780000000000001</v>
      </c>
      <c r="J39" s="165">
        <v>2.4359999999999999</v>
      </c>
      <c r="K39" s="165">
        <v>544.529</v>
      </c>
      <c r="L39" s="165">
        <v>4.8739999999999997</v>
      </c>
      <c r="M39" s="165">
        <v>549.40300000000002</v>
      </c>
      <c r="N39" s="165">
        <v>153.28100000000001</v>
      </c>
      <c r="O39" s="165">
        <v>701.93200000000002</v>
      </c>
      <c r="P39" s="165">
        <v>172.37</v>
      </c>
      <c r="Q39" s="165">
        <v>0</v>
      </c>
      <c r="R39" s="165">
        <v>529.73</v>
      </c>
      <c r="S39" s="16">
        <v>468.73200000000003</v>
      </c>
      <c r="U39" s="29"/>
      <c r="V39" s="29"/>
    </row>
    <row r="40" spans="1:22" x14ac:dyDescent="0.25">
      <c r="A40" s="8"/>
      <c r="B40" s="242" t="s">
        <v>33</v>
      </c>
      <c r="C40" s="165">
        <v>342.81900000000002</v>
      </c>
      <c r="D40" s="165">
        <v>101.384</v>
      </c>
      <c r="E40" s="165">
        <v>95.825999999999993</v>
      </c>
      <c r="F40" s="165">
        <v>54.363999999999997</v>
      </c>
      <c r="G40" s="165">
        <v>24.774999999999999</v>
      </c>
      <c r="H40" s="165">
        <v>14.038</v>
      </c>
      <c r="I40" s="165">
        <v>2.4689999999999999</v>
      </c>
      <c r="J40" s="165">
        <v>-0.84899999999999998</v>
      </c>
      <c r="K40" s="165">
        <v>539.17999999999995</v>
      </c>
      <c r="L40" s="165">
        <v>1.839</v>
      </c>
      <c r="M40" s="165">
        <v>541.01900000000001</v>
      </c>
      <c r="N40" s="165">
        <v>159.797</v>
      </c>
      <c r="O40" s="165">
        <v>701.45899999999995</v>
      </c>
      <c r="P40" s="165">
        <v>168.20599999999999</v>
      </c>
      <c r="Q40" s="165">
        <v>0</v>
      </c>
      <c r="R40" s="165">
        <v>533.173</v>
      </c>
      <c r="S40" s="16">
        <v>472.13799999999998</v>
      </c>
      <c r="U40" s="29"/>
      <c r="V40" s="29"/>
    </row>
    <row r="41" spans="1:22" ht="18.75" customHeight="1" x14ac:dyDescent="0.25">
      <c r="A41" s="8"/>
      <c r="B41" s="242" t="s">
        <v>34</v>
      </c>
      <c r="C41" s="165">
        <v>345.76499999999999</v>
      </c>
      <c r="D41" s="165">
        <v>101.379</v>
      </c>
      <c r="E41" s="165">
        <v>97.75</v>
      </c>
      <c r="F41" s="165">
        <v>55.84</v>
      </c>
      <c r="G41" s="165">
        <v>25.469000000000001</v>
      </c>
      <c r="H41" s="165">
        <v>13.945</v>
      </c>
      <c r="I41" s="165">
        <v>2.4660000000000002</v>
      </c>
      <c r="J41" s="165">
        <v>-0.67400000000000004</v>
      </c>
      <c r="K41" s="165">
        <v>544.22</v>
      </c>
      <c r="L41" s="165">
        <v>4.57</v>
      </c>
      <c r="M41" s="165">
        <v>548.79</v>
      </c>
      <c r="N41" s="165">
        <v>161.982</v>
      </c>
      <c r="O41" s="165">
        <v>706.41399999999999</v>
      </c>
      <c r="P41" s="165">
        <v>169.21700000000001</v>
      </c>
      <c r="Q41" s="165">
        <v>0</v>
      </c>
      <c r="R41" s="165">
        <v>537.11400000000003</v>
      </c>
      <c r="S41" s="16">
        <v>475.86399999999998</v>
      </c>
      <c r="U41" s="29"/>
      <c r="V41" s="29"/>
    </row>
    <row r="42" spans="1:22" x14ac:dyDescent="0.25">
      <c r="A42" s="8"/>
      <c r="B42" s="242" t="s">
        <v>38</v>
      </c>
      <c r="C42" s="165">
        <v>345.92200000000003</v>
      </c>
      <c r="D42" s="165">
        <v>101.822</v>
      </c>
      <c r="E42" s="165">
        <v>99.355999999999995</v>
      </c>
      <c r="F42" s="165">
        <v>56.661000000000001</v>
      </c>
      <c r="G42" s="165">
        <v>25.260999999999999</v>
      </c>
      <c r="H42" s="165">
        <v>14.811999999999999</v>
      </c>
      <c r="I42" s="165">
        <v>2.605</v>
      </c>
      <c r="J42" s="165">
        <v>6.8000000000000005E-2</v>
      </c>
      <c r="K42" s="165">
        <v>547.16800000000001</v>
      </c>
      <c r="L42" s="165">
        <v>6.806</v>
      </c>
      <c r="M42" s="165">
        <v>553.97400000000005</v>
      </c>
      <c r="N42" s="165">
        <v>166.23599999999999</v>
      </c>
      <c r="O42" s="165">
        <v>714.80700000000002</v>
      </c>
      <c r="P42" s="165">
        <v>174.87100000000001</v>
      </c>
      <c r="Q42" s="165">
        <v>0</v>
      </c>
      <c r="R42" s="165">
        <v>539.99400000000003</v>
      </c>
      <c r="S42" s="16">
        <v>478.15100000000001</v>
      </c>
      <c r="U42" s="29"/>
      <c r="V42" s="29"/>
    </row>
    <row r="43" spans="1:22" x14ac:dyDescent="0.25">
      <c r="A43" s="8"/>
      <c r="B43" s="242" t="s">
        <v>39</v>
      </c>
      <c r="C43" s="165">
        <v>348.46300000000002</v>
      </c>
      <c r="D43" s="165">
        <v>102.143</v>
      </c>
      <c r="E43" s="165">
        <v>99.162999999999997</v>
      </c>
      <c r="F43" s="165">
        <v>56.21</v>
      </c>
      <c r="G43" s="165">
        <v>26.015000000000001</v>
      </c>
      <c r="H43" s="165">
        <v>14.422000000000001</v>
      </c>
      <c r="I43" s="165">
        <v>2.5030000000000001</v>
      </c>
      <c r="J43" s="165">
        <v>-0.68899999999999995</v>
      </c>
      <c r="K43" s="165">
        <v>549.08000000000004</v>
      </c>
      <c r="L43" s="165">
        <v>2.4159999999999999</v>
      </c>
      <c r="M43" s="165">
        <v>551.49599999999998</v>
      </c>
      <c r="N43" s="165">
        <v>171.203</v>
      </c>
      <c r="O43" s="165">
        <v>719.51099999999997</v>
      </c>
      <c r="P43" s="165">
        <v>176.83099999999999</v>
      </c>
      <c r="Q43" s="165">
        <v>0</v>
      </c>
      <c r="R43" s="165">
        <v>542.78</v>
      </c>
      <c r="S43" s="16">
        <v>480.81099999999998</v>
      </c>
      <c r="U43" s="29"/>
      <c r="V43" s="29"/>
    </row>
    <row r="44" spans="1:22" x14ac:dyDescent="0.25">
      <c r="A44" s="8"/>
      <c r="B44" s="242" t="s">
        <v>40</v>
      </c>
      <c r="C44" s="165">
        <v>350.53199999999998</v>
      </c>
      <c r="D44" s="165">
        <v>101.95699999999999</v>
      </c>
      <c r="E44" s="165">
        <v>100.63800000000001</v>
      </c>
      <c r="F44" s="165">
        <v>56.963999999999999</v>
      </c>
      <c r="G44" s="165">
        <v>27.062999999999999</v>
      </c>
      <c r="H44" s="165">
        <v>14.577</v>
      </c>
      <c r="I44" s="165">
        <v>2.0300000000000002</v>
      </c>
      <c r="J44" s="165">
        <v>1.907</v>
      </c>
      <c r="K44" s="165">
        <v>555.03399999999999</v>
      </c>
      <c r="L44" s="165">
        <v>-1.121</v>
      </c>
      <c r="M44" s="165">
        <v>553.91300000000001</v>
      </c>
      <c r="N44" s="165">
        <v>167.43</v>
      </c>
      <c r="O44" s="165">
        <v>719.25800000000004</v>
      </c>
      <c r="P44" s="165">
        <v>173.05600000000001</v>
      </c>
      <c r="Q44" s="165">
        <v>0</v>
      </c>
      <c r="R44" s="165">
        <v>546.18499999999995</v>
      </c>
      <c r="S44" s="16">
        <v>483.29300000000001</v>
      </c>
      <c r="U44" s="29"/>
      <c r="V44" s="29"/>
    </row>
    <row r="45" spans="1:22" ht="18.75" customHeight="1" x14ac:dyDescent="0.25">
      <c r="A45" s="8"/>
      <c r="B45" s="242" t="s">
        <v>41</v>
      </c>
      <c r="C45" s="165">
        <v>353.38</v>
      </c>
      <c r="D45" s="165">
        <v>101.629</v>
      </c>
      <c r="E45" s="165">
        <v>98.918999999999997</v>
      </c>
      <c r="F45" s="165">
        <v>56.481000000000002</v>
      </c>
      <c r="G45" s="165">
        <v>27.099</v>
      </c>
      <c r="H45" s="165">
        <v>14.016999999999999</v>
      </c>
      <c r="I45" s="165">
        <v>1.377</v>
      </c>
      <c r="J45" s="165">
        <v>0.48199999999999998</v>
      </c>
      <c r="K45" s="165">
        <v>554.41</v>
      </c>
      <c r="L45" s="165">
        <v>-2.722</v>
      </c>
      <c r="M45" s="165">
        <v>551.68799999999999</v>
      </c>
      <c r="N45" s="165">
        <v>171.02500000000001</v>
      </c>
      <c r="O45" s="165">
        <v>723.16200000000003</v>
      </c>
      <c r="P45" s="165">
        <v>176.15299999999999</v>
      </c>
      <c r="Q45" s="165">
        <v>0</v>
      </c>
      <c r="R45" s="165">
        <v>547.00300000000004</v>
      </c>
      <c r="S45" s="16">
        <v>484.19</v>
      </c>
      <c r="U45" s="29"/>
      <c r="V45" s="29"/>
    </row>
    <row r="46" spans="1:22" x14ac:dyDescent="0.25">
      <c r="A46" s="8"/>
      <c r="B46" s="242" t="s">
        <v>43</v>
      </c>
      <c r="C46" s="165">
        <v>353.66899999999998</v>
      </c>
      <c r="D46" s="165">
        <v>101.69799999999999</v>
      </c>
      <c r="E46" s="165">
        <v>98.831000000000003</v>
      </c>
      <c r="F46" s="165">
        <v>55.124000000000002</v>
      </c>
      <c r="G46" s="165">
        <v>27.954000000000001</v>
      </c>
      <c r="H46" s="165">
        <v>14.409000000000001</v>
      </c>
      <c r="I46" s="165">
        <v>1.4100000000000001</v>
      </c>
      <c r="J46" s="165">
        <v>1.2689999999999999</v>
      </c>
      <c r="K46" s="165">
        <v>555.46699999999998</v>
      </c>
      <c r="L46" s="165">
        <v>0.754</v>
      </c>
      <c r="M46" s="165">
        <v>556.221</v>
      </c>
      <c r="N46" s="165">
        <v>171.63</v>
      </c>
      <c r="O46" s="165">
        <v>727.34199999999998</v>
      </c>
      <c r="P46" s="165">
        <v>177.86</v>
      </c>
      <c r="Q46" s="165">
        <v>0</v>
      </c>
      <c r="R46" s="165">
        <v>549.49099999999999</v>
      </c>
      <c r="S46" s="16">
        <v>486.07</v>
      </c>
      <c r="U46" s="29"/>
      <c r="V46" s="29"/>
    </row>
    <row r="47" spans="1:22" x14ac:dyDescent="0.25">
      <c r="A47" s="8"/>
      <c r="B47" s="242" t="s">
        <v>44</v>
      </c>
      <c r="C47" s="165">
        <v>356.83600000000001</v>
      </c>
      <c r="D47" s="165">
        <v>102.181</v>
      </c>
      <c r="E47" s="165">
        <v>99.334999999999994</v>
      </c>
      <c r="F47" s="165">
        <v>55.252000000000002</v>
      </c>
      <c r="G47" s="165">
        <v>27.765999999999998</v>
      </c>
      <c r="H47" s="165">
        <v>15.044</v>
      </c>
      <c r="I47" s="165">
        <v>1.306</v>
      </c>
      <c r="J47" s="165">
        <v>1.0740000000000001</v>
      </c>
      <c r="K47" s="165">
        <v>559.42600000000004</v>
      </c>
      <c r="L47" s="165">
        <v>0.105</v>
      </c>
      <c r="M47" s="165">
        <v>559.53099999999995</v>
      </c>
      <c r="N47" s="165">
        <v>173.916</v>
      </c>
      <c r="O47" s="165">
        <v>731.18399999999997</v>
      </c>
      <c r="P47" s="165">
        <v>178.65899999999999</v>
      </c>
      <c r="Q47" s="165">
        <v>0</v>
      </c>
      <c r="R47" s="165">
        <v>552.54499999999996</v>
      </c>
      <c r="S47" s="16">
        <v>488.43799999999999</v>
      </c>
      <c r="U47" s="29"/>
      <c r="V47" s="29"/>
    </row>
    <row r="48" spans="1:22" x14ac:dyDescent="0.25">
      <c r="A48" s="8"/>
      <c r="B48" s="242" t="s">
        <v>45</v>
      </c>
      <c r="C48" s="165">
        <v>361.03800000000001</v>
      </c>
      <c r="D48" s="165">
        <v>103.117</v>
      </c>
      <c r="E48" s="165">
        <v>98.882000000000005</v>
      </c>
      <c r="F48" s="165">
        <v>55.493000000000002</v>
      </c>
      <c r="G48" s="165">
        <v>27.28</v>
      </c>
      <c r="H48" s="165">
        <v>14.897</v>
      </c>
      <c r="I48" s="165">
        <v>1.2569999999999999</v>
      </c>
      <c r="J48" s="165">
        <v>0.307</v>
      </c>
      <c r="K48" s="165">
        <v>563.34400000000005</v>
      </c>
      <c r="L48" s="165">
        <v>3.18</v>
      </c>
      <c r="M48" s="165">
        <v>566.524</v>
      </c>
      <c r="N48" s="165">
        <v>171.285</v>
      </c>
      <c r="O48" s="165">
        <v>738.41700000000003</v>
      </c>
      <c r="P48" s="165">
        <v>184.46299999999999</v>
      </c>
      <c r="Q48" s="165">
        <v>0</v>
      </c>
      <c r="R48" s="165">
        <v>553.96600000000001</v>
      </c>
      <c r="S48" s="16">
        <v>489.54</v>
      </c>
      <c r="U48" s="29"/>
      <c r="V48" s="29"/>
    </row>
    <row r="49" spans="1:22" ht="18.75" customHeight="1" x14ac:dyDescent="0.25">
      <c r="A49" s="8"/>
      <c r="B49" s="242" t="s">
        <v>46</v>
      </c>
      <c r="C49" s="165">
        <v>359.66199999999998</v>
      </c>
      <c r="D49" s="165">
        <v>104.633</v>
      </c>
      <c r="E49" s="165">
        <v>101.096</v>
      </c>
      <c r="F49" s="165">
        <v>55.768999999999998</v>
      </c>
      <c r="G49" s="165">
        <v>28.555</v>
      </c>
      <c r="H49" s="165">
        <v>15.529</v>
      </c>
      <c r="I49" s="165">
        <v>1.2721093699999999</v>
      </c>
      <c r="J49" s="165">
        <v>12.096</v>
      </c>
      <c r="K49" s="165">
        <v>577.48699999999997</v>
      </c>
      <c r="L49" s="165">
        <v>8.3819999999999997</v>
      </c>
      <c r="M49" s="165">
        <v>585.86900000000003</v>
      </c>
      <c r="N49" s="165">
        <v>170.40899999999999</v>
      </c>
      <c r="O49" s="165">
        <v>754.81799999999998</v>
      </c>
      <c r="P49" s="165">
        <v>197.31700000000001</v>
      </c>
      <c r="Q49" s="165">
        <v>0</v>
      </c>
      <c r="R49" s="165">
        <v>557.45799999999997</v>
      </c>
      <c r="S49" s="16">
        <v>492.714</v>
      </c>
      <c r="U49" s="29"/>
      <c r="V49" s="29"/>
    </row>
    <row r="50" spans="1:22" ht="15.75" customHeight="1" x14ac:dyDescent="0.25">
      <c r="A50" s="465"/>
      <c r="B50" s="242" t="s">
        <v>59</v>
      </c>
      <c r="C50" s="165">
        <v>361.29399999999998</v>
      </c>
      <c r="D50" s="165">
        <v>106.675</v>
      </c>
      <c r="E50" s="165">
        <v>99.965999999999994</v>
      </c>
      <c r="F50" s="165">
        <v>55.923000000000002</v>
      </c>
      <c r="G50" s="165">
        <v>27.869</v>
      </c>
      <c r="H50" s="165">
        <v>14.865</v>
      </c>
      <c r="I50" s="165">
        <v>1.2866447499999998</v>
      </c>
      <c r="J50" s="165">
        <v>1.782</v>
      </c>
      <c r="K50" s="165">
        <v>569.71699999999998</v>
      </c>
      <c r="L50" s="165">
        <v>-1.8720000000000001</v>
      </c>
      <c r="M50" s="165">
        <v>567.84500000000003</v>
      </c>
      <c r="N50" s="165">
        <v>167.62</v>
      </c>
      <c r="O50" s="165">
        <v>738.029</v>
      </c>
      <c r="P50" s="165">
        <v>179.982</v>
      </c>
      <c r="Q50" s="165">
        <v>0</v>
      </c>
      <c r="R50" s="165">
        <v>558.07100000000003</v>
      </c>
      <c r="S50" s="16">
        <v>493.64</v>
      </c>
      <c r="U50" s="29"/>
      <c r="V50" s="29"/>
    </row>
    <row r="51" spans="1:22" x14ac:dyDescent="0.25">
      <c r="A51" s="465"/>
      <c r="B51" s="242" t="s">
        <v>60</v>
      </c>
      <c r="C51" s="165">
        <v>360.291</v>
      </c>
      <c r="D51" s="165">
        <v>106.539</v>
      </c>
      <c r="E51" s="165">
        <v>101.637</v>
      </c>
      <c r="F51" s="165">
        <v>56.569000000000003</v>
      </c>
      <c r="G51" s="165">
        <v>28.495000000000001</v>
      </c>
      <c r="H51" s="165">
        <v>15.273</v>
      </c>
      <c r="I51" s="165">
        <v>1.3006638099999999</v>
      </c>
      <c r="J51" s="165">
        <v>1.0289999999999999</v>
      </c>
      <c r="K51" s="165">
        <v>569.49599999999998</v>
      </c>
      <c r="L51" s="165">
        <v>-2.3380000000000001</v>
      </c>
      <c r="M51" s="165">
        <v>567.15800000000002</v>
      </c>
      <c r="N51" s="165">
        <v>177.34800000000001</v>
      </c>
      <c r="O51" s="165">
        <v>743.23400000000004</v>
      </c>
      <c r="P51" s="165">
        <v>181.75899999999999</v>
      </c>
      <c r="Q51" s="165">
        <v>0</v>
      </c>
      <c r="R51" s="165">
        <v>561.48</v>
      </c>
      <c r="S51" s="16">
        <v>497.69</v>
      </c>
      <c r="U51" s="29"/>
      <c r="V51" s="29"/>
    </row>
    <row r="52" spans="1:22" x14ac:dyDescent="0.25">
      <c r="A52" s="465"/>
      <c r="B52" s="242" t="s">
        <v>61</v>
      </c>
      <c r="C52" s="165">
        <v>358.79399999999998</v>
      </c>
      <c r="D52" s="165">
        <v>107.732</v>
      </c>
      <c r="E52" s="165">
        <v>100.666</v>
      </c>
      <c r="F52" s="165">
        <v>56.999000000000002</v>
      </c>
      <c r="G52" s="165">
        <v>27.131</v>
      </c>
      <c r="H52" s="165">
        <v>15.180999999999999</v>
      </c>
      <c r="I52" s="165">
        <v>1.3168872599999999</v>
      </c>
      <c r="J52" s="165">
        <v>-12.026999999999999</v>
      </c>
      <c r="K52" s="165">
        <v>555.16499999999996</v>
      </c>
      <c r="L52" s="165">
        <v>-1.5409999999999999</v>
      </c>
      <c r="M52" s="165">
        <v>553.62400000000002</v>
      </c>
      <c r="N52" s="165">
        <v>184.27699999999999</v>
      </c>
      <c r="O52" s="165">
        <v>738.06899999999996</v>
      </c>
      <c r="P52" s="165">
        <v>176.744</v>
      </c>
      <c r="Q52" s="165">
        <v>0</v>
      </c>
      <c r="R52" s="165">
        <v>561.33900000000006</v>
      </c>
      <c r="S52" s="16">
        <v>497.911</v>
      </c>
      <c r="U52" s="29"/>
      <c r="V52" s="29"/>
    </row>
    <row r="53" spans="1:22" x14ac:dyDescent="0.25">
      <c r="A53" s="465"/>
      <c r="B53" s="210" t="s">
        <v>62</v>
      </c>
      <c r="C53" s="165">
        <v>348.33100000000002</v>
      </c>
      <c r="D53" s="165">
        <v>104.08799999999999</v>
      </c>
      <c r="E53" s="165">
        <v>96.825000000000003</v>
      </c>
      <c r="F53" s="165">
        <v>55.476999999999997</v>
      </c>
      <c r="G53" s="165">
        <v>25.934999999999999</v>
      </c>
      <c r="H53" s="165">
        <v>14.125999999999999</v>
      </c>
      <c r="I53" s="165">
        <v>1.2792033799999998</v>
      </c>
      <c r="J53" s="165">
        <v>0.78400000000000003</v>
      </c>
      <c r="K53" s="165">
        <v>550.02800000000002</v>
      </c>
      <c r="L53" s="165">
        <v>-3.48</v>
      </c>
      <c r="M53" s="165">
        <v>546.548</v>
      </c>
      <c r="N53" s="165">
        <v>167.65100000000001</v>
      </c>
      <c r="O53" s="165">
        <v>714.19899999999996</v>
      </c>
      <c r="P53" s="165">
        <v>167.684</v>
      </c>
      <c r="Q53" s="165">
        <v>0</v>
      </c>
      <c r="R53" s="165">
        <v>546.51499999999999</v>
      </c>
      <c r="S53" s="16">
        <v>485.77199999999999</v>
      </c>
      <c r="U53" s="29"/>
      <c r="V53" s="29"/>
    </row>
    <row r="54" spans="1:22" x14ac:dyDescent="0.25">
      <c r="A54" s="465"/>
      <c r="B54" s="210" t="s">
        <v>64</v>
      </c>
      <c r="C54" s="165">
        <v>268.01799999999997</v>
      </c>
      <c r="D54" s="165">
        <v>85.179000000000002</v>
      </c>
      <c r="E54" s="165">
        <v>78.811999999999998</v>
      </c>
      <c r="F54" s="165">
        <v>43.963000000000001</v>
      </c>
      <c r="G54" s="165">
        <v>17.068999999999999</v>
      </c>
      <c r="H54" s="165">
        <v>16.681000000000001</v>
      </c>
      <c r="I54" s="165">
        <v>0.84371154400000004</v>
      </c>
      <c r="J54" s="165">
        <v>-8.702</v>
      </c>
      <c r="K54" s="165">
        <v>423.30700000000002</v>
      </c>
      <c r="L54" s="165">
        <v>-10.347</v>
      </c>
      <c r="M54" s="165">
        <v>412.96</v>
      </c>
      <c r="N54" s="165">
        <v>146.52600000000001</v>
      </c>
      <c r="O54" s="165">
        <v>559.48699999999997</v>
      </c>
      <c r="P54" s="165">
        <v>127.693</v>
      </c>
      <c r="Q54" s="165">
        <v>0</v>
      </c>
      <c r="R54" s="165">
        <v>431.79399999999998</v>
      </c>
      <c r="S54" s="16">
        <v>382.73200000000003</v>
      </c>
      <c r="U54" s="29"/>
      <c r="V54" s="29"/>
    </row>
    <row r="55" spans="1:22" x14ac:dyDescent="0.25">
      <c r="A55" s="243"/>
      <c r="B55" s="210" t="s">
        <v>65</v>
      </c>
      <c r="C55" s="165">
        <v>319.15800000000002</v>
      </c>
      <c r="D55" s="165">
        <v>100.663</v>
      </c>
      <c r="E55" s="165">
        <v>91.209000000000003</v>
      </c>
      <c r="F55" s="165">
        <v>48.805999999999997</v>
      </c>
      <c r="G55" s="165">
        <v>24.925000000000001</v>
      </c>
      <c r="H55" s="165">
        <v>16.350000000000001</v>
      </c>
      <c r="I55" s="165">
        <v>1.23114137</v>
      </c>
      <c r="J55" s="165">
        <v>1.208</v>
      </c>
      <c r="K55" s="165">
        <v>512.23800000000006</v>
      </c>
      <c r="L55" s="165">
        <v>-4.8479999999999999</v>
      </c>
      <c r="M55" s="165">
        <v>507.39</v>
      </c>
      <c r="N55" s="165">
        <v>146.053</v>
      </c>
      <c r="O55" s="165">
        <v>653.44200000000001</v>
      </c>
      <c r="P55" s="165">
        <v>149.93299999999999</v>
      </c>
      <c r="Q55" s="165">
        <v>0</v>
      </c>
      <c r="R55" s="165">
        <v>503.50900000000001</v>
      </c>
      <c r="S55" s="16">
        <v>448.12200000000001</v>
      </c>
      <c r="U55" s="29"/>
      <c r="V55" s="29"/>
    </row>
    <row r="56" spans="1:22" x14ac:dyDescent="0.25">
      <c r="A56" s="243"/>
      <c r="B56" s="210" t="s">
        <v>66</v>
      </c>
      <c r="C56" s="165">
        <v>314.85599999999999</v>
      </c>
      <c r="D56" s="165">
        <v>104.53</v>
      </c>
      <c r="E56" s="165">
        <v>94.156000000000006</v>
      </c>
      <c r="F56" s="165">
        <v>50.167000000000002</v>
      </c>
      <c r="G56" s="165">
        <v>26.195</v>
      </c>
      <c r="H56" s="165">
        <v>16.582000000000001</v>
      </c>
      <c r="I56" s="165">
        <v>1.2796872699999999</v>
      </c>
      <c r="J56" s="165">
        <v>6.3120000000000003</v>
      </c>
      <c r="K56" s="165">
        <v>519.85400000000004</v>
      </c>
      <c r="L56" s="165">
        <v>7.29</v>
      </c>
      <c r="M56" s="165">
        <v>527.14400000000001</v>
      </c>
      <c r="N56" s="165">
        <v>154.87899999999999</v>
      </c>
      <c r="O56" s="165">
        <v>682.02300000000002</v>
      </c>
      <c r="P56" s="165">
        <v>172.40199999999999</v>
      </c>
      <c r="Q56" s="165">
        <v>0</v>
      </c>
      <c r="R56" s="165">
        <v>509.62099999999998</v>
      </c>
      <c r="S56" s="16">
        <v>454.54500000000002</v>
      </c>
      <c r="U56" s="29"/>
      <c r="V56" s="29"/>
    </row>
    <row r="57" spans="1:22" x14ac:dyDescent="0.25">
      <c r="A57" s="243"/>
      <c r="B57" s="210" t="s">
        <v>67</v>
      </c>
      <c r="C57" s="165">
        <v>303.08600000000001</v>
      </c>
      <c r="D57" s="165">
        <v>104.634</v>
      </c>
      <c r="E57" s="165">
        <v>92.834000000000003</v>
      </c>
      <c r="F57" s="165">
        <v>46.892000000000003</v>
      </c>
      <c r="G57" s="165">
        <v>26.475000000000001</v>
      </c>
      <c r="H57" s="165">
        <v>18.166</v>
      </c>
      <c r="I57" s="165">
        <v>1.26338924</v>
      </c>
      <c r="J57" s="165">
        <v>6.641</v>
      </c>
      <c r="K57" s="165">
        <v>507.19499999999999</v>
      </c>
      <c r="L57" s="165">
        <v>3.7919999999999998</v>
      </c>
      <c r="M57" s="165">
        <v>510.98700000000002</v>
      </c>
      <c r="N57" s="165">
        <v>144.38300000000001</v>
      </c>
      <c r="O57" s="165">
        <v>655.37</v>
      </c>
      <c r="P57" s="165">
        <v>151.12799999999999</v>
      </c>
      <c r="Q57" s="165">
        <v>-0.57899999999999996</v>
      </c>
      <c r="R57" s="165">
        <v>503.66300000000001</v>
      </c>
      <c r="S57" s="16">
        <v>449.44499999999999</v>
      </c>
      <c r="U57" s="29"/>
      <c r="V57" s="29"/>
    </row>
    <row r="58" spans="1:22" x14ac:dyDescent="0.25">
      <c r="A58" s="8"/>
      <c r="B58" s="210" t="s">
        <v>68</v>
      </c>
      <c r="C58" s="165">
        <v>334.649</v>
      </c>
      <c r="D58" s="165">
        <v>112.51</v>
      </c>
      <c r="E58" s="165">
        <v>95.283000000000001</v>
      </c>
      <c r="F58" s="165">
        <v>49.872</v>
      </c>
      <c r="G58" s="165">
        <v>27.199000000000002</v>
      </c>
      <c r="H58" s="165">
        <v>16.780999999999999</v>
      </c>
      <c r="I58" s="165">
        <v>1.44737939</v>
      </c>
      <c r="J58" s="165">
        <v>-0.747</v>
      </c>
      <c r="K58" s="165">
        <v>541.69500000000005</v>
      </c>
      <c r="L58" s="165">
        <v>-2.798</v>
      </c>
      <c r="M58" s="165">
        <v>538.89700000000005</v>
      </c>
      <c r="N58" s="165">
        <v>154.911</v>
      </c>
      <c r="O58" s="165">
        <v>693.80799999999999</v>
      </c>
      <c r="P58" s="165">
        <v>156.15</v>
      </c>
      <c r="Q58" s="165">
        <v>-1.05</v>
      </c>
      <c r="R58" s="165">
        <v>536.60799999999995</v>
      </c>
      <c r="S58" s="16">
        <v>480.06400000000002</v>
      </c>
      <c r="U58" s="29"/>
      <c r="V58" s="29"/>
    </row>
    <row r="59" spans="1:22" x14ac:dyDescent="0.25">
      <c r="A59" s="8"/>
      <c r="B59" s="210" t="s">
        <v>69</v>
      </c>
      <c r="C59" s="165">
        <v>344.06099999999998</v>
      </c>
      <c r="D59" s="165">
        <v>112.792</v>
      </c>
      <c r="E59" s="165">
        <v>95.912000000000006</v>
      </c>
      <c r="F59" s="165">
        <v>50.445999999999998</v>
      </c>
      <c r="G59" s="165">
        <v>27.224</v>
      </c>
      <c r="H59" s="165">
        <v>16.783999999999999</v>
      </c>
      <c r="I59" s="165">
        <v>1.4595996600000003</v>
      </c>
      <c r="J59" s="165">
        <v>2.7250000000000001</v>
      </c>
      <c r="K59" s="165">
        <v>555.49</v>
      </c>
      <c r="L59" s="165">
        <v>5.3019999999999996</v>
      </c>
      <c r="M59" s="165">
        <v>560.79200000000003</v>
      </c>
      <c r="N59" s="165">
        <v>149.16499999999999</v>
      </c>
      <c r="O59" s="165">
        <v>709.95699999999999</v>
      </c>
      <c r="P59" s="165">
        <v>162.90700000000001</v>
      </c>
      <c r="Q59" s="165">
        <v>-0.96599999999999997</v>
      </c>
      <c r="R59" s="165">
        <v>546.08399999999995</v>
      </c>
      <c r="S59" s="16">
        <v>487.81799999999998</v>
      </c>
      <c r="U59" s="29"/>
      <c r="V59" s="29"/>
    </row>
    <row r="60" spans="1:22" x14ac:dyDescent="0.25">
      <c r="A60" s="8"/>
      <c r="B60" s="210" t="s">
        <v>70</v>
      </c>
      <c r="C60" s="165">
        <v>346.36399999999998</v>
      </c>
      <c r="D60" s="165">
        <v>114.34699999999999</v>
      </c>
      <c r="E60" s="165">
        <v>97.052999999999997</v>
      </c>
      <c r="F60" s="165">
        <v>50.97</v>
      </c>
      <c r="G60" s="165">
        <v>27.962</v>
      </c>
      <c r="H60" s="165">
        <v>16.628</v>
      </c>
      <c r="I60" s="165">
        <v>1.5351445399999999</v>
      </c>
      <c r="J60" s="165">
        <v>-2.8679999999999999</v>
      </c>
      <c r="K60" s="165">
        <v>554.89599999999996</v>
      </c>
      <c r="L60" s="165">
        <v>0.439</v>
      </c>
      <c r="M60" s="165">
        <v>555.33500000000004</v>
      </c>
      <c r="N60" s="165">
        <v>164.80099999999999</v>
      </c>
      <c r="O60" s="165">
        <v>720.13599999999997</v>
      </c>
      <c r="P60" s="165">
        <v>164.70500000000001</v>
      </c>
      <c r="Q60" s="165">
        <v>-0.49299999999999999</v>
      </c>
      <c r="R60" s="165">
        <v>554.93799999999999</v>
      </c>
      <c r="S60" s="16">
        <v>495.92099999999999</v>
      </c>
      <c r="U60" s="29"/>
      <c r="V60" s="29"/>
    </row>
    <row r="61" spans="1:22" x14ac:dyDescent="0.25">
      <c r="A61" s="8"/>
      <c r="B61" s="210" t="s">
        <v>71</v>
      </c>
      <c r="C61" s="165">
        <v>348.48500000000001</v>
      </c>
      <c r="D61" s="165">
        <v>113.062</v>
      </c>
      <c r="E61" s="165">
        <v>100.411</v>
      </c>
      <c r="F61" s="165">
        <v>50.597000000000001</v>
      </c>
      <c r="G61" s="165">
        <v>28.417000000000002</v>
      </c>
      <c r="H61" s="165">
        <v>19.727</v>
      </c>
      <c r="I61" s="165">
        <v>1.54065181</v>
      </c>
      <c r="J61" s="165">
        <v>5.9619999999999997</v>
      </c>
      <c r="K61" s="165">
        <v>567.91999999999996</v>
      </c>
      <c r="L61" s="165">
        <v>17.132000000000001</v>
      </c>
      <c r="M61" s="165">
        <v>585.05200000000002</v>
      </c>
      <c r="N61" s="165">
        <v>157.38499999999999</v>
      </c>
      <c r="O61" s="165">
        <v>742.43700000000001</v>
      </c>
      <c r="P61" s="165">
        <v>183.16499999999999</v>
      </c>
      <c r="Q61" s="165">
        <v>-0.496</v>
      </c>
      <c r="R61" s="165">
        <v>558.77599999999995</v>
      </c>
      <c r="S61" s="16">
        <v>499.2</v>
      </c>
      <c r="U61" s="29"/>
      <c r="V61" s="29"/>
    </row>
    <row r="62" spans="1:22" x14ac:dyDescent="0.25">
      <c r="A62" s="8"/>
      <c r="B62" s="210" t="s">
        <v>72</v>
      </c>
      <c r="C62" s="165">
        <v>349.11</v>
      </c>
      <c r="D62" s="165">
        <v>111.34</v>
      </c>
      <c r="E62" s="165">
        <v>98.989000000000004</v>
      </c>
      <c r="F62" s="165">
        <v>52.448999999999998</v>
      </c>
      <c r="G62" s="165">
        <v>29.388000000000002</v>
      </c>
      <c r="H62" s="165">
        <v>15.494</v>
      </c>
      <c r="I62" s="165">
        <v>1.54604857</v>
      </c>
      <c r="J62" s="165">
        <v>1.9810000000000001</v>
      </c>
      <c r="K62" s="165">
        <v>561.41999999999996</v>
      </c>
      <c r="L62" s="165">
        <v>16.675999999999998</v>
      </c>
      <c r="M62" s="165">
        <v>578.096</v>
      </c>
      <c r="N62" s="165">
        <v>162.98500000000001</v>
      </c>
      <c r="O62" s="165">
        <v>741.08100000000002</v>
      </c>
      <c r="P62" s="165">
        <v>180.495</v>
      </c>
      <c r="Q62" s="165">
        <v>-0.497</v>
      </c>
      <c r="R62" s="165">
        <v>560.08900000000006</v>
      </c>
      <c r="S62" s="16">
        <v>500.36700000000002</v>
      </c>
      <c r="U62" s="29"/>
      <c r="V62" s="29"/>
    </row>
    <row r="63" spans="1:22" x14ac:dyDescent="0.25">
      <c r="A63" s="8"/>
      <c r="B63" s="210" t="s">
        <v>73</v>
      </c>
      <c r="C63" s="165">
        <v>347.40447799999998</v>
      </c>
      <c r="D63" s="165">
        <v>113.5668</v>
      </c>
      <c r="E63" s="165">
        <v>99.465653313152259</v>
      </c>
      <c r="F63" s="165">
        <v>52.501449000000001</v>
      </c>
      <c r="G63" s="165">
        <v>28.201898781719759</v>
      </c>
      <c r="H63" s="165">
        <v>17.282042499999999</v>
      </c>
      <c r="I63" s="165">
        <v>1.4802630337409857</v>
      </c>
      <c r="J63" s="165">
        <v>0.72</v>
      </c>
      <c r="K63" s="165">
        <v>561.1569313131522</v>
      </c>
      <c r="L63" s="165">
        <v>5.5197378399999995</v>
      </c>
      <c r="M63" s="165">
        <v>566.67666915315215</v>
      </c>
      <c r="N63" s="165">
        <v>163.06377016890104</v>
      </c>
      <c r="O63" s="165">
        <v>729.74043900000004</v>
      </c>
      <c r="P63" s="165">
        <v>171.86458238795143</v>
      </c>
      <c r="Q63" s="165">
        <v>-0.497</v>
      </c>
      <c r="R63" s="165">
        <v>557.37885693477745</v>
      </c>
      <c r="S63" s="16">
        <v>497.97012999999998</v>
      </c>
      <c r="U63" s="29"/>
      <c r="V63" s="29"/>
    </row>
    <row r="64" spans="1:22" x14ac:dyDescent="0.25">
      <c r="A64" s="8"/>
      <c r="B64" s="210" t="s">
        <v>74</v>
      </c>
      <c r="C64" s="165">
        <v>345.87100900000002</v>
      </c>
      <c r="D64" s="165">
        <v>115.724569</v>
      </c>
      <c r="E64" s="165">
        <v>99.412603026221078</v>
      </c>
      <c r="F64" s="165">
        <v>52.415233000000001</v>
      </c>
      <c r="G64" s="165">
        <v>27.137429143675597</v>
      </c>
      <c r="H64" s="165">
        <v>18.431633600000001</v>
      </c>
      <c r="I64" s="165">
        <v>1.4283072946085202</v>
      </c>
      <c r="J64" s="165">
        <v>0.72</v>
      </c>
      <c r="K64" s="165">
        <v>561.72818102622114</v>
      </c>
      <c r="L64" s="165">
        <v>2.9780097099999998</v>
      </c>
      <c r="M64" s="165">
        <v>564.70619073622117</v>
      </c>
      <c r="N64" s="165">
        <v>161.25588748432568</v>
      </c>
      <c r="O64" s="165">
        <v>725.96207800000002</v>
      </c>
      <c r="P64" s="165">
        <v>170.16700925126761</v>
      </c>
      <c r="Q64" s="165">
        <v>-0.497</v>
      </c>
      <c r="R64" s="165">
        <v>555.29806897101571</v>
      </c>
      <c r="S64" s="16">
        <v>496.147356</v>
      </c>
      <c r="U64" s="29"/>
      <c r="V64" s="29"/>
    </row>
    <row r="65" spans="1:22" x14ac:dyDescent="0.25">
      <c r="A65" s="8"/>
      <c r="B65" s="55" t="s">
        <v>75</v>
      </c>
      <c r="C65" s="165">
        <v>343.92444300000005</v>
      </c>
      <c r="D65" s="165">
        <v>117.286851</v>
      </c>
      <c r="E65" s="165">
        <v>98.96995046566137</v>
      </c>
      <c r="F65" s="165">
        <v>51.943235800000004</v>
      </c>
      <c r="G65" s="165">
        <v>26.575915347959171</v>
      </c>
      <c r="H65" s="165">
        <v>19.044605000000001</v>
      </c>
      <c r="I65" s="165">
        <v>1.4061943330817561</v>
      </c>
      <c r="J65" s="165">
        <v>0.72</v>
      </c>
      <c r="K65" s="165">
        <v>560.90124446566131</v>
      </c>
      <c r="L65" s="165">
        <v>1.8507891999999999</v>
      </c>
      <c r="M65" s="165">
        <v>562.75203366566132</v>
      </c>
      <c r="N65" s="165">
        <v>158.6473329836586</v>
      </c>
      <c r="O65" s="165">
        <v>721.39936699999998</v>
      </c>
      <c r="P65" s="165">
        <v>168.30389457393505</v>
      </c>
      <c r="Q65" s="165">
        <v>-0.497</v>
      </c>
      <c r="R65" s="165">
        <v>552.59847207571136</v>
      </c>
      <c r="S65" s="16">
        <v>493.79406399999999</v>
      </c>
      <c r="U65" s="29"/>
      <c r="V65" s="29"/>
    </row>
    <row r="66" spans="1:22" x14ac:dyDescent="0.25">
      <c r="A66" s="8"/>
      <c r="B66" s="55" t="s">
        <v>77</v>
      </c>
      <c r="C66" s="165">
        <v>340.85051199999998</v>
      </c>
      <c r="D66" s="165">
        <v>118.63565</v>
      </c>
      <c r="E66" s="165">
        <v>97.84735314675568</v>
      </c>
      <c r="F66" s="165">
        <v>50.550123499999998</v>
      </c>
      <c r="G66" s="165">
        <v>26.258233940064887</v>
      </c>
      <c r="H66" s="165">
        <v>19.565831500000002</v>
      </c>
      <c r="I66" s="165">
        <v>1.4731641969050366</v>
      </c>
      <c r="J66" s="165">
        <v>0.72</v>
      </c>
      <c r="K66" s="165">
        <v>558.05351514675579</v>
      </c>
      <c r="L66" s="165">
        <v>2.3417325399999998</v>
      </c>
      <c r="M66" s="165">
        <v>560.39524768675574</v>
      </c>
      <c r="N66" s="165">
        <v>156.68021451579878</v>
      </c>
      <c r="O66" s="165">
        <v>717.07546200000002</v>
      </c>
      <c r="P66" s="165">
        <v>166.9359184459561</v>
      </c>
      <c r="Q66" s="165">
        <v>-0.497</v>
      </c>
      <c r="R66" s="165">
        <v>549.6425437570831</v>
      </c>
      <c r="S66" s="16">
        <v>491.21326500000004</v>
      </c>
      <c r="U66" s="29"/>
      <c r="V66" s="29"/>
    </row>
    <row r="67" spans="1:22" x14ac:dyDescent="0.25">
      <c r="A67" s="8"/>
      <c r="B67" s="55" t="s">
        <v>78</v>
      </c>
      <c r="C67" s="165">
        <v>339.60006300000003</v>
      </c>
      <c r="D67" s="165">
        <v>119.58473499999999</v>
      </c>
      <c r="E67" s="165">
        <v>97.841487944206875</v>
      </c>
      <c r="F67" s="165">
        <v>50.4115228</v>
      </c>
      <c r="G67" s="165">
        <v>26.075954460638975</v>
      </c>
      <c r="H67" s="165">
        <v>19.886485100000005</v>
      </c>
      <c r="I67" s="165">
        <v>1.4675256003298034</v>
      </c>
      <c r="J67" s="165">
        <v>0.72</v>
      </c>
      <c r="K67" s="165">
        <v>557.74628594420687</v>
      </c>
      <c r="L67" s="165">
        <v>1.3427599399999997</v>
      </c>
      <c r="M67" s="165">
        <v>559.08904588420694</v>
      </c>
      <c r="N67" s="165">
        <v>155.64743069311425</v>
      </c>
      <c r="O67" s="165">
        <v>714.73647699999992</v>
      </c>
      <c r="P67" s="165">
        <v>165.89960185562646</v>
      </c>
      <c r="Q67" s="165">
        <v>-0.497</v>
      </c>
      <c r="R67" s="165">
        <v>548.3398747249978</v>
      </c>
      <c r="S67" s="16">
        <v>490.11446500000005</v>
      </c>
      <c r="U67" s="29"/>
      <c r="V67" s="29"/>
    </row>
    <row r="68" spans="1:22" x14ac:dyDescent="0.25">
      <c r="A68" s="8"/>
      <c r="B68" s="55" t="s">
        <v>79</v>
      </c>
      <c r="C68" s="165">
        <v>339.74482599999999</v>
      </c>
      <c r="D68" s="165">
        <v>120.12286599999999</v>
      </c>
      <c r="E68" s="165">
        <v>98.076095185463117</v>
      </c>
      <c r="F68" s="165">
        <v>50.652719099999999</v>
      </c>
      <c r="G68" s="165">
        <v>25.962902178498929</v>
      </c>
      <c r="H68" s="165">
        <v>19.996270899999999</v>
      </c>
      <c r="I68" s="165">
        <v>1.4642029910325138</v>
      </c>
      <c r="J68" s="165">
        <v>0.72</v>
      </c>
      <c r="K68" s="165">
        <v>558.66378718546309</v>
      </c>
      <c r="L68" s="165">
        <v>0.75263992299999993</v>
      </c>
      <c r="M68" s="165">
        <v>559.41642710846315</v>
      </c>
      <c r="N68" s="165">
        <v>155.75396021139812</v>
      </c>
      <c r="O68" s="165">
        <v>715.17038700000001</v>
      </c>
      <c r="P68" s="165">
        <v>165.58269808557796</v>
      </c>
      <c r="Q68" s="165">
        <v>-0.497</v>
      </c>
      <c r="R68" s="165">
        <v>549.09068923440316</v>
      </c>
      <c r="S68" s="16">
        <v>490.85632199999998</v>
      </c>
      <c r="U68" s="29"/>
      <c r="V68" s="29"/>
    </row>
    <row r="69" spans="1:22" x14ac:dyDescent="0.25">
      <c r="A69" s="8"/>
      <c r="B69" s="55" t="s">
        <v>80</v>
      </c>
      <c r="C69" s="165">
        <v>341.24041399999999</v>
      </c>
      <c r="D69" s="165">
        <v>120.48323500000001</v>
      </c>
      <c r="E69" s="165">
        <v>98.395072353692782</v>
      </c>
      <c r="F69" s="165">
        <v>51.125112699999995</v>
      </c>
      <c r="G69" s="165">
        <v>25.921510273911089</v>
      </c>
      <c r="H69" s="165">
        <v>19.885015800000001</v>
      </c>
      <c r="I69" s="165">
        <v>1.4634336269503985</v>
      </c>
      <c r="J69" s="165">
        <v>0.72</v>
      </c>
      <c r="K69" s="165">
        <v>560.83872135369268</v>
      </c>
      <c r="L69" s="165">
        <v>0.61612037499999994</v>
      </c>
      <c r="M69" s="165">
        <v>561.45484172869271</v>
      </c>
      <c r="N69" s="165">
        <v>156.09855854428704</v>
      </c>
      <c r="O69" s="165">
        <v>717.55340000000001</v>
      </c>
      <c r="P69" s="165">
        <v>165.6644905913474</v>
      </c>
      <c r="Q69" s="165">
        <v>-0.497</v>
      </c>
      <c r="R69" s="165">
        <v>551.39190968167986</v>
      </c>
      <c r="S69" s="16">
        <v>492.98654100000005</v>
      </c>
      <c r="U69" s="29"/>
      <c r="V69" s="29"/>
    </row>
    <row r="70" spans="1:22" x14ac:dyDescent="0.25">
      <c r="A70" s="8"/>
      <c r="B70" s="55" t="s">
        <v>347</v>
      </c>
      <c r="C70" s="165">
        <v>343.17603200000002</v>
      </c>
      <c r="D70" s="165">
        <v>120.66396</v>
      </c>
      <c r="E70" s="165">
        <v>98.764634143768745</v>
      </c>
      <c r="F70" s="165">
        <v>51.8106103</v>
      </c>
      <c r="G70" s="165">
        <v>25.934009338234791</v>
      </c>
      <c r="H70" s="165">
        <v>19.5541588</v>
      </c>
      <c r="I70" s="165">
        <v>1.4658556577880084</v>
      </c>
      <c r="J70" s="165">
        <v>0.72</v>
      </c>
      <c r="K70" s="165">
        <v>563.3246261437688</v>
      </c>
      <c r="L70" s="165">
        <v>2.0035101800000001</v>
      </c>
      <c r="M70" s="165">
        <v>565.32813632376872</v>
      </c>
      <c r="N70" s="165">
        <v>156.58997328051245</v>
      </c>
      <c r="O70" s="165">
        <v>721.91810999999996</v>
      </c>
      <c r="P70" s="165">
        <v>166.13728077992849</v>
      </c>
      <c r="Q70" s="165">
        <v>-0.497</v>
      </c>
      <c r="R70" s="165">
        <v>555.28382882354367</v>
      </c>
      <c r="S70" s="16">
        <v>496.55149599999999</v>
      </c>
      <c r="U70" s="29"/>
      <c r="V70" s="29"/>
    </row>
    <row r="71" spans="1:22" x14ac:dyDescent="0.25">
      <c r="A71" s="8"/>
      <c r="B71" s="55" t="s">
        <v>348</v>
      </c>
      <c r="C71" s="165">
        <v>345.82944900000001</v>
      </c>
      <c r="D71" s="165">
        <v>120.84495600000001</v>
      </c>
      <c r="E71" s="165">
        <v>99.626459865503833</v>
      </c>
      <c r="F71" s="165">
        <v>52.869031999999997</v>
      </c>
      <c r="G71" s="165">
        <v>26.005891472895701</v>
      </c>
      <c r="H71" s="165">
        <v>19.282481600000001</v>
      </c>
      <c r="I71" s="165">
        <v>1.4690547892638504</v>
      </c>
      <c r="J71" s="165">
        <v>0.72</v>
      </c>
      <c r="K71" s="165">
        <v>567.02086486550388</v>
      </c>
      <c r="L71" s="165">
        <v>1.9899738899999999</v>
      </c>
      <c r="M71" s="165">
        <v>569.01083875550387</v>
      </c>
      <c r="N71" s="165">
        <v>157.22981293204728</v>
      </c>
      <c r="O71" s="165">
        <v>726.24065199999995</v>
      </c>
      <c r="P71" s="165">
        <v>166.68898455308641</v>
      </c>
      <c r="Q71" s="165">
        <v>-0.497</v>
      </c>
      <c r="R71" s="165">
        <v>559.05466713149508</v>
      </c>
      <c r="S71" s="16">
        <v>500.00993599999998</v>
      </c>
      <c r="U71" s="29"/>
      <c r="V71" s="29"/>
    </row>
    <row r="72" spans="1:22" x14ac:dyDescent="0.25">
      <c r="A72" s="8"/>
      <c r="B72" s="55" t="s">
        <v>349</v>
      </c>
      <c r="C72" s="165">
        <v>348.32696500000003</v>
      </c>
      <c r="D72" s="165">
        <v>121.026223</v>
      </c>
      <c r="E72" s="165">
        <v>100.71436448907863</v>
      </c>
      <c r="F72" s="165">
        <v>54.014455000000005</v>
      </c>
      <c r="G72" s="165">
        <v>26.118738508225356</v>
      </c>
      <c r="H72" s="165">
        <v>19.108010699999998</v>
      </c>
      <c r="I72" s="165">
        <v>1.4731603622721074</v>
      </c>
      <c r="J72" s="165">
        <v>0.72</v>
      </c>
      <c r="K72" s="165">
        <v>570.78755248907862</v>
      </c>
      <c r="L72" s="165">
        <v>1.8829072499999999</v>
      </c>
      <c r="M72" s="165">
        <v>572.67045973907864</v>
      </c>
      <c r="N72" s="165">
        <v>157.71766388475748</v>
      </c>
      <c r="O72" s="165">
        <v>730.38812399999995</v>
      </c>
      <c r="P72" s="165">
        <v>167.20973175397879</v>
      </c>
      <c r="Q72" s="165">
        <v>-0.497</v>
      </c>
      <c r="R72" s="165">
        <v>562.68139186582096</v>
      </c>
      <c r="S72" s="16">
        <v>503.34114699999998</v>
      </c>
      <c r="U72" s="29"/>
      <c r="V72" s="29"/>
    </row>
    <row r="73" spans="1:22" x14ac:dyDescent="0.25">
      <c r="A73" s="8"/>
      <c r="B73" s="55" t="s">
        <v>350</v>
      </c>
      <c r="C73" s="165">
        <v>350.63444199999998</v>
      </c>
      <c r="D73" s="165">
        <v>121.24407000000001</v>
      </c>
      <c r="E73" s="165">
        <v>101.90853688708536</v>
      </c>
      <c r="F73" s="165">
        <v>55.139966000000001</v>
      </c>
      <c r="G73" s="165">
        <v>26.260875237558395</v>
      </c>
      <c r="H73" s="165">
        <v>19.029173500000002</v>
      </c>
      <c r="I73" s="165">
        <v>1.4785221589820075</v>
      </c>
      <c r="J73" s="165">
        <v>0.72</v>
      </c>
      <c r="K73" s="165">
        <v>574.50704888708538</v>
      </c>
      <c r="L73" s="165">
        <v>1.5739633899999999</v>
      </c>
      <c r="M73" s="165">
        <v>576.08101227708551</v>
      </c>
      <c r="N73" s="165">
        <v>158.17301179161055</v>
      </c>
      <c r="O73" s="165">
        <v>734.25402399999996</v>
      </c>
      <c r="P73" s="165">
        <v>167.55619387302789</v>
      </c>
      <c r="Q73" s="165">
        <v>-0.497</v>
      </c>
      <c r="R73" s="165">
        <v>566.20083019997014</v>
      </c>
      <c r="S73" s="16">
        <v>506.57831300000004</v>
      </c>
      <c r="U73" s="29"/>
      <c r="V73" s="29"/>
    </row>
    <row r="74" spans="1:22" x14ac:dyDescent="0.25">
      <c r="A74" s="8"/>
      <c r="B74" s="55" t="s">
        <v>354</v>
      </c>
      <c r="C74" s="165">
        <v>352.40303699999998</v>
      </c>
      <c r="D74" s="165">
        <v>121.54718</v>
      </c>
      <c r="E74" s="165">
        <v>103.28983241307193</v>
      </c>
      <c r="F74" s="165">
        <v>56.21871070000001</v>
      </c>
      <c r="G74" s="165">
        <v>26.533873372885804</v>
      </c>
      <c r="H74" s="165">
        <v>19.044423099999999</v>
      </c>
      <c r="I74" s="165">
        <v>1.4928252623197662</v>
      </c>
      <c r="J74" s="165">
        <v>0.72</v>
      </c>
      <c r="K74" s="165">
        <v>577.96004941307194</v>
      </c>
      <c r="L74" s="165">
        <v>1.7116301599999999</v>
      </c>
      <c r="M74" s="165">
        <v>579.67167957307186</v>
      </c>
      <c r="N74" s="165">
        <v>158.54591305843149</v>
      </c>
      <c r="O74" s="165">
        <v>738.21759299999997</v>
      </c>
      <c r="P74" s="165">
        <v>167.79546545743554</v>
      </c>
      <c r="Q74" s="165">
        <v>-0.497</v>
      </c>
      <c r="R74" s="165">
        <v>569.92512716963643</v>
      </c>
      <c r="S74" s="16">
        <v>509.99610799999999</v>
      </c>
      <c r="U74" s="29"/>
      <c r="V74" s="29"/>
    </row>
    <row r="75" spans="1:22" x14ac:dyDescent="0.25">
      <c r="A75" s="8"/>
      <c r="B75" s="55" t="s">
        <v>355</v>
      </c>
      <c r="C75" s="165">
        <v>353.98591600000003</v>
      </c>
      <c r="D75" s="165">
        <v>121.911822</v>
      </c>
      <c r="E75" s="165">
        <v>104.69547763504372</v>
      </c>
      <c r="F75" s="165">
        <v>57.280457599999998</v>
      </c>
      <c r="G75" s="165">
        <v>26.874799609103945</v>
      </c>
      <c r="H75" s="165">
        <v>19.029107199999999</v>
      </c>
      <c r="I75" s="165">
        <v>1.5111132852072673</v>
      </c>
      <c r="J75" s="165">
        <v>0.72</v>
      </c>
      <c r="K75" s="165">
        <v>581.31321563504366</v>
      </c>
      <c r="L75" s="165">
        <v>1.91919668</v>
      </c>
      <c r="M75" s="165">
        <v>583.23241231504369</v>
      </c>
      <c r="N75" s="165">
        <v>158.86641293660867</v>
      </c>
      <c r="O75" s="165">
        <v>742.09882499999992</v>
      </c>
      <c r="P75" s="165">
        <v>167.99080452198714</v>
      </c>
      <c r="Q75" s="165">
        <v>-0.497</v>
      </c>
      <c r="R75" s="165">
        <v>573.6110207344384</v>
      </c>
      <c r="S75" s="16">
        <v>513.37528199999997</v>
      </c>
      <c r="U75" s="29"/>
      <c r="V75" s="29"/>
    </row>
    <row r="76" spans="1:22" x14ac:dyDescent="0.25">
      <c r="A76" s="8"/>
      <c r="B76" s="55" t="s">
        <v>356</v>
      </c>
      <c r="C76" s="165">
        <v>355.70454999999998</v>
      </c>
      <c r="D76" s="165">
        <v>122.33851300000001</v>
      </c>
      <c r="E76" s="165">
        <v>106.18349713733258</v>
      </c>
      <c r="F76" s="165">
        <v>58.389163699999997</v>
      </c>
      <c r="G76" s="165">
        <v>27.277682949518557</v>
      </c>
      <c r="H76" s="165">
        <v>18.983730200000004</v>
      </c>
      <c r="I76" s="165">
        <v>1.5329202995680657</v>
      </c>
      <c r="J76" s="165">
        <v>0.72</v>
      </c>
      <c r="K76" s="165">
        <v>584.94656013733254</v>
      </c>
      <c r="L76" s="165">
        <v>2.02763479</v>
      </c>
      <c r="M76" s="165">
        <v>586.97419492733252</v>
      </c>
      <c r="N76" s="165">
        <v>159.11903419906088</v>
      </c>
      <c r="O76" s="165">
        <v>746.09322900000006</v>
      </c>
      <c r="P76" s="165">
        <v>168.11015370120833</v>
      </c>
      <c r="Q76" s="165">
        <v>-0.497</v>
      </c>
      <c r="R76" s="165">
        <v>577.48607542397122</v>
      </c>
      <c r="S76" s="16">
        <v>516.92051500000002</v>
      </c>
      <c r="U76" s="29"/>
      <c r="V76" s="29"/>
    </row>
    <row r="77" spans="1:22" x14ac:dyDescent="0.25">
      <c r="A77" s="8"/>
      <c r="B77" s="55" t="s">
        <v>357</v>
      </c>
      <c r="C77" s="165">
        <v>357.795096</v>
      </c>
      <c r="D77" s="165">
        <v>122.827867</v>
      </c>
      <c r="E77" s="165">
        <v>107.53189948163728</v>
      </c>
      <c r="F77" s="165">
        <v>59.400012400000001</v>
      </c>
      <c r="G77" s="165">
        <v>27.670091912132349</v>
      </c>
      <c r="H77" s="165">
        <v>18.908799699999999</v>
      </c>
      <c r="I77" s="165">
        <v>1.5529955662586614</v>
      </c>
      <c r="J77" s="165">
        <v>0.72</v>
      </c>
      <c r="K77" s="165">
        <v>588.87486248163725</v>
      </c>
      <c r="L77" s="165">
        <v>1.8845883899999998</v>
      </c>
      <c r="M77" s="165">
        <v>590.75945087163734</v>
      </c>
      <c r="N77" s="165">
        <v>159.33434646214624</v>
      </c>
      <c r="O77" s="165">
        <v>750.093797</v>
      </c>
      <c r="P77" s="165">
        <v>168.21737654076864</v>
      </c>
      <c r="Q77" s="165">
        <v>-0.497</v>
      </c>
      <c r="R77" s="165">
        <v>581.37942079103391</v>
      </c>
      <c r="S77" s="16">
        <v>520.47773399999994</v>
      </c>
      <c r="U77" s="29"/>
      <c r="V77" s="29"/>
    </row>
    <row r="78" spans="1:22" x14ac:dyDescent="0.25">
      <c r="A78" s="8"/>
      <c r="B78" s="55" t="s">
        <v>378</v>
      </c>
      <c r="C78" s="165">
        <v>359.900013</v>
      </c>
      <c r="D78" s="165">
        <v>123.442007</v>
      </c>
      <c r="E78" s="165">
        <v>108.6344702513457</v>
      </c>
      <c r="F78" s="165">
        <v>60.186154899999998</v>
      </c>
      <c r="G78" s="165">
        <v>28.071853292532499</v>
      </c>
      <c r="H78" s="165">
        <v>18.804830300000003</v>
      </c>
      <c r="I78" s="165">
        <v>1.5716317568625571</v>
      </c>
      <c r="J78" s="165">
        <v>0.72</v>
      </c>
      <c r="K78" s="165">
        <v>592.69649025134572</v>
      </c>
      <c r="L78" s="165">
        <v>1.84545271</v>
      </c>
      <c r="M78" s="165">
        <v>594.54194296134563</v>
      </c>
      <c r="N78" s="165">
        <v>159.51162969774543</v>
      </c>
      <c r="O78" s="165">
        <v>754.05357300000003</v>
      </c>
      <c r="P78" s="165">
        <v>168.27342713129988</v>
      </c>
      <c r="Q78" s="165">
        <v>-0.497</v>
      </c>
      <c r="R78" s="165">
        <v>585.28314552940378</v>
      </c>
      <c r="S78" s="16">
        <v>524.04870000000005</v>
      </c>
      <c r="U78" s="29"/>
      <c r="V78" s="29"/>
    </row>
    <row r="79" spans="1:22" x14ac:dyDescent="0.25">
      <c r="A79" s="8"/>
      <c r="B79" s="55" t="s">
        <v>379</v>
      </c>
      <c r="C79" s="165">
        <v>361.937251</v>
      </c>
      <c r="D79" s="165">
        <v>124.059217</v>
      </c>
      <c r="E79" s="165">
        <v>109.65585435345113</v>
      </c>
      <c r="F79" s="165">
        <v>60.921258899999998</v>
      </c>
      <c r="G79" s="165">
        <v>28.436934073876145</v>
      </c>
      <c r="H79" s="165">
        <v>18.708715599999998</v>
      </c>
      <c r="I79" s="165">
        <v>1.5889457818594428</v>
      </c>
      <c r="J79" s="165">
        <v>0.72</v>
      </c>
      <c r="K79" s="165">
        <v>596.37232235345118</v>
      </c>
      <c r="L79" s="165">
        <v>1.6474429500000001</v>
      </c>
      <c r="M79" s="165">
        <v>598.01976530345121</v>
      </c>
      <c r="N79" s="165">
        <v>159.61966578782472</v>
      </c>
      <c r="O79" s="165">
        <v>757.63943099999995</v>
      </c>
      <c r="P79" s="165">
        <v>168.27809128967579</v>
      </c>
      <c r="Q79" s="165">
        <v>-0.497</v>
      </c>
      <c r="R79" s="165">
        <v>588.86433980262734</v>
      </c>
      <c r="S79" s="16">
        <v>527.33377099999996</v>
      </c>
      <c r="U79" s="29"/>
      <c r="V79" s="29"/>
    </row>
    <row r="80" spans="1:22" x14ac:dyDescent="0.25">
      <c r="A80" s="8"/>
      <c r="B80" s="55" t="s">
        <v>380</v>
      </c>
      <c r="C80" s="165">
        <v>363.90249599999999</v>
      </c>
      <c r="D80" s="165">
        <v>124.555454</v>
      </c>
      <c r="E80" s="165">
        <v>110.56377957723016</v>
      </c>
      <c r="F80" s="165">
        <v>61.605160300000001</v>
      </c>
      <c r="G80" s="165">
        <v>28.734770965039765</v>
      </c>
      <c r="H80" s="165">
        <v>18.620323499999998</v>
      </c>
      <c r="I80" s="165">
        <v>1.6035248205413184</v>
      </c>
      <c r="J80" s="165">
        <v>0.72</v>
      </c>
      <c r="K80" s="165">
        <v>599.7417295772301</v>
      </c>
      <c r="L80" s="165">
        <v>1.82961368</v>
      </c>
      <c r="M80" s="165">
        <v>601.57134325722996</v>
      </c>
      <c r="N80" s="165">
        <v>159.65797907545831</v>
      </c>
      <c r="O80" s="165">
        <v>761.22932200000002</v>
      </c>
      <c r="P80" s="165">
        <v>168.32745474191583</v>
      </c>
      <c r="Q80" s="165">
        <v>-0.497</v>
      </c>
      <c r="R80" s="165">
        <v>592.40486759085115</v>
      </c>
      <c r="S80" s="16">
        <v>530.58684199999993</v>
      </c>
      <c r="U80" s="29"/>
      <c r="V80" s="29"/>
    </row>
    <row r="81" spans="1:22" x14ac:dyDescent="0.25">
      <c r="A81" s="8"/>
      <c r="B81" s="55" t="s">
        <v>381</v>
      </c>
      <c r="C81" s="165">
        <v>365.64587900000004</v>
      </c>
      <c r="D81" s="165">
        <v>124.991398</v>
      </c>
      <c r="E81" s="165">
        <v>111.47153434261203</v>
      </c>
      <c r="F81" s="165">
        <v>62.327945399999997</v>
      </c>
      <c r="G81" s="165">
        <v>28.988106157928343</v>
      </c>
      <c r="H81" s="165">
        <v>18.539524799999999</v>
      </c>
      <c r="I81" s="165">
        <v>1.6159579979960124</v>
      </c>
      <c r="J81" s="165">
        <v>0.72</v>
      </c>
      <c r="K81" s="165">
        <v>602.82881134261197</v>
      </c>
      <c r="L81" s="165">
        <v>2.0448268499999998</v>
      </c>
      <c r="M81" s="165">
        <v>604.87363819261202</v>
      </c>
      <c r="N81" s="165">
        <v>159.74988397222845</v>
      </c>
      <c r="O81" s="165">
        <v>764.62352199999998</v>
      </c>
      <c r="P81" s="165">
        <v>168.34125361486196</v>
      </c>
      <c r="Q81" s="165">
        <v>-0.497</v>
      </c>
      <c r="R81" s="165">
        <v>595.78526855017242</v>
      </c>
      <c r="S81" s="16">
        <v>533.70046400000001</v>
      </c>
      <c r="U81" s="29"/>
      <c r="V81" s="29"/>
    </row>
    <row r="82" spans="1:22" x14ac:dyDescent="0.25">
      <c r="A82" s="8"/>
      <c r="B82" s="55" t="s">
        <v>518</v>
      </c>
      <c r="C82" s="165">
        <v>367.23596800000001</v>
      </c>
      <c r="D82" s="165">
        <v>125.42886800000001</v>
      </c>
      <c r="E82" s="165">
        <v>112.37353466595313</v>
      </c>
      <c r="F82" s="165">
        <v>63.059065000000004</v>
      </c>
      <c r="G82" s="165">
        <v>29.20373298618815</v>
      </c>
      <c r="H82" s="165">
        <v>18.4839582</v>
      </c>
      <c r="I82" s="165">
        <v>1.6267784768868288</v>
      </c>
      <c r="J82" s="165">
        <v>0.72</v>
      </c>
      <c r="K82" s="165">
        <v>605.75837066595318</v>
      </c>
      <c r="L82" s="165">
        <v>2.0041037200000003</v>
      </c>
      <c r="M82" s="165">
        <v>607.76247438595317</v>
      </c>
      <c r="N82" s="165">
        <v>159.84519144255958</v>
      </c>
      <c r="O82" s="165">
        <v>767.60766599999999</v>
      </c>
      <c r="P82" s="165">
        <v>168.34054425248169</v>
      </c>
      <c r="Q82" s="165">
        <v>-0.497</v>
      </c>
      <c r="R82" s="165">
        <v>598.77012157682213</v>
      </c>
      <c r="S82" s="16">
        <v>536.45619599999998</v>
      </c>
      <c r="U82" s="29"/>
      <c r="V82" s="29"/>
    </row>
    <row r="83" spans="1:22" x14ac:dyDescent="0.25">
      <c r="A83" s="8"/>
      <c r="B83" s="55" t="s">
        <v>519</v>
      </c>
      <c r="C83" s="165">
        <v>368.671042</v>
      </c>
      <c r="D83" s="165">
        <v>125.86786900000001</v>
      </c>
      <c r="E83" s="165">
        <v>113.24806567063899</v>
      </c>
      <c r="F83" s="165">
        <v>63.798616099999997</v>
      </c>
      <c r="G83" s="165">
        <v>29.386706702730145</v>
      </c>
      <c r="H83" s="165">
        <v>18.426355899999997</v>
      </c>
      <c r="I83" s="165">
        <v>1.6363869034112701</v>
      </c>
      <c r="J83" s="165">
        <v>0.72</v>
      </c>
      <c r="K83" s="165">
        <v>608.50697667063901</v>
      </c>
      <c r="L83" s="165">
        <v>1.9489914399999999</v>
      </c>
      <c r="M83" s="165">
        <v>610.45596811063899</v>
      </c>
      <c r="N83" s="165">
        <v>159.94382481282199</v>
      </c>
      <c r="O83" s="165">
        <v>770.39979299999993</v>
      </c>
      <c r="P83" s="165">
        <v>168.34133987295817</v>
      </c>
      <c r="Q83" s="165">
        <v>-0.497</v>
      </c>
      <c r="R83" s="165">
        <v>601.5614530514739</v>
      </c>
      <c r="S83" s="16">
        <v>539.03598699999998</v>
      </c>
      <c r="U83" s="29"/>
      <c r="V83" s="29"/>
    </row>
    <row r="84" spans="1:22" x14ac:dyDescent="0.25">
      <c r="A84" s="8"/>
      <c r="B84" s="55" t="s">
        <v>520</v>
      </c>
      <c r="C84" s="298">
        <v>370.02797999999996</v>
      </c>
      <c r="D84" s="298">
        <v>126.37134</v>
      </c>
      <c r="E84" s="298">
        <v>114.02370672393778</v>
      </c>
      <c r="F84" s="298">
        <v>64.454020499999999</v>
      </c>
      <c r="G84" s="298">
        <v>29.557156049815568</v>
      </c>
      <c r="H84" s="298">
        <v>18.366747100000001</v>
      </c>
      <c r="I84" s="298">
        <v>1.6457830842005312</v>
      </c>
      <c r="J84" s="298">
        <v>0.72</v>
      </c>
      <c r="K84" s="298">
        <v>611.14302672393774</v>
      </c>
      <c r="L84" s="298">
        <v>1.92276307</v>
      </c>
      <c r="M84" s="298">
        <v>613.06578979393771</v>
      </c>
      <c r="N84" s="298">
        <v>160.07676915999608</v>
      </c>
      <c r="O84" s="298">
        <v>773.14255900000001</v>
      </c>
      <c r="P84" s="298">
        <v>168.3436068141676</v>
      </c>
      <c r="Q84" s="298">
        <v>-0.497</v>
      </c>
      <c r="R84" s="298">
        <v>604.30195214221385</v>
      </c>
      <c r="S84" s="16">
        <v>541.568355</v>
      </c>
      <c r="U84" s="29"/>
      <c r="V84" s="29"/>
    </row>
    <row r="85" spans="1:22" x14ac:dyDescent="0.25">
      <c r="A85" s="8"/>
      <c r="B85" s="177" t="s">
        <v>521</v>
      </c>
      <c r="C85" s="208">
        <v>371.356652</v>
      </c>
      <c r="D85" s="208">
        <v>126.876825</v>
      </c>
      <c r="E85" s="208">
        <v>114.80051359696004</v>
      </c>
      <c r="F85" s="208">
        <v>65.116046600000004</v>
      </c>
      <c r="G85" s="208">
        <v>29.724197227709951</v>
      </c>
      <c r="H85" s="208">
        <v>18.305160300000001</v>
      </c>
      <c r="I85" s="208">
        <v>1.6551095433392016</v>
      </c>
      <c r="J85" s="208">
        <v>0.72</v>
      </c>
      <c r="K85" s="208">
        <v>613.75399059696008</v>
      </c>
      <c r="L85" s="208">
        <v>1.8753663300000001</v>
      </c>
      <c r="M85" s="208">
        <v>615.6293569269601</v>
      </c>
      <c r="N85" s="208">
        <v>160.21298494677052</v>
      </c>
      <c r="O85" s="208">
        <v>775.84234199999992</v>
      </c>
      <c r="P85" s="208">
        <v>168.34731223805571</v>
      </c>
      <c r="Q85" s="208">
        <v>-0.497</v>
      </c>
      <c r="R85" s="208">
        <v>606.99802963929847</v>
      </c>
      <c r="S85" s="164">
        <v>544.05911300000002</v>
      </c>
      <c r="U85" s="29"/>
      <c r="V85" s="29"/>
    </row>
    <row r="86" spans="1:22" x14ac:dyDescent="0.25">
      <c r="A86" s="8"/>
      <c r="B86" s="55">
        <v>2008</v>
      </c>
      <c r="C86" s="165">
        <v>1205.433</v>
      </c>
      <c r="D86" s="165">
        <v>377.63200000000001</v>
      </c>
      <c r="E86" s="165">
        <v>339.214</v>
      </c>
      <c r="F86" s="165">
        <v>187.9</v>
      </c>
      <c r="G86" s="165">
        <v>86.84</v>
      </c>
      <c r="H86" s="165">
        <v>57.494</v>
      </c>
      <c r="I86" s="165">
        <v>8.370000000000001</v>
      </c>
      <c r="J86" s="165">
        <v>-1.04</v>
      </c>
      <c r="K86" s="165">
        <v>1921.239</v>
      </c>
      <c r="L86" s="165">
        <v>-12.585000000000001</v>
      </c>
      <c r="M86" s="165">
        <v>1908.654</v>
      </c>
      <c r="N86" s="165">
        <v>547.61400000000003</v>
      </c>
      <c r="O86" s="165">
        <v>2457.3530000000001</v>
      </c>
      <c r="P86" s="165">
        <v>540.23299999999995</v>
      </c>
      <c r="Q86" s="165">
        <v>0</v>
      </c>
      <c r="R86" s="165">
        <v>1918.0640000000001</v>
      </c>
      <c r="S86" s="16">
        <v>1671.6130000000001</v>
      </c>
      <c r="U86" s="29"/>
      <c r="V86" s="29"/>
    </row>
    <row r="87" spans="1:22" x14ac:dyDescent="0.25">
      <c r="A87" s="8"/>
      <c r="B87" s="55">
        <v>2009</v>
      </c>
      <c r="C87" s="165">
        <v>1169.8019999999999</v>
      </c>
      <c r="D87" s="165">
        <v>382.91500000000002</v>
      </c>
      <c r="E87" s="165">
        <v>296.49</v>
      </c>
      <c r="F87" s="165">
        <v>156.59100000000001</v>
      </c>
      <c r="G87" s="165">
        <v>67.433000000000007</v>
      </c>
      <c r="H87" s="165">
        <v>62.314999999999998</v>
      </c>
      <c r="I87" s="165">
        <v>10.669</v>
      </c>
      <c r="J87" s="165">
        <v>2.746</v>
      </c>
      <c r="K87" s="165">
        <v>1851.953</v>
      </c>
      <c r="L87" s="165">
        <v>-33.165999999999997</v>
      </c>
      <c r="M87" s="165">
        <v>1818.787</v>
      </c>
      <c r="N87" s="165">
        <v>498.27199999999999</v>
      </c>
      <c r="O87" s="165">
        <v>2330.4459999999999</v>
      </c>
      <c r="P87" s="165">
        <v>500.19200000000001</v>
      </c>
      <c r="Q87" s="165">
        <v>0</v>
      </c>
      <c r="R87" s="165">
        <v>1831.55</v>
      </c>
      <c r="S87" s="16">
        <v>1597.6859999999999</v>
      </c>
      <c r="U87" s="29"/>
      <c r="V87" s="29"/>
    </row>
    <row r="88" spans="1:22" x14ac:dyDescent="0.25">
      <c r="A88" s="8"/>
      <c r="B88" s="55">
        <v>2010</v>
      </c>
      <c r="C88" s="165">
        <v>1193.0350000000001</v>
      </c>
      <c r="D88" s="165">
        <v>383.50799999999998</v>
      </c>
      <c r="E88" s="165">
        <v>310.14499999999998</v>
      </c>
      <c r="F88" s="165">
        <v>163.63900000000001</v>
      </c>
      <c r="G88" s="165">
        <v>73.92</v>
      </c>
      <c r="H88" s="165">
        <v>62.78</v>
      </c>
      <c r="I88" s="165">
        <v>10.638</v>
      </c>
      <c r="J88" s="165">
        <v>6.0000000000000001E-3</v>
      </c>
      <c r="K88" s="165">
        <v>1886.694</v>
      </c>
      <c r="L88" s="165">
        <v>-6.266</v>
      </c>
      <c r="M88" s="165">
        <v>1880.4280000000001</v>
      </c>
      <c r="N88" s="165">
        <v>532.31899999999996</v>
      </c>
      <c r="O88" s="165">
        <v>2416.8440000000001</v>
      </c>
      <c r="P88" s="165">
        <v>541.58500000000004</v>
      </c>
      <c r="Q88" s="165">
        <v>0</v>
      </c>
      <c r="R88" s="165">
        <v>1876.058</v>
      </c>
      <c r="S88" s="16">
        <v>1644.5340000000001</v>
      </c>
      <c r="U88" s="29"/>
      <c r="V88" s="29"/>
    </row>
    <row r="89" spans="1:22" x14ac:dyDescent="0.25">
      <c r="A89" s="8"/>
      <c r="B89" s="55">
        <v>2011</v>
      </c>
      <c r="C89" s="165">
        <v>1188.95</v>
      </c>
      <c r="D89" s="165">
        <v>384.209</v>
      </c>
      <c r="E89" s="165">
        <v>308.77699999999999</v>
      </c>
      <c r="F89" s="165">
        <v>169.751</v>
      </c>
      <c r="G89" s="165">
        <v>70.590999999999994</v>
      </c>
      <c r="H89" s="165">
        <v>58.982999999999997</v>
      </c>
      <c r="I89" s="165">
        <v>9.9130000000000003</v>
      </c>
      <c r="J89" s="165">
        <v>-0.69399999999999995</v>
      </c>
      <c r="K89" s="165">
        <v>1881.242</v>
      </c>
      <c r="L89" s="165">
        <v>-3.532</v>
      </c>
      <c r="M89" s="165">
        <v>1877.71</v>
      </c>
      <c r="N89" s="165">
        <v>569.21500000000003</v>
      </c>
      <c r="O89" s="165">
        <v>2451.3739999999998</v>
      </c>
      <c r="P89" s="165">
        <v>555.79</v>
      </c>
      <c r="Q89" s="165">
        <v>0</v>
      </c>
      <c r="R89" s="165">
        <v>1896.087</v>
      </c>
      <c r="S89" s="16">
        <v>1671.9</v>
      </c>
      <c r="U89" s="29"/>
      <c r="V89" s="29"/>
    </row>
    <row r="90" spans="1:22" x14ac:dyDescent="0.25">
      <c r="A90" s="8"/>
      <c r="B90" s="55">
        <v>2012</v>
      </c>
      <c r="C90" s="165">
        <v>1209.3050000000001</v>
      </c>
      <c r="D90" s="165">
        <v>389.49599999999998</v>
      </c>
      <c r="E90" s="165">
        <v>311.13299999999998</v>
      </c>
      <c r="F90" s="165">
        <v>178.74</v>
      </c>
      <c r="G90" s="165">
        <v>69.105999999999995</v>
      </c>
      <c r="H90" s="165">
        <v>54.469000000000001</v>
      </c>
      <c r="I90" s="165">
        <v>8.9920000000000009</v>
      </c>
      <c r="J90" s="165">
        <v>-1.0289999999999999</v>
      </c>
      <c r="K90" s="165">
        <v>1908.905</v>
      </c>
      <c r="L90" s="165">
        <v>5.181</v>
      </c>
      <c r="M90" s="165">
        <v>1914.086</v>
      </c>
      <c r="N90" s="165">
        <v>573.79399999999998</v>
      </c>
      <c r="O90" s="165">
        <v>2489.9670000000001</v>
      </c>
      <c r="P90" s="165">
        <v>566.72199999999998</v>
      </c>
      <c r="Q90" s="165">
        <v>0</v>
      </c>
      <c r="R90" s="165">
        <v>1923.5509999999999</v>
      </c>
      <c r="S90" s="16">
        <v>1704.175</v>
      </c>
      <c r="U90" s="29"/>
      <c r="V90" s="29"/>
    </row>
    <row r="91" spans="1:22" x14ac:dyDescent="0.25">
      <c r="A91" s="8"/>
      <c r="B91" s="55">
        <v>2013</v>
      </c>
      <c r="C91" s="165">
        <v>1240.9100000000001</v>
      </c>
      <c r="D91" s="165">
        <v>389.32299999999998</v>
      </c>
      <c r="E91" s="165">
        <v>321.78500000000003</v>
      </c>
      <c r="F91" s="165">
        <v>184.51300000000001</v>
      </c>
      <c r="G91" s="165">
        <v>76.533000000000001</v>
      </c>
      <c r="H91" s="165">
        <v>52.197000000000003</v>
      </c>
      <c r="I91" s="165">
        <v>8.4570000000000007</v>
      </c>
      <c r="J91" s="165">
        <v>7.024</v>
      </c>
      <c r="K91" s="165">
        <v>1959.0419999999999</v>
      </c>
      <c r="L91" s="165">
        <v>6.9260000000000002</v>
      </c>
      <c r="M91" s="165">
        <v>1965.9680000000001</v>
      </c>
      <c r="N91" s="165">
        <v>574.98500000000001</v>
      </c>
      <c r="O91" s="165">
        <v>2545.2060000000001</v>
      </c>
      <c r="P91" s="165">
        <v>586.46199999999999</v>
      </c>
      <c r="Q91" s="165">
        <v>0</v>
      </c>
      <c r="R91" s="165">
        <v>1958.557</v>
      </c>
      <c r="S91" s="16">
        <v>1736.2449999999999</v>
      </c>
    </row>
    <row r="92" spans="1:22" x14ac:dyDescent="0.25">
      <c r="A92" s="8"/>
      <c r="B92" s="55">
        <v>2014</v>
      </c>
      <c r="C92" s="165">
        <v>1276.6479999999999</v>
      </c>
      <c r="D92" s="165">
        <v>397.73</v>
      </c>
      <c r="E92" s="165">
        <v>343.15800000000002</v>
      </c>
      <c r="F92" s="165">
        <v>195.62799999999999</v>
      </c>
      <c r="G92" s="165">
        <v>81.489999999999995</v>
      </c>
      <c r="H92" s="165">
        <v>56.145000000000003</v>
      </c>
      <c r="I92" s="165">
        <v>9.8079999999999998</v>
      </c>
      <c r="J92" s="165">
        <v>6.0629999999999997</v>
      </c>
      <c r="K92" s="165">
        <v>2023.5989999999999</v>
      </c>
      <c r="L92" s="165">
        <v>14.259</v>
      </c>
      <c r="M92" s="165">
        <v>2037.8579999999999</v>
      </c>
      <c r="N92" s="165">
        <v>581.48299999999995</v>
      </c>
      <c r="O92" s="165">
        <v>2637.203</v>
      </c>
      <c r="P92" s="165">
        <v>615.35699999999997</v>
      </c>
      <c r="Q92" s="165">
        <v>0</v>
      </c>
      <c r="R92" s="165">
        <v>2021.2249999999999</v>
      </c>
      <c r="S92" s="16">
        <v>1792.8230000000001</v>
      </c>
    </row>
    <row r="93" spans="1:22" x14ac:dyDescent="0.25">
      <c r="A93" s="8"/>
      <c r="B93" s="55">
        <v>2015</v>
      </c>
      <c r="C93" s="165">
        <v>1316.6120000000001</v>
      </c>
      <c r="D93" s="165">
        <v>402.46699999999998</v>
      </c>
      <c r="E93" s="165">
        <v>365.56900000000002</v>
      </c>
      <c r="F93" s="165">
        <v>213.221</v>
      </c>
      <c r="G93" s="165">
        <v>87.131</v>
      </c>
      <c r="H93" s="165">
        <v>55.548000000000002</v>
      </c>
      <c r="I93" s="165">
        <v>9.6029999999999998</v>
      </c>
      <c r="J93" s="165">
        <v>0.40799999999999997</v>
      </c>
      <c r="K93" s="165">
        <v>2085.056</v>
      </c>
      <c r="L93" s="165">
        <v>11.775</v>
      </c>
      <c r="M93" s="165">
        <v>2096.8310000000001</v>
      </c>
      <c r="N93" s="165">
        <v>604.66999999999996</v>
      </c>
      <c r="O93" s="165">
        <v>2716.0810000000001</v>
      </c>
      <c r="P93" s="165">
        <v>645.83799999999997</v>
      </c>
      <c r="Q93" s="165">
        <v>0</v>
      </c>
      <c r="R93" s="165">
        <v>2069.5949999999998</v>
      </c>
      <c r="S93" s="16">
        <v>1831.193</v>
      </c>
    </row>
    <row r="94" spans="1:22" x14ac:dyDescent="0.25">
      <c r="A94" s="8"/>
      <c r="B94" s="55">
        <v>2016</v>
      </c>
      <c r="C94" s="165">
        <v>1364.268</v>
      </c>
      <c r="D94" s="165">
        <v>405.58300000000003</v>
      </c>
      <c r="E94" s="165">
        <v>383.44900000000001</v>
      </c>
      <c r="F94" s="165">
        <v>223.24600000000001</v>
      </c>
      <c r="G94" s="165">
        <v>94.106999999999999</v>
      </c>
      <c r="H94" s="165">
        <v>55.694000000000003</v>
      </c>
      <c r="I94" s="165">
        <v>9.7189999999999994</v>
      </c>
      <c r="J94" s="165">
        <v>1.609</v>
      </c>
      <c r="K94" s="165">
        <v>2154.9090000000001</v>
      </c>
      <c r="L94" s="165">
        <v>8.2029999999999994</v>
      </c>
      <c r="M94" s="165">
        <v>2163.1120000000001</v>
      </c>
      <c r="N94" s="165">
        <v>624.13400000000001</v>
      </c>
      <c r="O94" s="165">
        <v>2786.0459999999998</v>
      </c>
      <c r="P94" s="165">
        <v>671.53300000000002</v>
      </c>
      <c r="Q94" s="165">
        <v>0</v>
      </c>
      <c r="R94" s="165">
        <v>2114.4059999999999</v>
      </c>
      <c r="S94" s="16">
        <v>1869.8140000000001</v>
      </c>
    </row>
    <row r="95" spans="1:22" x14ac:dyDescent="0.25">
      <c r="A95" s="8"/>
      <c r="B95" s="55">
        <v>2017</v>
      </c>
      <c r="C95" s="165">
        <v>1390.682</v>
      </c>
      <c r="D95" s="165">
        <v>407.30099999999999</v>
      </c>
      <c r="E95" s="165">
        <v>396.90699999999998</v>
      </c>
      <c r="F95" s="165">
        <v>225.67500000000001</v>
      </c>
      <c r="G95" s="165">
        <v>103.80800000000001</v>
      </c>
      <c r="H95" s="165">
        <v>57.756</v>
      </c>
      <c r="I95" s="165">
        <v>9.604000000000001</v>
      </c>
      <c r="J95" s="165">
        <v>0.61199999999999999</v>
      </c>
      <c r="K95" s="165">
        <v>2195.502</v>
      </c>
      <c r="L95" s="165">
        <v>12.670999999999999</v>
      </c>
      <c r="M95" s="165">
        <v>2208.1729999999998</v>
      </c>
      <c r="N95" s="165">
        <v>666.851</v>
      </c>
      <c r="O95" s="165">
        <v>2859.99</v>
      </c>
      <c r="P95" s="165">
        <v>693.97500000000002</v>
      </c>
      <c r="Q95" s="165">
        <v>0</v>
      </c>
      <c r="R95" s="165">
        <v>2166.0729999999999</v>
      </c>
      <c r="S95" s="16">
        <v>1918.1189999999999</v>
      </c>
    </row>
    <row r="96" spans="1:22" x14ac:dyDescent="0.25">
      <c r="A96" s="8"/>
      <c r="B96" s="55">
        <v>2018</v>
      </c>
      <c r="C96" s="165">
        <v>1424.923</v>
      </c>
      <c r="D96" s="165">
        <v>408.625</v>
      </c>
      <c r="E96" s="165">
        <v>395.96699999999998</v>
      </c>
      <c r="F96" s="165">
        <v>222.35</v>
      </c>
      <c r="G96" s="165">
        <v>110.099</v>
      </c>
      <c r="H96" s="165">
        <v>58.366999999999997</v>
      </c>
      <c r="I96" s="165">
        <v>5.3500000000000005</v>
      </c>
      <c r="J96" s="165">
        <v>3.1320000000000001</v>
      </c>
      <c r="K96" s="165">
        <v>2232.6469999999999</v>
      </c>
      <c r="L96" s="165">
        <v>1.3169999999999999</v>
      </c>
      <c r="M96" s="165">
        <v>2233.9639999999999</v>
      </c>
      <c r="N96" s="165">
        <v>687.85599999999999</v>
      </c>
      <c r="O96" s="165">
        <v>2920.105</v>
      </c>
      <c r="P96" s="165">
        <v>717.13499999999999</v>
      </c>
      <c r="Q96" s="165">
        <v>0</v>
      </c>
      <c r="R96" s="165">
        <v>2203.0050000000001</v>
      </c>
      <c r="S96" s="16">
        <v>1948.2380000000001</v>
      </c>
    </row>
    <row r="97" spans="1:19" x14ac:dyDescent="0.25">
      <c r="A97" s="8"/>
      <c r="B97" s="55">
        <v>2019</v>
      </c>
      <c r="C97" s="165">
        <v>1440.0409999999999</v>
      </c>
      <c r="D97" s="165">
        <v>425.57900000000001</v>
      </c>
      <c r="E97" s="165">
        <v>403.36500000000001</v>
      </c>
      <c r="F97" s="165">
        <v>225.26</v>
      </c>
      <c r="G97" s="165">
        <v>112.05</v>
      </c>
      <c r="H97" s="165">
        <v>60.847999999999999</v>
      </c>
      <c r="I97" s="165">
        <v>5.176305189999999</v>
      </c>
      <c r="J97" s="165">
        <v>2.88</v>
      </c>
      <c r="K97" s="165">
        <v>2271.8649999999998</v>
      </c>
      <c r="L97" s="165">
        <v>2.6309999999999998</v>
      </c>
      <c r="M97" s="165">
        <v>2274.4960000000001</v>
      </c>
      <c r="N97" s="165">
        <v>699.654</v>
      </c>
      <c r="O97" s="165">
        <v>2974.15</v>
      </c>
      <c r="P97" s="165">
        <v>735.80200000000002</v>
      </c>
      <c r="Q97" s="165">
        <v>0</v>
      </c>
      <c r="R97" s="165">
        <v>2238.348</v>
      </c>
      <c r="S97" s="16">
        <v>1981.9549999999999</v>
      </c>
    </row>
    <row r="98" spans="1:19" x14ac:dyDescent="0.25">
      <c r="A98" s="8"/>
      <c r="B98" s="55">
        <v>2020</v>
      </c>
      <c r="C98" s="165">
        <v>1250.3630000000001</v>
      </c>
      <c r="D98" s="165">
        <v>394.46</v>
      </c>
      <c r="E98" s="165">
        <v>361.00200000000001</v>
      </c>
      <c r="F98" s="165">
        <v>198.41300000000001</v>
      </c>
      <c r="G98" s="165">
        <v>94.123999999999995</v>
      </c>
      <c r="H98" s="165">
        <v>63.738999999999997</v>
      </c>
      <c r="I98" s="165">
        <v>4.6337435640000004</v>
      </c>
      <c r="J98" s="165">
        <v>-0.39800000000000002</v>
      </c>
      <c r="K98" s="165">
        <v>2005.4269999999999</v>
      </c>
      <c r="L98" s="165">
        <v>-11.385</v>
      </c>
      <c r="M98" s="165">
        <v>1994.0419999999999</v>
      </c>
      <c r="N98" s="165">
        <v>615.10900000000004</v>
      </c>
      <c r="O98" s="165">
        <v>2609.1509999999998</v>
      </c>
      <c r="P98" s="165">
        <v>617.71199999999999</v>
      </c>
      <c r="Q98" s="165">
        <v>0</v>
      </c>
      <c r="R98" s="165">
        <v>1991.4390000000001</v>
      </c>
      <c r="S98" s="16">
        <v>1771.171</v>
      </c>
    </row>
    <row r="99" spans="1:19" x14ac:dyDescent="0.25">
      <c r="A99" s="8"/>
      <c r="B99" s="55">
        <v>2021</v>
      </c>
      <c r="C99" s="165">
        <v>1328.16</v>
      </c>
      <c r="D99" s="165">
        <v>444.28300000000002</v>
      </c>
      <c r="E99" s="165">
        <v>381.08199999999999</v>
      </c>
      <c r="F99" s="165">
        <v>198.18</v>
      </c>
      <c r="G99" s="165">
        <v>108.86</v>
      </c>
      <c r="H99" s="165">
        <v>68.358999999999995</v>
      </c>
      <c r="I99" s="165">
        <v>5.70551283</v>
      </c>
      <c r="J99" s="165">
        <v>5.7510000000000003</v>
      </c>
      <c r="K99" s="165">
        <v>2159.2759999999998</v>
      </c>
      <c r="L99" s="165">
        <v>6.7350000000000003</v>
      </c>
      <c r="M99" s="165">
        <v>2166.011</v>
      </c>
      <c r="N99" s="165">
        <v>613.26</v>
      </c>
      <c r="O99" s="165">
        <v>2779.2710000000002</v>
      </c>
      <c r="P99" s="165">
        <v>634.89</v>
      </c>
      <c r="Q99" s="165">
        <v>-3.0880000000000001</v>
      </c>
      <c r="R99" s="165">
        <v>2141.2930000000001</v>
      </c>
      <c r="S99" s="16">
        <v>1913.248</v>
      </c>
    </row>
    <row r="100" spans="1:19" x14ac:dyDescent="0.25">
      <c r="A100" s="8"/>
      <c r="B100" s="55">
        <v>2022</v>
      </c>
      <c r="C100" s="165">
        <v>1390.8704869999999</v>
      </c>
      <c r="D100" s="165">
        <v>453.69336900000002</v>
      </c>
      <c r="E100" s="165">
        <v>398.27825633937334</v>
      </c>
      <c r="F100" s="165">
        <v>207.962682</v>
      </c>
      <c r="G100" s="165">
        <v>113.14432792539536</v>
      </c>
      <c r="H100" s="165">
        <v>70.93467609999999</v>
      </c>
      <c r="I100" s="165">
        <v>5.9952707083495067</v>
      </c>
      <c r="J100" s="165">
        <v>9.3829999999999991</v>
      </c>
      <c r="K100" s="165">
        <v>2252.225112339373</v>
      </c>
      <c r="L100" s="165">
        <v>42.30574755</v>
      </c>
      <c r="M100" s="165">
        <v>2294.530859889373</v>
      </c>
      <c r="N100" s="165">
        <v>644.68965765322673</v>
      </c>
      <c r="O100" s="165">
        <v>2939.2205170000002</v>
      </c>
      <c r="P100" s="165">
        <v>705.69159163921904</v>
      </c>
      <c r="Q100" s="165">
        <v>-1.9870000000000001</v>
      </c>
      <c r="R100" s="165">
        <v>2231.5419259057931</v>
      </c>
      <c r="S100" s="16">
        <v>1993.6844860000001</v>
      </c>
    </row>
    <row r="101" spans="1:19" x14ac:dyDescent="0.25">
      <c r="A101" s="8"/>
      <c r="B101" s="55">
        <v>2023</v>
      </c>
      <c r="C101" s="165">
        <v>1364.1198440000001</v>
      </c>
      <c r="D101" s="165">
        <v>475.63010199999997</v>
      </c>
      <c r="E101" s="165">
        <v>392.7348867420871</v>
      </c>
      <c r="F101" s="165">
        <v>203.55760120000002</v>
      </c>
      <c r="G101" s="165">
        <v>104.87300592716197</v>
      </c>
      <c r="H101" s="165">
        <v>78.493192500000006</v>
      </c>
      <c r="I101" s="165">
        <v>5.8110871213491109</v>
      </c>
      <c r="J101" s="165">
        <v>2.88</v>
      </c>
      <c r="K101" s="165">
        <v>2235.3648327420869</v>
      </c>
      <c r="L101" s="165">
        <v>6.287921603</v>
      </c>
      <c r="M101" s="165">
        <v>2241.652754345087</v>
      </c>
      <c r="N101" s="165">
        <v>626.72893840396978</v>
      </c>
      <c r="O101" s="165">
        <v>2868.3816929999998</v>
      </c>
      <c r="P101" s="165">
        <v>666.72211296109549</v>
      </c>
      <c r="Q101" s="165">
        <v>-1.988</v>
      </c>
      <c r="R101" s="165">
        <v>2199.6715797921952</v>
      </c>
      <c r="S101" s="16">
        <v>1965.978116</v>
      </c>
    </row>
    <row r="102" spans="1:19" x14ac:dyDescent="0.25">
      <c r="A102" s="8"/>
      <c r="B102" s="55">
        <v>2024</v>
      </c>
      <c r="C102" s="165">
        <v>1378.57286</v>
      </c>
      <c r="D102" s="165">
        <v>483.01837399999999</v>
      </c>
      <c r="E102" s="165">
        <v>397.50053085204399</v>
      </c>
      <c r="F102" s="165">
        <v>209.81921000000003</v>
      </c>
      <c r="G102" s="165">
        <v>103.98014959326694</v>
      </c>
      <c r="H102" s="165">
        <v>77.829666899999992</v>
      </c>
      <c r="I102" s="165">
        <v>5.8715044362743649</v>
      </c>
      <c r="J102" s="165">
        <v>2.88</v>
      </c>
      <c r="K102" s="165">
        <v>2261.9717648520441</v>
      </c>
      <c r="L102" s="165">
        <v>6.4925116950000001</v>
      </c>
      <c r="M102" s="165">
        <v>2268.4642765470439</v>
      </c>
      <c r="N102" s="165">
        <v>627.63600864160435</v>
      </c>
      <c r="O102" s="165">
        <v>2896.1002859999999</v>
      </c>
      <c r="P102" s="165">
        <v>665.70048767834112</v>
      </c>
      <c r="Q102" s="165">
        <v>-1.988</v>
      </c>
      <c r="R102" s="165">
        <v>2228.4117975025397</v>
      </c>
      <c r="S102" s="16">
        <v>1992.88912</v>
      </c>
    </row>
    <row r="103" spans="1:19" x14ac:dyDescent="0.25">
      <c r="A103" s="8"/>
      <c r="B103" s="55">
        <v>2025</v>
      </c>
      <c r="C103" s="298">
        <v>1412.7279450000001</v>
      </c>
      <c r="D103" s="298">
        <v>487.04158499999994</v>
      </c>
      <c r="E103" s="298">
        <v>416.07734407253361</v>
      </c>
      <c r="F103" s="298">
        <v>227.02829800000001</v>
      </c>
      <c r="G103" s="298">
        <v>106.94723116906668</v>
      </c>
      <c r="H103" s="298">
        <v>76.086434000000011</v>
      </c>
      <c r="I103" s="298">
        <v>6.0153810060771065</v>
      </c>
      <c r="J103" s="298">
        <v>2.88</v>
      </c>
      <c r="K103" s="298">
        <v>2318.7268740725335</v>
      </c>
      <c r="L103" s="298">
        <v>7.23242502</v>
      </c>
      <c r="M103" s="298">
        <v>2325.9592990925335</v>
      </c>
      <c r="N103" s="298">
        <v>634.70437198571165</v>
      </c>
      <c r="O103" s="298">
        <v>2960.6636710000002</v>
      </c>
      <c r="P103" s="298">
        <v>671.45261755365891</v>
      </c>
      <c r="Q103" s="298">
        <v>-1.988</v>
      </c>
      <c r="R103" s="298">
        <v>2287.223053528016</v>
      </c>
      <c r="S103" s="16">
        <v>2046.8702180000002</v>
      </c>
    </row>
    <row r="104" spans="1:19" x14ac:dyDescent="0.25">
      <c r="A104" s="8"/>
      <c r="B104" s="55">
        <v>2026</v>
      </c>
      <c r="C104" s="298">
        <v>1443.534856</v>
      </c>
      <c r="D104" s="298">
        <v>494.88454500000006</v>
      </c>
      <c r="E104" s="298">
        <v>436.38600366366427</v>
      </c>
      <c r="F104" s="298">
        <v>242.11258649999996</v>
      </c>
      <c r="G104" s="298">
        <v>112.91365024358075</v>
      </c>
      <c r="H104" s="298">
        <v>75.042669099999998</v>
      </c>
      <c r="I104" s="298">
        <v>6.3170979255219786</v>
      </c>
      <c r="J104" s="298">
        <v>2.88</v>
      </c>
      <c r="K104" s="298">
        <v>2377.6854046636645</v>
      </c>
      <c r="L104" s="298">
        <v>7.2070977299999992</v>
      </c>
      <c r="M104" s="298">
        <v>2384.8925023936645</v>
      </c>
      <c r="N104" s="298">
        <v>638.12362102317468</v>
      </c>
      <c r="O104" s="298">
        <v>3023.0161230000003</v>
      </c>
      <c r="P104" s="298">
        <v>673.09634970366017</v>
      </c>
      <c r="Q104" s="298">
        <v>-1.988</v>
      </c>
      <c r="R104" s="298">
        <v>2347.9317737139163</v>
      </c>
      <c r="S104" s="16">
        <v>2102.4470470000001</v>
      </c>
    </row>
    <row r="105" spans="1:19" x14ac:dyDescent="0.25">
      <c r="A105" s="8"/>
      <c r="B105" s="177">
        <v>2027</v>
      </c>
      <c r="C105" s="208">
        <v>1471.5808689999999</v>
      </c>
      <c r="D105" s="208">
        <v>502.65947499999999</v>
      </c>
      <c r="E105" s="208">
        <v>451.1168414031419</v>
      </c>
      <c r="F105" s="208">
        <v>253.639647</v>
      </c>
      <c r="G105" s="208">
        <v>117.13570189666221</v>
      </c>
      <c r="H105" s="208">
        <v>73.816586000000015</v>
      </c>
      <c r="I105" s="208">
        <v>6.5249064624946422</v>
      </c>
      <c r="J105" s="208">
        <v>2.88</v>
      </c>
      <c r="K105" s="208">
        <v>2428.2371854031421</v>
      </c>
      <c r="L105" s="208">
        <v>7.9206850800000002</v>
      </c>
      <c r="M105" s="208">
        <v>2436.1578704831422</v>
      </c>
      <c r="N105" s="208">
        <v>639.61566938760609</v>
      </c>
      <c r="O105" s="208">
        <v>3075.7735400000001</v>
      </c>
      <c r="P105" s="208">
        <v>673.36674455446939</v>
      </c>
      <c r="Q105" s="208">
        <v>-1.988</v>
      </c>
      <c r="R105" s="208">
        <v>2400.4187953206824</v>
      </c>
      <c r="S105" s="164">
        <v>2150.7610020000002</v>
      </c>
    </row>
    <row r="106" spans="1:19" x14ac:dyDescent="0.25">
      <c r="A106" s="8"/>
      <c r="B106" s="55" t="s">
        <v>327</v>
      </c>
      <c r="C106" s="165">
        <v>1188.6220000000001</v>
      </c>
      <c r="D106" s="165">
        <v>379.45100000000002</v>
      </c>
      <c r="E106" s="165">
        <v>328.50599999999997</v>
      </c>
      <c r="F106" s="165">
        <v>181.946</v>
      </c>
      <c r="G106" s="165">
        <v>79.034999999999997</v>
      </c>
      <c r="H106" s="165">
        <v>59.204000000000001</v>
      </c>
      <c r="I106" s="298">
        <v>9.5630000000000006</v>
      </c>
      <c r="J106" s="165">
        <v>0.221</v>
      </c>
      <c r="K106" s="165">
        <v>1896.8</v>
      </c>
      <c r="L106" s="165">
        <v>-18.812000000000001</v>
      </c>
      <c r="M106" s="165">
        <v>1877.9880000000001</v>
      </c>
      <c r="N106" s="165">
        <v>534.29499999999996</v>
      </c>
      <c r="O106" s="165">
        <v>2412.366</v>
      </c>
      <c r="P106" s="165">
        <v>524.73199999999997</v>
      </c>
      <c r="Q106" s="165">
        <v>0</v>
      </c>
      <c r="R106" s="165">
        <v>1888.644</v>
      </c>
      <c r="S106" s="16">
        <v>1644.3040000000001</v>
      </c>
    </row>
    <row r="107" spans="1:19" x14ac:dyDescent="0.25">
      <c r="A107" s="8"/>
      <c r="B107" s="55" t="s">
        <v>328</v>
      </c>
      <c r="C107" s="165">
        <v>1171.3710000000001</v>
      </c>
      <c r="D107" s="165">
        <v>383.05500000000001</v>
      </c>
      <c r="E107" s="165">
        <v>296.10599999999999</v>
      </c>
      <c r="F107" s="165">
        <v>155.23400000000001</v>
      </c>
      <c r="G107" s="165">
        <v>67.399000000000001</v>
      </c>
      <c r="H107" s="165">
        <v>63.268000000000001</v>
      </c>
      <c r="I107" s="165">
        <v>10.699</v>
      </c>
      <c r="J107" s="165">
        <v>1.1910000000000001</v>
      </c>
      <c r="K107" s="165">
        <v>1851.723</v>
      </c>
      <c r="L107" s="165">
        <v>-25.225000000000001</v>
      </c>
      <c r="M107" s="165">
        <v>1826.498</v>
      </c>
      <c r="N107" s="165">
        <v>502.12</v>
      </c>
      <c r="O107" s="165">
        <v>2342.9650000000001</v>
      </c>
      <c r="P107" s="165">
        <v>507.471</v>
      </c>
      <c r="Q107" s="165">
        <v>0</v>
      </c>
      <c r="R107" s="165">
        <v>1836.76</v>
      </c>
      <c r="S107" s="16">
        <v>1605.212</v>
      </c>
    </row>
    <row r="108" spans="1:19" x14ac:dyDescent="0.25">
      <c r="A108" s="8"/>
      <c r="B108" s="55" t="s">
        <v>329</v>
      </c>
      <c r="C108" s="165">
        <v>1197.0050000000001</v>
      </c>
      <c r="D108" s="165">
        <v>385.065</v>
      </c>
      <c r="E108" s="165">
        <v>310.745</v>
      </c>
      <c r="F108" s="165">
        <v>163.87100000000001</v>
      </c>
      <c r="G108" s="165">
        <v>74.537999999999997</v>
      </c>
      <c r="H108" s="165">
        <v>62.658999999999999</v>
      </c>
      <c r="I108" s="165">
        <v>10.56</v>
      </c>
      <c r="J108" s="165">
        <v>-1.4350000000000001</v>
      </c>
      <c r="K108" s="165">
        <v>1891.38</v>
      </c>
      <c r="L108" s="165">
        <v>-6.6680000000000001</v>
      </c>
      <c r="M108" s="165">
        <v>1884.712</v>
      </c>
      <c r="N108" s="165">
        <v>546.56100000000004</v>
      </c>
      <c r="O108" s="165">
        <v>2432.7040000000002</v>
      </c>
      <c r="P108" s="165">
        <v>547.28700000000003</v>
      </c>
      <c r="Q108" s="165">
        <v>0</v>
      </c>
      <c r="R108" s="165">
        <v>1886.1769999999999</v>
      </c>
      <c r="S108" s="16">
        <v>1655.5039999999999</v>
      </c>
    </row>
    <row r="109" spans="1:19" x14ac:dyDescent="0.25">
      <c r="A109" s="8"/>
      <c r="B109" s="55" t="s">
        <v>82</v>
      </c>
      <c r="C109" s="165">
        <v>1189.672</v>
      </c>
      <c r="D109" s="165">
        <v>386.31</v>
      </c>
      <c r="E109" s="165">
        <v>312.02800000000002</v>
      </c>
      <c r="F109" s="165">
        <v>175.60300000000001</v>
      </c>
      <c r="G109" s="165">
        <v>70.100999999999999</v>
      </c>
      <c r="H109" s="165">
        <v>56.972000000000001</v>
      </c>
      <c r="I109" s="165">
        <v>9.6080000000000005</v>
      </c>
      <c r="J109" s="165">
        <v>-0.442</v>
      </c>
      <c r="K109" s="165">
        <v>1887.568</v>
      </c>
      <c r="L109" s="165">
        <v>-5.5449999999999999</v>
      </c>
      <c r="M109" s="165">
        <v>1882.0229999999999</v>
      </c>
      <c r="N109" s="165">
        <v>574.83100000000002</v>
      </c>
      <c r="O109" s="165">
        <v>2461.1970000000001</v>
      </c>
      <c r="P109" s="165">
        <v>560.72699999999998</v>
      </c>
      <c r="Q109" s="165">
        <v>0</v>
      </c>
      <c r="R109" s="165">
        <v>1900.819</v>
      </c>
      <c r="S109" s="16">
        <v>1678.682</v>
      </c>
    </row>
    <row r="110" spans="1:19" x14ac:dyDescent="0.25">
      <c r="A110" s="8"/>
      <c r="B110" s="210" t="s">
        <v>83</v>
      </c>
      <c r="C110" s="165">
        <v>1217.443</v>
      </c>
      <c r="D110" s="165">
        <v>387.83800000000002</v>
      </c>
      <c r="E110" s="165">
        <v>307.72399999999999</v>
      </c>
      <c r="F110" s="165">
        <v>177.47900000000001</v>
      </c>
      <c r="G110" s="165">
        <v>69.421999999999997</v>
      </c>
      <c r="H110" s="165">
        <v>52.103000000000002</v>
      </c>
      <c r="I110" s="165">
        <v>8.8170000000000002</v>
      </c>
      <c r="J110" s="165">
        <v>1.321</v>
      </c>
      <c r="K110" s="165">
        <v>1914.326</v>
      </c>
      <c r="L110" s="165">
        <v>9.2780000000000005</v>
      </c>
      <c r="M110" s="165">
        <v>1923.604</v>
      </c>
      <c r="N110" s="165">
        <v>569.22500000000002</v>
      </c>
      <c r="O110" s="165">
        <v>2495.7579999999998</v>
      </c>
      <c r="P110" s="165">
        <v>566.33000000000004</v>
      </c>
      <c r="Q110" s="165">
        <v>0</v>
      </c>
      <c r="R110" s="165">
        <v>1929.864</v>
      </c>
      <c r="S110" s="16">
        <v>1710.751</v>
      </c>
    </row>
    <row r="111" spans="1:19" x14ac:dyDescent="0.25">
      <c r="A111" s="8"/>
      <c r="B111" s="210" t="s">
        <v>84</v>
      </c>
      <c r="C111" s="165">
        <v>1249.9839999999999</v>
      </c>
      <c r="D111" s="165">
        <v>390.88900000000001</v>
      </c>
      <c r="E111" s="165">
        <v>330.4</v>
      </c>
      <c r="F111" s="165">
        <v>187.624</v>
      </c>
      <c r="G111" s="165">
        <v>78.745999999999995</v>
      </c>
      <c r="H111" s="165">
        <v>55.508000000000003</v>
      </c>
      <c r="I111" s="165">
        <v>8.504999999999999</v>
      </c>
      <c r="J111" s="165">
        <v>7.3860000000000001</v>
      </c>
      <c r="K111" s="165">
        <v>1978.6590000000001</v>
      </c>
      <c r="L111" s="165">
        <v>3.996</v>
      </c>
      <c r="M111" s="165">
        <v>1982.655</v>
      </c>
      <c r="N111" s="165">
        <v>573.96400000000006</v>
      </c>
      <c r="O111" s="165">
        <v>2568.0160000000001</v>
      </c>
      <c r="P111" s="165">
        <v>594.24900000000002</v>
      </c>
      <c r="Q111" s="165">
        <v>0</v>
      </c>
      <c r="R111" s="165">
        <v>1973.296</v>
      </c>
      <c r="S111" s="16">
        <v>1747.463</v>
      </c>
    </row>
    <row r="112" spans="1:19" x14ac:dyDescent="0.25">
      <c r="A112" s="8"/>
      <c r="B112" s="210" t="s">
        <v>85</v>
      </c>
      <c r="C112" s="165">
        <v>1287.3050000000001</v>
      </c>
      <c r="D112" s="165">
        <v>398.20100000000002</v>
      </c>
      <c r="E112" s="165">
        <v>349.15100000000001</v>
      </c>
      <c r="F112" s="165">
        <v>200.87100000000001</v>
      </c>
      <c r="G112" s="165">
        <v>82.146000000000001</v>
      </c>
      <c r="H112" s="165">
        <v>55.741999999999997</v>
      </c>
      <c r="I112" s="165">
        <v>10.284000000000001</v>
      </c>
      <c r="J112" s="165">
        <v>7.2130000000000001</v>
      </c>
      <c r="K112" s="165">
        <v>2041.87</v>
      </c>
      <c r="L112" s="165">
        <v>22.856000000000002</v>
      </c>
      <c r="M112" s="165">
        <v>2064.7260000000001</v>
      </c>
      <c r="N112" s="165">
        <v>587.81899999999996</v>
      </c>
      <c r="O112" s="165">
        <v>2665.6460000000002</v>
      </c>
      <c r="P112" s="165">
        <v>629.98299999999995</v>
      </c>
      <c r="Q112" s="165">
        <v>0</v>
      </c>
      <c r="R112" s="165">
        <v>2034.826</v>
      </c>
      <c r="S112" s="16">
        <v>1805.489</v>
      </c>
    </row>
    <row r="113" spans="1:19" x14ac:dyDescent="0.25">
      <c r="A113" s="8"/>
      <c r="B113" s="210" t="s">
        <v>86</v>
      </c>
      <c r="C113" s="165">
        <v>1328.5820000000001</v>
      </c>
      <c r="D113" s="165">
        <v>404.28199999999998</v>
      </c>
      <c r="E113" s="165">
        <v>369.13400000000001</v>
      </c>
      <c r="F113" s="165">
        <v>216.40199999999999</v>
      </c>
      <c r="G113" s="165">
        <v>89.078000000000003</v>
      </c>
      <c r="H113" s="165">
        <v>54.097000000000001</v>
      </c>
      <c r="I113" s="165">
        <v>9.327</v>
      </c>
      <c r="J113" s="165">
        <v>-1.1279999999999999</v>
      </c>
      <c r="K113" s="165">
        <v>2100.87</v>
      </c>
      <c r="L113" s="165">
        <v>6.306</v>
      </c>
      <c r="M113" s="165">
        <v>2107.1759999999999</v>
      </c>
      <c r="N113" s="165">
        <v>609.20699999999999</v>
      </c>
      <c r="O113" s="165">
        <v>2728.7829999999999</v>
      </c>
      <c r="P113" s="165">
        <v>647.50699999999995</v>
      </c>
      <c r="Q113" s="165">
        <v>0</v>
      </c>
      <c r="R113" s="165">
        <v>2080.8020000000001</v>
      </c>
      <c r="S113" s="16">
        <v>1839.7660000000001</v>
      </c>
    </row>
    <row r="114" spans="1:19" x14ac:dyDescent="0.25">
      <c r="B114" s="210" t="s">
        <v>87</v>
      </c>
      <c r="C114" s="165">
        <v>1372.3620000000001</v>
      </c>
      <c r="D114" s="165">
        <v>405.63200000000001</v>
      </c>
      <c r="E114" s="165">
        <v>386.64800000000002</v>
      </c>
      <c r="F114" s="165">
        <v>223.07900000000001</v>
      </c>
      <c r="G114" s="165">
        <v>96.965000000000003</v>
      </c>
      <c r="H114" s="165">
        <v>56.26</v>
      </c>
      <c r="I114" s="165">
        <v>9.7979999999999983</v>
      </c>
      <c r="J114" s="165">
        <v>-4.2000000000000003E-2</v>
      </c>
      <c r="K114" s="165">
        <v>2164.6</v>
      </c>
      <c r="L114" s="165">
        <v>11.522</v>
      </c>
      <c r="M114" s="165">
        <v>2176.1219999999998</v>
      </c>
      <c r="N114" s="165">
        <v>632.73599999999999</v>
      </c>
      <c r="O114" s="165">
        <v>2803.556</v>
      </c>
      <c r="P114" s="165">
        <v>676.05799999999999</v>
      </c>
      <c r="Q114" s="165">
        <v>0</v>
      </c>
      <c r="R114" s="165">
        <v>2127.4180000000001</v>
      </c>
      <c r="S114" s="16">
        <v>1882.962</v>
      </c>
    </row>
    <row r="115" spans="1:19" x14ac:dyDescent="0.25">
      <c r="B115" s="210" t="s">
        <v>88</v>
      </c>
      <c r="C115" s="165">
        <v>1398.297</v>
      </c>
      <c r="D115" s="165">
        <v>407.55099999999999</v>
      </c>
      <c r="E115" s="165">
        <v>398.07600000000002</v>
      </c>
      <c r="F115" s="165">
        <v>226.316</v>
      </c>
      <c r="G115" s="165">
        <v>105.438</v>
      </c>
      <c r="H115" s="165">
        <v>57.828000000000003</v>
      </c>
      <c r="I115" s="165">
        <v>8.5150000000000006</v>
      </c>
      <c r="J115" s="165">
        <v>1.768</v>
      </c>
      <c r="K115" s="165">
        <v>2205.692</v>
      </c>
      <c r="L115" s="165">
        <v>5.3789999999999996</v>
      </c>
      <c r="M115" s="165">
        <v>2211.0709999999999</v>
      </c>
      <c r="N115" s="165">
        <v>675.89400000000001</v>
      </c>
      <c r="O115" s="165">
        <v>2876.7379999999998</v>
      </c>
      <c r="P115" s="165">
        <v>700.91099999999994</v>
      </c>
      <c r="Q115" s="165">
        <v>0</v>
      </c>
      <c r="R115" s="165">
        <v>2175.962</v>
      </c>
      <c r="S115" s="16">
        <v>1926.4449999999999</v>
      </c>
    </row>
    <row r="116" spans="1:19" x14ac:dyDescent="0.25">
      <c r="B116" s="210" t="s">
        <v>89</v>
      </c>
      <c r="C116" s="165">
        <v>1431.2049999999999</v>
      </c>
      <c r="D116" s="165">
        <v>411.62900000000002</v>
      </c>
      <c r="E116" s="165">
        <v>398.14400000000001</v>
      </c>
      <c r="F116" s="165">
        <v>221.63800000000001</v>
      </c>
      <c r="G116" s="165">
        <v>111.55500000000001</v>
      </c>
      <c r="H116" s="165">
        <v>59.878999999999998</v>
      </c>
      <c r="I116" s="165">
        <v>5.2451093699999998</v>
      </c>
      <c r="J116" s="165">
        <v>14.746</v>
      </c>
      <c r="K116" s="165">
        <v>2255.7240000000002</v>
      </c>
      <c r="L116" s="165">
        <v>12.420999999999999</v>
      </c>
      <c r="M116" s="165">
        <v>2268.145</v>
      </c>
      <c r="N116" s="165">
        <v>687.24</v>
      </c>
      <c r="O116" s="165">
        <v>2951.761</v>
      </c>
      <c r="P116" s="165">
        <v>738.29899999999998</v>
      </c>
      <c r="Q116" s="165">
        <v>0</v>
      </c>
      <c r="R116" s="165">
        <v>2213.46</v>
      </c>
      <c r="S116" s="16">
        <v>1956.7619999999999</v>
      </c>
    </row>
    <row r="117" spans="1:19" x14ac:dyDescent="0.25">
      <c r="B117" s="210" t="s">
        <v>90</v>
      </c>
      <c r="C117" s="165">
        <v>1428.71</v>
      </c>
      <c r="D117" s="165">
        <v>425.03399999999999</v>
      </c>
      <c r="E117" s="165">
        <v>399.09399999999999</v>
      </c>
      <c r="F117" s="165">
        <v>224.96799999999999</v>
      </c>
      <c r="G117" s="165">
        <v>109.43</v>
      </c>
      <c r="H117" s="165">
        <v>59.445</v>
      </c>
      <c r="I117" s="165">
        <v>5.1833992000000002</v>
      </c>
      <c r="J117" s="165">
        <v>-8.4320000000000004</v>
      </c>
      <c r="K117" s="165">
        <v>2244.4059999999999</v>
      </c>
      <c r="L117" s="165">
        <v>-9.2309999999999999</v>
      </c>
      <c r="M117" s="165">
        <v>2235.1750000000002</v>
      </c>
      <c r="N117" s="165">
        <v>696.89599999999996</v>
      </c>
      <c r="O117" s="165">
        <v>2933.5309999999999</v>
      </c>
      <c r="P117" s="165">
        <v>706.16899999999998</v>
      </c>
      <c r="Q117" s="165">
        <v>0</v>
      </c>
      <c r="R117" s="165">
        <v>2227.4050000000002</v>
      </c>
      <c r="S117" s="16">
        <v>1975.0129999999999</v>
      </c>
    </row>
    <row r="118" spans="1:19" x14ac:dyDescent="0.25">
      <c r="B118" s="210" t="s">
        <v>91</v>
      </c>
      <c r="C118" s="165">
        <v>1205.1179999999999</v>
      </c>
      <c r="D118" s="165">
        <v>395.00599999999997</v>
      </c>
      <c r="E118" s="165">
        <v>357.01100000000002</v>
      </c>
      <c r="F118" s="165">
        <v>189.828</v>
      </c>
      <c r="G118" s="165">
        <v>94.664000000000001</v>
      </c>
      <c r="H118" s="165">
        <v>67.778999999999996</v>
      </c>
      <c r="I118" s="165">
        <v>4.6179294239999997</v>
      </c>
      <c r="J118" s="165">
        <v>5.4589999999999996</v>
      </c>
      <c r="K118" s="165">
        <v>1962.5940000000001</v>
      </c>
      <c r="L118" s="165">
        <v>-4.1130000000000004</v>
      </c>
      <c r="M118" s="165">
        <v>1958.481</v>
      </c>
      <c r="N118" s="165">
        <v>591.84100000000001</v>
      </c>
      <c r="O118" s="165">
        <v>2550.3220000000001</v>
      </c>
      <c r="P118" s="165">
        <v>601.15599999999995</v>
      </c>
      <c r="Q118" s="165">
        <v>-0.57899999999999996</v>
      </c>
      <c r="R118" s="165">
        <v>1948.587</v>
      </c>
      <c r="S118" s="16">
        <v>1734.8440000000001</v>
      </c>
    </row>
    <row r="119" spans="1:19" x14ac:dyDescent="0.25">
      <c r="B119" s="210" t="s">
        <v>92</v>
      </c>
      <c r="C119" s="165">
        <v>1373.559</v>
      </c>
      <c r="D119" s="165">
        <v>452.71100000000001</v>
      </c>
      <c r="E119" s="165">
        <v>388.65899999999999</v>
      </c>
      <c r="F119" s="165">
        <v>201.88499999999999</v>
      </c>
      <c r="G119" s="165">
        <v>110.80200000000001</v>
      </c>
      <c r="H119" s="165">
        <v>69.92</v>
      </c>
      <c r="I119" s="165">
        <v>5.9827754000000004</v>
      </c>
      <c r="J119" s="165">
        <v>5.0720000000000001</v>
      </c>
      <c r="K119" s="165">
        <v>2220.0010000000002</v>
      </c>
      <c r="L119" s="165">
        <v>20.074999999999999</v>
      </c>
      <c r="M119" s="165">
        <v>2240.076</v>
      </c>
      <c r="N119" s="165">
        <v>626.26199999999994</v>
      </c>
      <c r="O119" s="165">
        <v>2866.3380000000002</v>
      </c>
      <c r="P119" s="165">
        <v>666.92700000000002</v>
      </c>
      <c r="Q119" s="165">
        <v>-3.0049999999999999</v>
      </c>
      <c r="R119" s="165">
        <v>2196.4059999999999</v>
      </c>
      <c r="S119" s="16">
        <v>1963.0029999999999</v>
      </c>
    </row>
    <row r="120" spans="1:19" x14ac:dyDescent="0.25">
      <c r="B120" s="210" t="s">
        <v>93</v>
      </c>
      <c r="C120" s="165">
        <v>1386.3099299999999</v>
      </c>
      <c r="D120" s="165">
        <v>457.91821999999996</v>
      </c>
      <c r="E120" s="165">
        <v>396.83720680503473</v>
      </c>
      <c r="F120" s="165">
        <v>209.30891779999999</v>
      </c>
      <c r="G120" s="165">
        <v>111.30324327335454</v>
      </c>
      <c r="H120" s="165">
        <v>70.25228109999999</v>
      </c>
      <c r="I120" s="165">
        <v>5.8608132314312629</v>
      </c>
      <c r="J120" s="165">
        <v>4.141</v>
      </c>
      <c r="K120" s="165">
        <v>2245.2063568050344</v>
      </c>
      <c r="L120" s="165">
        <v>27.024536749999999</v>
      </c>
      <c r="M120" s="165">
        <v>2272.2308935550345</v>
      </c>
      <c r="N120" s="165">
        <v>645.9519906368854</v>
      </c>
      <c r="O120" s="165">
        <v>2918.1828840000003</v>
      </c>
      <c r="P120" s="165">
        <v>690.83048621315413</v>
      </c>
      <c r="Q120" s="165">
        <v>-1.988</v>
      </c>
      <c r="R120" s="165">
        <v>2225.3643979815042</v>
      </c>
      <c r="S120" s="16">
        <v>1988.27855</v>
      </c>
    </row>
    <row r="121" spans="1:19" x14ac:dyDescent="0.25">
      <c r="B121" s="210" t="s">
        <v>94</v>
      </c>
      <c r="C121" s="165">
        <v>1361.435815</v>
      </c>
      <c r="D121" s="165">
        <v>478.82648599999999</v>
      </c>
      <c r="E121" s="165">
        <v>392.16000863011845</v>
      </c>
      <c r="F121" s="165">
        <v>202.73947810000001</v>
      </c>
      <c r="G121" s="165">
        <v>104.21860085311388</v>
      </c>
      <c r="H121" s="165">
        <v>79.333603300000021</v>
      </c>
      <c r="I121" s="165">
        <v>5.8683264152177532</v>
      </c>
      <c r="J121" s="165">
        <v>2.88</v>
      </c>
      <c r="K121" s="165">
        <v>2235.3023096301181</v>
      </c>
      <c r="L121" s="165">
        <v>5.0532527780000001</v>
      </c>
      <c r="M121" s="165">
        <v>2240.3555624081187</v>
      </c>
      <c r="N121" s="165">
        <v>624.18016396459825</v>
      </c>
      <c r="O121" s="165">
        <v>2864.5357259999996</v>
      </c>
      <c r="P121" s="165">
        <v>664.08270897850787</v>
      </c>
      <c r="Q121" s="165">
        <v>-1.988</v>
      </c>
      <c r="R121" s="165">
        <v>2198.465017398164</v>
      </c>
      <c r="S121" s="16">
        <v>1965.1705929999998</v>
      </c>
    </row>
    <row r="122" spans="1:19" x14ac:dyDescent="0.25">
      <c r="B122" s="210" t="s">
        <v>351</v>
      </c>
      <c r="C122" s="165">
        <v>1387.9668879999999</v>
      </c>
      <c r="D122" s="165">
        <v>483.77920900000004</v>
      </c>
      <c r="E122" s="165">
        <v>401.0139953854366</v>
      </c>
      <c r="F122" s="165">
        <v>213.83406330000003</v>
      </c>
      <c r="G122" s="165">
        <v>104.31951455691424</v>
      </c>
      <c r="H122" s="165">
        <v>76.9738246</v>
      </c>
      <c r="I122" s="165">
        <v>5.8865929683059735</v>
      </c>
      <c r="J122" s="165">
        <v>2.88</v>
      </c>
      <c r="K122" s="165">
        <v>2275.6400923854362</v>
      </c>
      <c r="L122" s="165">
        <v>7.45035471</v>
      </c>
      <c r="M122" s="165">
        <v>2283.0904470954365</v>
      </c>
      <c r="N122" s="165">
        <v>629.71046188892785</v>
      </c>
      <c r="O122" s="165">
        <v>2912.8009099999999</v>
      </c>
      <c r="P122" s="165">
        <v>667.59219096002153</v>
      </c>
      <c r="Q122" s="165">
        <v>-1.988</v>
      </c>
      <c r="R122" s="165">
        <v>2243.2207180208302</v>
      </c>
      <c r="S122" s="16">
        <v>2006.480892</v>
      </c>
    </row>
    <row r="123" spans="1:19" x14ac:dyDescent="0.25">
      <c r="B123" s="210" t="s">
        <v>358</v>
      </c>
      <c r="C123" s="298">
        <v>1419.8885989999999</v>
      </c>
      <c r="D123" s="298">
        <v>488.625382</v>
      </c>
      <c r="E123" s="298">
        <v>421.70070666708551</v>
      </c>
      <c r="F123" s="298">
        <v>231.28834440000003</v>
      </c>
      <c r="G123" s="298">
        <v>108.35644784364065</v>
      </c>
      <c r="H123" s="298">
        <v>75.966060200000001</v>
      </c>
      <c r="I123" s="298">
        <v>6.0898544133537609</v>
      </c>
      <c r="J123" s="298">
        <v>2.88</v>
      </c>
      <c r="K123" s="298">
        <v>2333.0946876670855</v>
      </c>
      <c r="L123" s="298">
        <v>7.5430500199999999</v>
      </c>
      <c r="M123" s="298">
        <v>2340.6377376870851</v>
      </c>
      <c r="N123" s="298">
        <v>635.86570665624731</v>
      </c>
      <c r="O123" s="298">
        <v>2976.5034439999999</v>
      </c>
      <c r="P123" s="298">
        <v>672.11380022139963</v>
      </c>
      <c r="Q123" s="298">
        <v>-1.988</v>
      </c>
      <c r="R123" s="298">
        <v>2302.4016441190802</v>
      </c>
      <c r="S123" s="16">
        <v>2060.7696390000001</v>
      </c>
    </row>
    <row r="124" spans="1:19" x14ac:dyDescent="0.25">
      <c r="B124" s="210" t="s">
        <v>382</v>
      </c>
      <c r="C124" s="298">
        <v>1451.3856389999999</v>
      </c>
      <c r="D124" s="298">
        <v>497.04807599999992</v>
      </c>
      <c r="E124" s="298">
        <v>440.32563852463903</v>
      </c>
      <c r="F124" s="298">
        <v>245.04051950000002</v>
      </c>
      <c r="G124" s="298">
        <v>114.23166448937675</v>
      </c>
      <c r="H124" s="298">
        <v>74.67339419999999</v>
      </c>
      <c r="I124" s="298">
        <v>6.3800603572593308</v>
      </c>
      <c r="J124" s="298">
        <v>2.88</v>
      </c>
      <c r="K124" s="298">
        <v>2391.6393535246389</v>
      </c>
      <c r="L124" s="298">
        <v>7.3673361899999996</v>
      </c>
      <c r="M124" s="298">
        <v>2399.0066897146389</v>
      </c>
      <c r="N124" s="298">
        <v>638.53915853325702</v>
      </c>
      <c r="O124" s="298">
        <v>3037.5458479999998</v>
      </c>
      <c r="P124" s="298">
        <v>673.2202267777534</v>
      </c>
      <c r="Q124" s="298">
        <v>-1.988</v>
      </c>
      <c r="R124" s="298">
        <v>2362.3376214730547</v>
      </c>
      <c r="S124" s="16">
        <v>2115.6697769999996</v>
      </c>
    </row>
    <row r="125" spans="1:19" ht="16.5" thickBot="1" x14ac:dyDescent="0.3">
      <c r="B125" s="303" t="s">
        <v>522</v>
      </c>
      <c r="C125" s="304">
        <v>1477.2916419999999</v>
      </c>
      <c r="D125" s="304">
        <v>504.54490200000004</v>
      </c>
      <c r="E125" s="304">
        <v>454.44582065748995</v>
      </c>
      <c r="F125" s="304">
        <v>256.4277482</v>
      </c>
      <c r="G125" s="304">
        <v>117.87179296644381</v>
      </c>
      <c r="H125" s="304">
        <v>73.582221500000003</v>
      </c>
      <c r="I125" s="304">
        <v>6.5640580078378319</v>
      </c>
      <c r="J125" s="304">
        <v>2.88</v>
      </c>
      <c r="K125" s="304">
        <v>2439.1623646574899</v>
      </c>
      <c r="L125" s="304">
        <v>7.7512245599999998</v>
      </c>
      <c r="M125" s="304">
        <v>2446.91358921749</v>
      </c>
      <c r="N125" s="304">
        <v>640.07877036214813</v>
      </c>
      <c r="O125" s="304">
        <v>3086.9923599999993</v>
      </c>
      <c r="P125" s="304">
        <v>673.37280317766329</v>
      </c>
      <c r="Q125" s="304">
        <v>-1.988</v>
      </c>
      <c r="R125" s="304">
        <v>2411.6315564098081</v>
      </c>
      <c r="S125" s="305">
        <v>2161.119651</v>
      </c>
    </row>
    <row r="126" spans="1:19" x14ac:dyDescent="0.25">
      <c r="B126" s="466" t="s">
        <v>29</v>
      </c>
      <c r="C126" s="467"/>
      <c r="D126" s="467"/>
      <c r="E126" s="467"/>
      <c r="F126" s="467"/>
      <c r="G126" s="467"/>
      <c r="H126" s="467"/>
      <c r="I126" s="467"/>
      <c r="J126" s="467"/>
      <c r="K126" s="467"/>
      <c r="L126" s="467"/>
      <c r="M126" s="467"/>
      <c r="N126" s="467"/>
      <c r="O126" s="467"/>
      <c r="P126" s="467"/>
      <c r="Q126" s="467"/>
      <c r="R126" s="467"/>
      <c r="S126" s="468"/>
    </row>
    <row r="127" spans="1:19" x14ac:dyDescent="0.25">
      <c r="B127" s="466" t="s">
        <v>447</v>
      </c>
      <c r="C127" s="469"/>
      <c r="D127" s="469"/>
      <c r="E127" s="469"/>
      <c r="F127" s="469"/>
      <c r="G127" s="469"/>
      <c r="H127" s="469"/>
      <c r="I127" s="469"/>
      <c r="J127" s="469"/>
      <c r="K127" s="469"/>
      <c r="L127" s="469"/>
      <c r="M127" s="469"/>
      <c r="N127" s="469"/>
      <c r="O127" s="469"/>
      <c r="P127" s="469"/>
      <c r="Q127" s="469"/>
      <c r="R127" s="469"/>
      <c r="S127" s="468"/>
    </row>
    <row r="128" spans="1:19" x14ac:dyDescent="0.25">
      <c r="B128" s="466" t="s">
        <v>448</v>
      </c>
      <c r="C128" s="469"/>
      <c r="D128" s="469"/>
      <c r="E128" s="469"/>
      <c r="F128" s="469"/>
      <c r="G128" s="469"/>
      <c r="H128" s="469"/>
      <c r="I128" s="469"/>
      <c r="J128" s="469"/>
      <c r="K128" s="469"/>
      <c r="L128" s="469"/>
      <c r="M128" s="469"/>
      <c r="N128" s="469"/>
      <c r="O128" s="469"/>
      <c r="P128" s="469"/>
      <c r="Q128" s="469"/>
      <c r="R128" s="469"/>
      <c r="S128" s="468"/>
    </row>
    <row r="129" spans="2:19" x14ac:dyDescent="0.25">
      <c r="B129" s="460" t="s">
        <v>449</v>
      </c>
      <c r="C129" s="461"/>
      <c r="D129" s="461"/>
      <c r="E129" s="461"/>
      <c r="F129" s="461"/>
      <c r="G129" s="461"/>
      <c r="H129" s="461"/>
      <c r="I129" s="461"/>
      <c r="J129" s="461"/>
      <c r="K129" s="461"/>
      <c r="L129" s="461"/>
      <c r="M129" s="461"/>
      <c r="N129" s="461"/>
      <c r="O129" s="461"/>
      <c r="P129" s="461"/>
      <c r="Q129" s="461"/>
      <c r="R129" s="461"/>
      <c r="S129" s="462"/>
    </row>
    <row r="130" spans="2:19" x14ac:dyDescent="0.25">
      <c r="B130" s="460" t="s">
        <v>450</v>
      </c>
      <c r="C130" s="461"/>
      <c r="D130" s="461"/>
      <c r="E130" s="461"/>
      <c r="F130" s="461"/>
      <c r="G130" s="461"/>
      <c r="H130" s="461"/>
      <c r="I130" s="461"/>
      <c r="J130" s="461"/>
      <c r="K130" s="461"/>
      <c r="L130" s="461"/>
      <c r="M130" s="461"/>
      <c r="N130" s="461"/>
      <c r="O130" s="461"/>
      <c r="P130" s="461"/>
      <c r="Q130" s="461"/>
      <c r="R130" s="461"/>
      <c r="S130" s="462"/>
    </row>
    <row r="131" spans="2:19" x14ac:dyDescent="0.25">
      <c r="B131" s="460" t="s">
        <v>451</v>
      </c>
      <c r="C131" s="461"/>
      <c r="D131" s="461"/>
      <c r="E131" s="461"/>
      <c r="F131" s="461"/>
      <c r="G131" s="461"/>
      <c r="H131" s="461"/>
      <c r="I131" s="461"/>
      <c r="J131" s="461"/>
      <c r="K131" s="461"/>
      <c r="L131" s="461"/>
      <c r="M131" s="461"/>
      <c r="N131" s="461"/>
      <c r="O131" s="461"/>
      <c r="P131" s="461"/>
      <c r="Q131" s="461"/>
      <c r="R131" s="461"/>
      <c r="S131" s="462"/>
    </row>
    <row r="132" spans="2:19" x14ac:dyDescent="0.25">
      <c r="B132" s="460" t="s">
        <v>452</v>
      </c>
      <c r="C132" s="461"/>
      <c r="D132" s="461"/>
      <c r="E132" s="461"/>
      <c r="F132" s="461"/>
      <c r="G132" s="461"/>
      <c r="H132" s="461"/>
      <c r="I132" s="461"/>
      <c r="J132" s="461"/>
      <c r="K132" s="461"/>
      <c r="L132" s="461"/>
      <c r="M132" s="461"/>
      <c r="N132" s="461"/>
      <c r="O132" s="461"/>
      <c r="P132" s="461"/>
      <c r="Q132" s="461"/>
      <c r="R132" s="461"/>
      <c r="S132" s="462"/>
    </row>
    <row r="133" spans="2:19" x14ac:dyDescent="0.25">
      <c r="B133" s="460" t="s">
        <v>453</v>
      </c>
      <c r="C133" s="461"/>
      <c r="D133" s="461"/>
      <c r="E133" s="461"/>
      <c r="F133" s="461"/>
      <c r="G133" s="461"/>
      <c r="H133" s="461"/>
      <c r="I133" s="461"/>
      <c r="J133" s="461"/>
      <c r="K133" s="461"/>
      <c r="L133" s="461"/>
      <c r="M133" s="461"/>
      <c r="N133" s="461"/>
      <c r="O133" s="461"/>
      <c r="P133" s="461"/>
      <c r="Q133" s="461"/>
      <c r="R133" s="461"/>
      <c r="S133" s="462"/>
    </row>
    <row r="134" spans="2:19" x14ac:dyDescent="0.25">
      <c r="B134" s="460" t="s">
        <v>454</v>
      </c>
      <c r="C134" s="461"/>
      <c r="D134" s="461"/>
      <c r="E134" s="461"/>
      <c r="F134" s="461"/>
      <c r="G134" s="461"/>
      <c r="H134" s="461"/>
      <c r="I134" s="461"/>
      <c r="J134" s="461"/>
      <c r="K134" s="461"/>
      <c r="L134" s="461"/>
      <c r="M134" s="461"/>
      <c r="N134" s="461"/>
      <c r="O134" s="461"/>
      <c r="P134" s="461"/>
      <c r="Q134" s="461"/>
      <c r="R134" s="461"/>
      <c r="S134" s="462"/>
    </row>
    <row r="135" spans="2:19" x14ac:dyDescent="0.25">
      <c r="B135" s="466" t="s">
        <v>455</v>
      </c>
      <c r="C135" s="469"/>
      <c r="D135" s="469"/>
      <c r="E135" s="469"/>
      <c r="F135" s="469"/>
      <c r="G135" s="469"/>
      <c r="H135" s="469"/>
      <c r="I135" s="469"/>
      <c r="J135" s="469"/>
      <c r="K135" s="469"/>
      <c r="L135" s="469"/>
      <c r="M135" s="469"/>
      <c r="N135" s="469"/>
      <c r="O135" s="469"/>
      <c r="P135" s="469"/>
      <c r="Q135" s="469"/>
      <c r="R135" s="469"/>
      <c r="S135" s="468"/>
    </row>
    <row r="136" spans="2:19" x14ac:dyDescent="0.25">
      <c r="B136" s="460" t="s">
        <v>456</v>
      </c>
      <c r="C136" s="461"/>
      <c r="D136" s="461"/>
      <c r="E136" s="461"/>
      <c r="F136" s="461"/>
      <c r="G136" s="461"/>
      <c r="H136" s="461"/>
      <c r="I136" s="461"/>
      <c r="J136" s="461"/>
      <c r="K136" s="461"/>
      <c r="L136" s="461"/>
      <c r="M136" s="461"/>
      <c r="N136" s="461"/>
      <c r="O136" s="461"/>
      <c r="P136" s="461"/>
      <c r="Q136" s="461"/>
      <c r="R136" s="461"/>
      <c r="S136" s="462"/>
    </row>
    <row r="137" spans="2:19" x14ac:dyDescent="0.25">
      <c r="B137" s="460" t="s">
        <v>457</v>
      </c>
      <c r="C137" s="461"/>
      <c r="D137" s="461"/>
      <c r="E137" s="461"/>
      <c r="F137" s="461"/>
      <c r="G137" s="461"/>
      <c r="H137" s="461"/>
      <c r="I137" s="461"/>
      <c r="J137" s="461"/>
      <c r="K137" s="461"/>
      <c r="L137" s="461"/>
      <c r="M137" s="461"/>
      <c r="N137" s="461"/>
      <c r="O137" s="461"/>
      <c r="P137" s="461"/>
      <c r="Q137" s="461"/>
      <c r="R137" s="461"/>
      <c r="S137" s="462"/>
    </row>
    <row r="138" spans="2:19" x14ac:dyDescent="0.25">
      <c r="B138" s="460" t="s">
        <v>458</v>
      </c>
      <c r="C138" s="461"/>
      <c r="D138" s="461"/>
      <c r="E138" s="461"/>
      <c r="F138" s="461"/>
      <c r="G138" s="461"/>
      <c r="H138" s="461"/>
      <c r="I138" s="461"/>
      <c r="J138" s="461"/>
      <c r="K138" s="461"/>
      <c r="L138" s="461"/>
      <c r="M138" s="461"/>
      <c r="N138" s="461"/>
      <c r="O138" s="461"/>
      <c r="P138" s="461"/>
      <c r="Q138" s="461"/>
      <c r="R138" s="461"/>
      <c r="S138" s="462"/>
    </row>
    <row r="139" spans="2:19" x14ac:dyDescent="0.25">
      <c r="B139" s="460" t="s">
        <v>459</v>
      </c>
      <c r="C139" s="461"/>
      <c r="D139" s="461"/>
      <c r="E139" s="461"/>
      <c r="F139" s="461"/>
      <c r="G139" s="461"/>
      <c r="H139" s="461"/>
      <c r="I139" s="461"/>
      <c r="J139" s="461"/>
      <c r="K139" s="461"/>
      <c r="L139" s="461"/>
      <c r="M139" s="461"/>
      <c r="N139" s="461"/>
      <c r="O139" s="461"/>
      <c r="P139" s="461"/>
      <c r="Q139" s="461"/>
      <c r="R139" s="461"/>
      <c r="S139" s="462"/>
    </row>
    <row r="140" spans="2:19" x14ac:dyDescent="0.25">
      <c r="B140" s="460" t="s">
        <v>460</v>
      </c>
      <c r="C140" s="461"/>
      <c r="D140" s="461"/>
      <c r="E140" s="461"/>
      <c r="F140" s="461"/>
      <c r="G140" s="461"/>
      <c r="H140" s="461"/>
      <c r="I140" s="461"/>
      <c r="J140" s="461"/>
      <c r="K140" s="461"/>
      <c r="L140" s="461"/>
      <c r="M140" s="461"/>
      <c r="N140" s="461"/>
      <c r="O140" s="461"/>
      <c r="P140" s="461"/>
      <c r="Q140" s="461"/>
      <c r="R140" s="461"/>
      <c r="S140" s="462"/>
    </row>
    <row r="141" spans="2:19" x14ac:dyDescent="0.25">
      <c r="B141" s="460" t="s">
        <v>461</v>
      </c>
      <c r="C141" s="461"/>
      <c r="D141" s="461"/>
      <c r="E141" s="461"/>
      <c r="F141" s="461"/>
      <c r="G141" s="461"/>
      <c r="H141" s="461"/>
      <c r="I141" s="461"/>
      <c r="J141" s="461"/>
      <c r="K141" s="461"/>
      <c r="L141" s="461"/>
      <c r="M141" s="461"/>
      <c r="N141" s="461"/>
      <c r="O141" s="461"/>
      <c r="P141" s="461"/>
      <c r="Q141" s="461"/>
      <c r="R141" s="461"/>
      <c r="S141" s="462"/>
    </row>
    <row r="142" spans="2:19" ht="16.5" thickBot="1" x14ac:dyDescent="0.3">
      <c r="B142" s="470" t="s">
        <v>462</v>
      </c>
      <c r="C142" s="471"/>
      <c r="D142" s="471"/>
      <c r="E142" s="471"/>
      <c r="F142" s="471"/>
      <c r="G142" s="471"/>
      <c r="H142" s="471"/>
      <c r="I142" s="471"/>
      <c r="J142" s="471"/>
      <c r="K142" s="471"/>
      <c r="L142" s="471"/>
      <c r="M142" s="471"/>
      <c r="N142" s="471"/>
      <c r="O142" s="471"/>
      <c r="P142" s="471"/>
      <c r="Q142" s="471"/>
      <c r="R142" s="471"/>
      <c r="S142" s="472"/>
    </row>
    <row r="143" spans="2:19" x14ac:dyDescent="0.25">
      <c r="B143" s="185"/>
      <c r="C143" s="181"/>
      <c r="D143" s="181"/>
      <c r="E143" s="181"/>
      <c r="F143" s="181"/>
      <c r="G143" s="181"/>
      <c r="H143" s="181"/>
      <c r="I143" s="181"/>
      <c r="J143" s="181"/>
      <c r="K143" s="181"/>
      <c r="L143" s="181"/>
      <c r="M143" s="181"/>
      <c r="N143" s="181"/>
      <c r="O143" s="181"/>
      <c r="P143" s="181"/>
      <c r="Q143" s="181"/>
      <c r="R143" s="181"/>
      <c r="S143" s="181"/>
    </row>
    <row r="144" spans="2:19" x14ac:dyDescent="0.25">
      <c r="B144" s="185"/>
      <c r="C144" s="181"/>
      <c r="D144" s="181"/>
      <c r="E144" s="181"/>
      <c r="F144" s="181"/>
      <c r="G144" s="181"/>
      <c r="H144" s="181"/>
      <c r="I144" s="181"/>
      <c r="J144" s="181"/>
      <c r="K144" s="181"/>
      <c r="L144" s="181"/>
      <c r="M144" s="181"/>
      <c r="N144" s="181"/>
      <c r="O144" s="181"/>
      <c r="P144" s="181"/>
      <c r="Q144" s="181"/>
      <c r="R144" s="181"/>
      <c r="S144" s="181"/>
    </row>
    <row r="145" spans="2:19" x14ac:dyDescent="0.25">
      <c r="B145" s="185"/>
      <c r="C145" s="181"/>
      <c r="D145" s="181"/>
      <c r="E145" s="181"/>
      <c r="F145" s="181"/>
      <c r="G145" s="181"/>
      <c r="H145" s="181"/>
      <c r="I145" s="181"/>
      <c r="J145" s="181"/>
      <c r="K145" s="181"/>
      <c r="L145" s="181"/>
      <c r="M145" s="181"/>
      <c r="N145" s="181"/>
      <c r="O145" s="181"/>
      <c r="P145" s="181"/>
      <c r="Q145" s="181"/>
      <c r="R145" s="181"/>
      <c r="S145" s="181"/>
    </row>
    <row r="146" spans="2:19" x14ac:dyDescent="0.25">
      <c r="B146" s="185"/>
      <c r="C146" s="181"/>
      <c r="D146" s="181"/>
      <c r="E146" s="181"/>
      <c r="F146" s="181"/>
      <c r="G146" s="181"/>
      <c r="H146" s="181"/>
      <c r="I146" s="181"/>
      <c r="J146" s="181"/>
      <c r="K146" s="181"/>
      <c r="L146" s="181"/>
      <c r="M146" s="181"/>
      <c r="N146" s="181"/>
      <c r="O146" s="181"/>
      <c r="P146" s="181"/>
      <c r="Q146" s="181"/>
      <c r="R146" s="181"/>
      <c r="S146" s="181"/>
    </row>
    <row r="147" spans="2:19" x14ac:dyDescent="0.25">
      <c r="B147" s="185"/>
      <c r="C147" s="181"/>
      <c r="D147" s="181"/>
      <c r="E147" s="181"/>
      <c r="F147" s="181"/>
      <c r="G147" s="181"/>
      <c r="H147" s="181"/>
      <c r="I147" s="181"/>
      <c r="J147" s="181"/>
      <c r="K147" s="181"/>
      <c r="L147" s="181"/>
      <c r="M147" s="181"/>
      <c r="N147" s="181"/>
      <c r="O147" s="181"/>
      <c r="P147" s="181"/>
      <c r="Q147" s="181"/>
      <c r="R147" s="181"/>
      <c r="S147" s="181"/>
    </row>
    <row r="148" spans="2:19" x14ac:dyDescent="0.25">
      <c r="B148" s="185"/>
      <c r="C148" s="181"/>
      <c r="D148" s="181"/>
      <c r="E148" s="181"/>
      <c r="F148" s="181"/>
      <c r="G148" s="181"/>
      <c r="H148" s="181"/>
      <c r="I148" s="181"/>
      <c r="J148" s="181"/>
      <c r="K148" s="181"/>
      <c r="L148" s="181"/>
      <c r="M148" s="181"/>
      <c r="N148" s="181"/>
      <c r="O148" s="181"/>
      <c r="P148" s="181"/>
      <c r="Q148" s="181"/>
      <c r="R148" s="181"/>
      <c r="S148" s="181"/>
    </row>
    <row r="149" spans="2:19" x14ac:dyDescent="0.25">
      <c r="B149" s="185"/>
      <c r="C149" s="181"/>
      <c r="D149" s="181"/>
      <c r="E149" s="181"/>
      <c r="F149" s="181"/>
      <c r="G149" s="181"/>
      <c r="H149" s="181"/>
      <c r="I149" s="181"/>
      <c r="J149" s="181"/>
      <c r="K149" s="181"/>
      <c r="L149" s="181"/>
      <c r="M149" s="181"/>
      <c r="N149" s="181"/>
      <c r="O149" s="181"/>
      <c r="P149" s="181"/>
      <c r="Q149" s="181"/>
      <c r="R149" s="181"/>
      <c r="S149" s="181"/>
    </row>
    <row r="150" spans="2:19" x14ac:dyDescent="0.25">
      <c r="B150" s="185"/>
      <c r="C150" s="181"/>
      <c r="D150" s="181"/>
      <c r="E150" s="181"/>
      <c r="F150" s="181"/>
      <c r="G150" s="181"/>
      <c r="H150" s="181"/>
      <c r="I150" s="181"/>
      <c r="J150" s="181"/>
      <c r="K150" s="181"/>
      <c r="L150" s="181"/>
      <c r="M150" s="181"/>
      <c r="N150" s="181"/>
      <c r="O150" s="181"/>
      <c r="P150" s="181"/>
      <c r="Q150" s="181"/>
      <c r="R150" s="181"/>
      <c r="S150" s="181"/>
    </row>
    <row r="151" spans="2:19" x14ac:dyDescent="0.25">
      <c r="B151" s="185"/>
      <c r="C151" s="181"/>
      <c r="D151" s="181"/>
      <c r="E151" s="181"/>
      <c r="F151" s="181"/>
      <c r="G151" s="181"/>
      <c r="H151" s="181"/>
      <c r="I151" s="181"/>
      <c r="J151" s="181"/>
      <c r="K151" s="181"/>
      <c r="L151" s="181"/>
      <c r="M151" s="181"/>
      <c r="N151" s="181"/>
      <c r="O151" s="181"/>
      <c r="P151" s="181"/>
      <c r="Q151" s="181"/>
      <c r="R151" s="181"/>
      <c r="S151" s="181"/>
    </row>
    <row r="152" spans="2:19" x14ac:dyDescent="0.25">
      <c r="B152" s="185"/>
      <c r="C152" s="181"/>
      <c r="D152" s="181"/>
      <c r="E152" s="181"/>
      <c r="F152" s="181"/>
      <c r="G152" s="181"/>
      <c r="H152" s="181"/>
      <c r="I152" s="181"/>
      <c r="J152" s="181"/>
      <c r="K152" s="181"/>
      <c r="L152" s="181"/>
      <c r="M152" s="181"/>
      <c r="N152" s="181"/>
      <c r="O152" s="181"/>
      <c r="P152" s="181"/>
      <c r="Q152" s="181"/>
      <c r="R152" s="181"/>
      <c r="S152" s="181"/>
    </row>
    <row r="153" spans="2:19" x14ac:dyDescent="0.25">
      <c r="B153" s="185"/>
      <c r="C153" s="181"/>
      <c r="D153" s="181"/>
      <c r="E153" s="181"/>
      <c r="F153" s="181"/>
      <c r="G153" s="181"/>
      <c r="H153" s="181"/>
      <c r="I153" s="181"/>
      <c r="J153" s="181"/>
      <c r="K153" s="181"/>
      <c r="L153" s="181"/>
      <c r="M153" s="181"/>
      <c r="N153" s="181"/>
      <c r="O153" s="181"/>
      <c r="P153" s="181"/>
      <c r="Q153" s="181"/>
      <c r="R153" s="181"/>
      <c r="S153" s="181"/>
    </row>
    <row r="154" spans="2:19" x14ac:dyDescent="0.25">
      <c r="B154" s="185"/>
      <c r="C154" s="181"/>
      <c r="D154" s="181"/>
      <c r="E154" s="181"/>
      <c r="F154" s="181"/>
      <c r="G154" s="181"/>
      <c r="H154" s="181"/>
      <c r="I154" s="181"/>
      <c r="J154" s="181"/>
      <c r="K154" s="181"/>
      <c r="L154" s="181"/>
      <c r="M154" s="181"/>
      <c r="N154" s="181"/>
      <c r="O154" s="181"/>
      <c r="P154" s="181"/>
      <c r="Q154" s="181"/>
      <c r="R154" s="181"/>
      <c r="S154" s="181"/>
    </row>
    <row r="155" spans="2:19" x14ac:dyDescent="0.25">
      <c r="C155" s="181"/>
      <c r="D155" s="181"/>
      <c r="E155" s="181"/>
      <c r="F155" s="181"/>
      <c r="G155" s="181"/>
      <c r="H155" s="181"/>
      <c r="I155" s="181"/>
      <c r="J155" s="181"/>
      <c r="K155" s="181"/>
      <c r="L155" s="181"/>
      <c r="M155" s="181"/>
      <c r="N155" s="181"/>
      <c r="O155" s="181"/>
      <c r="P155" s="181"/>
      <c r="Q155" s="181"/>
      <c r="R155" s="181"/>
      <c r="S155" s="181"/>
    </row>
    <row r="156" spans="2:19" x14ac:dyDescent="0.25">
      <c r="C156" s="181"/>
      <c r="D156" s="181"/>
      <c r="E156" s="181"/>
      <c r="F156" s="181"/>
      <c r="G156" s="181"/>
      <c r="H156" s="181"/>
      <c r="I156" s="181"/>
      <c r="J156" s="181"/>
      <c r="K156" s="181"/>
      <c r="L156" s="181"/>
      <c r="M156" s="181"/>
      <c r="N156" s="181"/>
      <c r="O156" s="181"/>
      <c r="P156" s="181"/>
      <c r="Q156" s="181"/>
      <c r="R156" s="181"/>
      <c r="S156" s="181"/>
    </row>
    <row r="157" spans="2:19" x14ac:dyDescent="0.25">
      <c r="C157" s="181"/>
      <c r="D157" s="181"/>
      <c r="E157" s="181"/>
      <c r="F157" s="181"/>
      <c r="G157" s="181"/>
      <c r="H157" s="181"/>
      <c r="I157" s="181"/>
      <c r="J157" s="181"/>
      <c r="K157" s="181"/>
      <c r="L157" s="181"/>
      <c r="M157" s="181"/>
      <c r="N157" s="181"/>
      <c r="O157" s="181"/>
      <c r="P157" s="181"/>
      <c r="Q157" s="181"/>
      <c r="R157" s="181"/>
      <c r="S157" s="181"/>
    </row>
    <row r="158" spans="2:19" x14ac:dyDescent="0.25">
      <c r="C158" s="181"/>
      <c r="D158" s="181"/>
      <c r="E158" s="181"/>
      <c r="F158" s="181"/>
      <c r="G158" s="181"/>
      <c r="H158" s="181"/>
      <c r="I158" s="181"/>
      <c r="J158" s="181"/>
      <c r="K158" s="181"/>
      <c r="L158" s="181"/>
      <c r="M158" s="181"/>
      <c r="N158" s="181"/>
      <c r="O158" s="181"/>
      <c r="P158" s="181"/>
      <c r="Q158" s="181"/>
      <c r="R158" s="181"/>
      <c r="S158" s="181"/>
    </row>
    <row r="159" spans="2:19" x14ac:dyDescent="0.25">
      <c r="C159" s="181"/>
      <c r="D159" s="181"/>
      <c r="E159" s="181"/>
      <c r="F159" s="181"/>
      <c r="G159" s="181"/>
      <c r="H159" s="181"/>
      <c r="I159" s="181"/>
      <c r="J159" s="181"/>
      <c r="K159" s="181"/>
      <c r="L159" s="181"/>
      <c r="M159" s="181"/>
      <c r="N159" s="181"/>
      <c r="O159" s="181"/>
      <c r="P159" s="181"/>
      <c r="Q159" s="181"/>
      <c r="R159" s="181"/>
      <c r="S159" s="181"/>
    </row>
    <row r="160" spans="2:19" x14ac:dyDescent="0.25">
      <c r="C160" s="181"/>
      <c r="D160" s="181"/>
      <c r="E160" s="181"/>
      <c r="F160" s="181"/>
      <c r="G160" s="181"/>
      <c r="H160" s="181"/>
      <c r="I160" s="181"/>
      <c r="J160" s="181"/>
      <c r="K160" s="181"/>
      <c r="L160" s="181"/>
      <c r="M160" s="181"/>
      <c r="N160" s="181"/>
      <c r="O160" s="181"/>
      <c r="P160" s="181"/>
      <c r="Q160" s="181"/>
      <c r="R160" s="181"/>
      <c r="S160" s="181"/>
    </row>
    <row r="161" spans="3:19" x14ac:dyDescent="0.25">
      <c r="C161" s="181"/>
      <c r="D161" s="181"/>
      <c r="E161" s="181"/>
      <c r="F161" s="181"/>
      <c r="G161" s="181"/>
      <c r="H161" s="181"/>
      <c r="I161" s="181"/>
      <c r="J161" s="181"/>
      <c r="K161" s="181"/>
      <c r="L161" s="181"/>
      <c r="M161" s="181"/>
      <c r="N161" s="181"/>
      <c r="O161" s="181"/>
      <c r="P161" s="181"/>
      <c r="Q161" s="181"/>
      <c r="R161" s="181"/>
      <c r="S161" s="181"/>
    </row>
  </sheetData>
  <mergeCells count="31">
    <mergeCell ref="B140:S140"/>
    <mergeCell ref="B141:S141"/>
    <mergeCell ref="B142:S142"/>
    <mergeCell ref="B134:S134"/>
    <mergeCell ref="B135:S135"/>
    <mergeCell ref="B136:S136"/>
    <mergeCell ref="B137:S137"/>
    <mergeCell ref="B138:S138"/>
    <mergeCell ref="B139:S139"/>
    <mergeCell ref="B133:S133"/>
    <mergeCell ref="Q3:Q4"/>
    <mergeCell ref="R3:R4"/>
    <mergeCell ref="S3:S4"/>
    <mergeCell ref="A50:A54"/>
    <mergeCell ref="B126:S126"/>
    <mergeCell ref="B127:S127"/>
    <mergeCell ref="B128:S128"/>
    <mergeCell ref="B129:S129"/>
    <mergeCell ref="B130:S130"/>
    <mergeCell ref="B131:S131"/>
    <mergeCell ref="B132:S132"/>
    <mergeCell ref="B2:S2"/>
    <mergeCell ref="C3:C4"/>
    <mergeCell ref="D3:D4"/>
    <mergeCell ref="J3:J4"/>
    <mergeCell ref="K3:K4"/>
    <mergeCell ref="L3:L4"/>
    <mergeCell ref="M3:M4"/>
    <mergeCell ref="N3:N4"/>
    <mergeCell ref="O3:O4"/>
    <mergeCell ref="P3:P4"/>
  </mergeCells>
  <hyperlinks>
    <hyperlink ref="A1" location="Contents!A1" display="Back to contents" xr:uid="{019309F4-D848-4C47-8E62-F6EBA8709E89}"/>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BA8FD-1076-4F86-8429-1E32AAF8F02A}">
  <sheetPr>
    <tabColor theme="6"/>
    <pageSetUpPr fitToPage="1"/>
  </sheetPr>
  <dimension ref="A1:R128"/>
  <sheetViews>
    <sheetView zoomScaleNormal="100" workbookViewId="0"/>
  </sheetViews>
  <sheetFormatPr defaultColWidth="8.88671875" defaultRowHeight="15" x14ac:dyDescent="0.25"/>
  <cols>
    <col min="1" max="2" width="8.88671875" style="400"/>
    <col min="3" max="5" width="21.77734375" style="400" customWidth="1"/>
    <col min="6" max="6" width="8.88671875" style="400"/>
    <col min="7" max="7" width="9.44140625" style="400" bestFit="1" customWidth="1"/>
    <col min="8" max="16384" width="8.88671875" style="400"/>
  </cols>
  <sheetData>
    <row r="1" spans="1:5" ht="27" customHeight="1" thickBot="1" x14ac:dyDescent="0.3">
      <c r="A1" s="10" t="s">
        <v>42</v>
      </c>
      <c r="B1" s="1"/>
    </row>
    <row r="2" spans="1:5" ht="21" customHeight="1" thickBot="1" x14ac:dyDescent="0.35">
      <c r="B2" s="506" t="s">
        <v>544</v>
      </c>
      <c r="C2" s="599"/>
      <c r="D2" s="599"/>
      <c r="E2" s="600"/>
    </row>
    <row r="3" spans="1:5" ht="72" customHeight="1" x14ac:dyDescent="0.25">
      <c r="B3" s="234"/>
      <c r="C3" s="443" t="s">
        <v>581</v>
      </c>
      <c r="D3" s="443" t="s">
        <v>582</v>
      </c>
      <c r="E3" s="444" t="s">
        <v>583</v>
      </c>
    </row>
    <row r="4" spans="1:5" x14ac:dyDescent="0.25">
      <c r="B4" s="60" t="s">
        <v>56</v>
      </c>
      <c r="C4" s="445">
        <v>96.823999999999998</v>
      </c>
      <c r="D4" s="86">
        <v>995.15499999999997</v>
      </c>
      <c r="E4" s="446">
        <f>100*(C4/D4)</f>
        <v>9.7295396194562649</v>
      </c>
    </row>
    <row r="5" spans="1:5" x14ac:dyDescent="0.25">
      <c r="B5" s="60" t="s">
        <v>57</v>
      </c>
      <c r="C5" s="445">
        <v>98.096999999999994</v>
      </c>
      <c r="D5" s="86">
        <v>1006.754</v>
      </c>
      <c r="E5" s="446">
        <f t="shared" ref="E5:E68" si="0">100*(C5/D5)</f>
        <v>9.7438897685035268</v>
      </c>
    </row>
    <row r="6" spans="1:5" x14ac:dyDescent="0.25">
      <c r="B6" s="60" t="s">
        <v>58</v>
      </c>
      <c r="C6" s="445">
        <v>98.772999999999996</v>
      </c>
      <c r="D6" s="86">
        <v>1013.5940000000001</v>
      </c>
      <c r="E6" s="446">
        <f t="shared" si="0"/>
        <v>9.7448287973291059</v>
      </c>
    </row>
    <row r="7" spans="1:5" x14ac:dyDescent="0.25">
      <c r="B7" s="60" t="s">
        <v>63</v>
      </c>
      <c r="C7" s="445">
        <v>98.277000000000001</v>
      </c>
      <c r="D7" s="86">
        <v>1022.479</v>
      </c>
      <c r="E7" s="446">
        <f t="shared" si="0"/>
        <v>9.6116399456614747</v>
      </c>
    </row>
    <row r="8" spans="1:5" x14ac:dyDescent="0.25">
      <c r="B8" s="60" t="s">
        <v>0</v>
      </c>
      <c r="C8" s="445">
        <v>92.733999999999995</v>
      </c>
      <c r="D8" s="86">
        <v>1028.854</v>
      </c>
      <c r="E8" s="446">
        <f t="shared" si="0"/>
        <v>9.013329393674903</v>
      </c>
    </row>
    <row r="9" spans="1:5" x14ac:dyDescent="0.25">
      <c r="B9" s="60" t="s">
        <v>1</v>
      </c>
      <c r="C9" s="445">
        <v>85.804000000000002</v>
      </c>
      <c r="D9" s="86">
        <v>1035.942</v>
      </c>
      <c r="E9" s="446">
        <f t="shared" si="0"/>
        <v>8.2827030856939867</v>
      </c>
    </row>
    <row r="10" spans="1:5" x14ac:dyDescent="0.25">
      <c r="B10" s="9" t="s">
        <v>2</v>
      </c>
      <c r="C10" s="445">
        <v>78.646000000000001</v>
      </c>
      <c r="D10" s="86">
        <v>1043.047</v>
      </c>
      <c r="E10" s="446">
        <f t="shared" si="0"/>
        <v>7.5400245626515385</v>
      </c>
    </row>
    <row r="11" spans="1:5" x14ac:dyDescent="0.25">
      <c r="B11" s="9" t="s">
        <v>3</v>
      </c>
      <c r="C11" s="445">
        <v>71.739000000000004</v>
      </c>
      <c r="D11" s="86">
        <v>1048.2919999999999</v>
      </c>
      <c r="E11" s="446">
        <f t="shared" si="0"/>
        <v>6.8434176737016035</v>
      </c>
    </row>
    <row r="12" spans="1:5" x14ac:dyDescent="0.25">
      <c r="B12" s="9" t="s">
        <v>4</v>
      </c>
      <c r="C12" s="445">
        <v>68.977000000000004</v>
      </c>
      <c r="D12" s="86">
        <v>1056.57</v>
      </c>
      <c r="E12" s="446">
        <f t="shared" si="0"/>
        <v>6.528389032435145</v>
      </c>
    </row>
    <row r="13" spans="1:5" x14ac:dyDescent="0.25">
      <c r="B13" s="9" t="s">
        <v>5</v>
      </c>
      <c r="C13" s="445">
        <v>67.63</v>
      </c>
      <c r="D13" s="86">
        <v>1060.664</v>
      </c>
      <c r="E13" s="446">
        <f t="shared" si="0"/>
        <v>6.3761945347442728</v>
      </c>
    </row>
    <row r="14" spans="1:5" x14ac:dyDescent="0.25">
      <c r="B14" s="9" t="s">
        <v>6</v>
      </c>
      <c r="C14" s="445">
        <v>66.036000000000001</v>
      </c>
      <c r="D14" s="86">
        <v>1065.7829999999999</v>
      </c>
      <c r="E14" s="446">
        <f t="shared" si="0"/>
        <v>6.1960080053819597</v>
      </c>
    </row>
    <row r="15" spans="1:5" x14ac:dyDescent="0.25">
      <c r="B15" s="9" t="s">
        <v>7</v>
      </c>
      <c r="C15" s="445">
        <v>64.617999999999995</v>
      </c>
      <c r="D15" s="86">
        <v>1070.248</v>
      </c>
      <c r="E15" s="446">
        <f t="shared" si="0"/>
        <v>6.037666036283178</v>
      </c>
    </row>
    <row r="16" spans="1:5" x14ac:dyDescent="0.25">
      <c r="B16" s="9" t="s">
        <v>8</v>
      </c>
      <c r="C16" s="445">
        <v>63.95</v>
      </c>
      <c r="D16" s="86">
        <v>1071.73</v>
      </c>
      <c r="E16" s="446">
        <f t="shared" si="0"/>
        <v>5.9669879540555932</v>
      </c>
    </row>
    <row r="17" spans="2:5" x14ac:dyDescent="0.25">
      <c r="B17" s="9" t="s">
        <v>9</v>
      </c>
      <c r="C17" s="445">
        <v>63.225999999999999</v>
      </c>
      <c r="D17" s="86">
        <v>1075.8979999999999</v>
      </c>
      <c r="E17" s="446">
        <f t="shared" si="0"/>
        <v>5.8765793783425568</v>
      </c>
    </row>
    <row r="18" spans="2:5" x14ac:dyDescent="0.25">
      <c r="B18" s="9" t="s">
        <v>10</v>
      </c>
      <c r="C18" s="445">
        <v>62.494</v>
      </c>
      <c r="D18" s="86">
        <v>1081.5119999999999</v>
      </c>
      <c r="E18" s="446">
        <f t="shared" si="0"/>
        <v>5.778391733055205</v>
      </c>
    </row>
    <row r="19" spans="2:5" x14ac:dyDescent="0.25">
      <c r="B19" s="9" t="s">
        <v>11</v>
      </c>
      <c r="C19" s="445">
        <v>61.991999999999997</v>
      </c>
      <c r="D19" s="86">
        <v>1086.075</v>
      </c>
      <c r="E19" s="446">
        <f t="shared" si="0"/>
        <v>5.7078931013051584</v>
      </c>
    </row>
    <row r="20" spans="2:5" x14ac:dyDescent="0.25">
      <c r="B20" s="9" t="s">
        <v>12</v>
      </c>
      <c r="C20" s="445">
        <v>61.631</v>
      </c>
      <c r="D20" s="86">
        <v>1099.088</v>
      </c>
      <c r="E20" s="446">
        <f t="shared" si="0"/>
        <v>5.6074672819646834</v>
      </c>
    </row>
    <row r="21" spans="2:5" x14ac:dyDescent="0.25">
      <c r="B21" s="9" t="s">
        <v>13</v>
      </c>
      <c r="C21" s="445">
        <v>61.424999999999997</v>
      </c>
      <c r="D21" s="86">
        <v>1110.172</v>
      </c>
      <c r="E21" s="446">
        <f t="shared" si="0"/>
        <v>5.5329264294181435</v>
      </c>
    </row>
    <row r="22" spans="2:5" x14ac:dyDescent="0.25">
      <c r="B22" s="9" t="s">
        <v>14</v>
      </c>
      <c r="C22" s="445">
        <v>61.433999999999997</v>
      </c>
      <c r="D22" s="86">
        <v>1119.4760000000001</v>
      </c>
      <c r="E22" s="446">
        <f t="shared" si="0"/>
        <v>5.4877460526174735</v>
      </c>
    </row>
    <row r="23" spans="2:5" x14ac:dyDescent="0.25">
      <c r="B23" s="9" t="s">
        <v>15</v>
      </c>
      <c r="C23" s="445">
        <v>61.506</v>
      </c>
      <c r="D23" s="86">
        <v>1130.021</v>
      </c>
      <c r="E23" s="446">
        <f t="shared" si="0"/>
        <v>5.4429076981755209</v>
      </c>
    </row>
    <row r="24" spans="2:5" x14ac:dyDescent="0.25">
      <c r="B24" s="9" t="s">
        <v>16</v>
      </c>
      <c r="C24" s="445">
        <v>61.295000000000002</v>
      </c>
      <c r="D24" s="86">
        <v>1135.2840000000001</v>
      </c>
      <c r="E24" s="446">
        <f t="shared" si="0"/>
        <v>5.3990895670158299</v>
      </c>
    </row>
    <row r="25" spans="2:5" x14ac:dyDescent="0.25">
      <c r="B25" s="9" t="s">
        <v>17</v>
      </c>
      <c r="C25" s="445">
        <v>61.331000000000003</v>
      </c>
      <c r="D25" s="86">
        <v>1144.8510000000001</v>
      </c>
      <c r="E25" s="446">
        <f t="shared" si="0"/>
        <v>5.3571163409037501</v>
      </c>
    </row>
    <row r="26" spans="2:5" x14ac:dyDescent="0.25">
      <c r="B26" s="9" t="s">
        <v>18</v>
      </c>
      <c r="C26" s="445">
        <v>61.314</v>
      </c>
      <c r="D26" s="86">
        <v>1160.873</v>
      </c>
      <c r="E26" s="446">
        <f t="shared" si="0"/>
        <v>5.2817147095332562</v>
      </c>
    </row>
    <row r="27" spans="2:5" x14ac:dyDescent="0.25">
      <c r="B27" s="9" t="s">
        <v>19</v>
      </c>
      <c r="C27" s="445">
        <v>61.118000000000002</v>
      </c>
      <c r="D27" s="86">
        <v>1178.5139999999999</v>
      </c>
      <c r="E27" s="446">
        <f t="shared" si="0"/>
        <v>5.1860223976974398</v>
      </c>
    </row>
    <row r="28" spans="2:5" x14ac:dyDescent="0.25">
      <c r="B28" s="9" t="s">
        <v>20</v>
      </c>
      <c r="C28" s="445">
        <v>60.978999999999999</v>
      </c>
      <c r="D28" s="86">
        <v>1195.78</v>
      </c>
      <c r="E28" s="446">
        <f t="shared" si="0"/>
        <v>5.0995166334944555</v>
      </c>
    </row>
    <row r="29" spans="2:5" x14ac:dyDescent="0.25">
      <c r="B29" s="9" t="s">
        <v>21</v>
      </c>
      <c r="C29" s="445">
        <v>60.597000000000001</v>
      </c>
      <c r="D29" s="86">
        <v>1208.374</v>
      </c>
      <c r="E29" s="446">
        <f t="shared" si="0"/>
        <v>5.0147553654745964</v>
      </c>
    </row>
    <row r="30" spans="2:5" x14ac:dyDescent="0.25">
      <c r="B30" s="9" t="s">
        <v>22</v>
      </c>
      <c r="C30" s="445">
        <v>60.262</v>
      </c>
      <c r="D30" s="86">
        <v>1213.749</v>
      </c>
      <c r="E30" s="446">
        <f t="shared" si="0"/>
        <v>4.9649474479484637</v>
      </c>
    </row>
    <row r="31" spans="2:5" x14ac:dyDescent="0.25">
      <c r="B31" s="9" t="s">
        <v>23</v>
      </c>
      <c r="C31" s="445">
        <v>59.844000000000001</v>
      </c>
      <c r="D31" s="86">
        <v>1219.8969999999999</v>
      </c>
      <c r="E31" s="446">
        <f t="shared" si="0"/>
        <v>4.9056600680221365</v>
      </c>
    </row>
    <row r="32" spans="2:5" x14ac:dyDescent="0.25">
      <c r="B32" s="9" t="s">
        <v>24</v>
      </c>
      <c r="C32" s="445">
        <v>59.192</v>
      </c>
      <c r="D32" s="86">
        <v>1230.825</v>
      </c>
      <c r="E32" s="446">
        <f t="shared" si="0"/>
        <v>4.8091320862023439</v>
      </c>
    </row>
    <row r="33" spans="2:5" x14ac:dyDescent="0.25">
      <c r="B33" s="9" t="s">
        <v>25</v>
      </c>
      <c r="C33" s="445">
        <v>58.633000000000003</v>
      </c>
      <c r="D33" s="86">
        <v>1246.3679999999999</v>
      </c>
      <c r="E33" s="446">
        <f t="shared" si="0"/>
        <v>4.7043088397648214</v>
      </c>
    </row>
    <row r="34" spans="2:5" x14ac:dyDescent="0.25">
      <c r="B34" s="9" t="s">
        <v>26</v>
      </c>
      <c r="C34" s="445">
        <v>58.027000000000001</v>
      </c>
      <c r="D34" s="86">
        <v>1271.1890000000001</v>
      </c>
      <c r="E34" s="446">
        <f t="shared" si="0"/>
        <v>4.5647814762399612</v>
      </c>
    </row>
    <row r="35" spans="2:5" x14ac:dyDescent="0.25">
      <c r="B35" s="9" t="s">
        <v>27</v>
      </c>
      <c r="C35" s="445">
        <v>57.615000000000002</v>
      </c>
      <c r="D35" s="86">
        <v>1291.873</v>
      </c>
      <c r="E35" s="446">
        <f t="shared" si="0"/>
        <v>4.4598037113555273</v>
      </c>
    </row>
    <row r="36" spans="2:5" x14ac:dyDescent="0.25">
      <c r="B36" s="9" t="s">
        <v>28</v>
      </c>
      <c r="C36" s="445">
        <v>57.713999999999999</v>
      </c>
      <c r="D36" s="86">
        <v>1306.7159999999999</v>
      </c>
      <c r="E36" s="446">
        <f t="shared" si="0"/>
        <v>4.4167210013499494</v>
      </c>
    </row>
    <row r="37" spans="2:5" x14ac:dyDescent="0.25">
      <c r="B37" s="9" t="s">
        <v>31</v>
      </c>
      <c r="C37" s="445">
        <v>57.715000000000003</v>
      </c>
      <c r="D37" s="86">
        <v>1315.6569999999999</v>
      </c>
      <c r="E37" s="446">
        <f t="shared" si="0"/>
        <v>4.3867816611776478</v>
      </c>
    </row>
    <row r="38" spans="2:5" x14ac:dyDescent="0.25">
      <c r="B38" s="9" t="s">
        <v>32</v>
      </c>
      <c r="C38" s="445">
        <v>57.750999999999998</v>
      </c>
      <c r="D38" s="86">
        <v>1316.3209999999999</v>
      </c>
      <c r="E38" s="446">
        <f t="shared" si="0"/>
        <v>4.3873037047954107</v>
      </c>
    </row>
    <row r="39" spans="2:5" x14ac:dyDescent="0.25">
      <c r="B39" s="9" t="s">
        <v>33</v>
      </c>
      <c r="C39" s="445">
        <v>57.53</v>
      </c>
      <c r="D39" s="86">
        <v>1316.3320000000001</v>
      </c>
      <c r="E39" s="446">
        <f t="shared" si="0"/>
        <v>4.3704779645256666</v>
      </c>
    </row>
    <row r="40" spans="2:5" x14ac:dyDescent="0.25">
      <c r="B40" s="9" t="s">
        <v>34</v>
      </c>
      <c r="C40" s="445">
        <v>56.868000000000002</v>
      </c>
      <c r="D40" s="86">
        <v>1317.4590000000001</v>
      </c>
      <c r="E40" s="446">
        <f t="shared" si="0"/>
        <v>4.316491063479015</v>
      </c>
    </row>
    <row r="41" spans="2:5" x14ac:dyDescent="0.25">
      <c r="B41" s="9" t="s">
        <v>38</v>
      </c>
      <c r="C41" s="445">
        <v>56.475000000000001</v>
      </c>
      <c r="D41" s="86">
        <v>1327.19</v>
      </c>
      <c r="E41" s="446">
        <f t="shared" si="0"/>
        <v>4.2552309767252616</v>
      </c>
    </row>
    <row r="42" spans="2:5" x14ac:dyDescent="0.25">
      <c r="B42" s="9" t="s">
        <v>39</v>
      </c>
      <c r="C42" s="445">
        <v>55.97</v>
      </c>
      <c r="D42" s="86">
        <v>1338.277</v>
      </c>
      <c r="E42" s="446">
        <f t="shared" si="0"/>
        <v>4.1822432874509534</v>
      </c>
    </row>
    <row r="43" spans="2:5" x14ac:dyDescent="0.25">
      <c r="B43" s="9" t="s">
        <v>40</v>
      </c>
      <c r="C43" s="445">
        <v>55.664000000000001</v>
      </c>
      <c r="D43" s="86">
        <v>1352.6020000000001</v>
      </c>
      <c r="E43" s="446">
        <f t="shared" si="0"/>
        <v>4.1153273468470397</v>
      </c>
    </row>
    <row r="44" spans="2:5" x14ac:dyDescent="0.25">
      <c r="B44" s="9" t="s">
        <v>41</v>
      </c>
      <c r="C44" s="445">
        <v>55.814</v>
      </c>
      <c r="D44" s="86">
        <v>1372.5360000000001</v>
      </c>
      <c r="E44" s="446">
        <f t="shared" si="0"/>
        <v>4.0664871449637747</v>
      </c>
    </row>
    <row r="45" spans="2:5" x14ac:dyDescent="0.25">
      <c r="B45" s="9" t="s">
        <v>43</v>
      </c>
      <c r="C45" s="445">
        <v>55.835000000000001</v>
      </c>
      <c r="D45" s="86">
        <v>1382.558</v>
      </c>
      <c r="E45" s="446">
        <f t="shared" si="0"/>
        <v>4.0385285825260135</v>
      </c>
    </row>
    <row r="46" spans="2:5" x14ac:dyDescent="0.25">
      <c r="B46" s="9" t="s">
        <v>44</v>
      </c>
      <c r="C46" s="445">
        <v>56.115000000000002</v>
      </c>
      <c r="D46" s="86">
        <v>1393.52</v>
      </c>
      <c r="E46" s="446">
        <f t="shared" si="0"/>
        <v>4.0268528618175559</v>
      </c>
    </row>
    <row r="47" spans="2:5" x14ac:dyDescent="0.25">
      <c r="B47" s="9" t="s">
        <v>45</v>
      </c>
      <c r="C47" s="445">
        <v>56.662999999999997</v>
      </c>
      <c r="D47" s="86">
        <v>1408.856</v>
      </c>
      <c r="E47" s="446">
        <f t="shared" si="0"/>
        <v>4.0219156535515337</v>
      </c>
    </row>
    <row r="48" spans="2:5" x14ac:dyDescent="0.25">
      <c r="B48" s="9" t="s">
        <v>46</v>
      </c>
      <c r="C48" s="445">
        <v>56.923000000000002</v>
      </c>
      <c r="D48" s="86">
        <v>1418.2139999999999</v>
      </c>
      <c r="E48" s="446">
        <f t="shared" si="0"/>
        <v>4.0137102017043977</v>
      </c>
    </row>
    <row r="49" spans="2:5" x14ac:dyDescent="0.25">
      <c r="B49" s="9" t="s">
        <v>59</v>
      </c>
      <c r="C49" s="445">
        <v>57.081000000000003</v>
      </c>
      <c r="D49" s="86">
        <v>1434.9690000000001</v>
      </c>
      <c r="E49" s="446">
        <f t="shared" si="0"/>
        <v>3.9778559676202065</v>
      </c>
    </row>
    <row r="50" spans="2:5" x14ac:dyDescent="0.25">
      <c r="B50" s="9" t="s">
        <v>60</v>
      </c>
      <c r="C50" s="445">
        <v>57.219000000000001</v>
      </c>
      <c r="D50" s="86">
        <v>1450.8309999999999</v>
      </c>
      <c r="E50" s="446">
        <f t="shared" si="0"/>
        <v>3.943877681135846</v>
      </c>
    </row>
    <row r="51" spans="2:5" x14ac:dyDescent="0.25">
      <c r="B51" s="9" t="s">
        <v>61</v>
      </c>
      <c r="C51" s="445">
        <v>57.234000000000002</v>
      </c>
      <c r="D51" s="86">
        <v>1462.28</v>
      </c>
      <c r="E51" s="446">
        <f t="shared" si="0"/>
        <v>3.9140246737970843</v>
      </c>
    </row>
    <row r="52" spans="2:5" x14ac:dyDescent="0.25">
      <c r="B52" s="9" t="s">
        <v>62</v>
      </c>
      <c r="C52" s="445">
        <v>57.432000000000002</v>
      </c>
      <c r="D52" s="86">
        <v>1467.48</v>
      </c>
      <c r="E52" s="446">
        <f t="shared" si="0"/>
        <v>3.9136478861722135</v>
      </c>
    </row>
    <row r="53" spans="2:5" x14ac:dyDescent="0.25">
      <c r="B53" s="9" t="s">
        <v>64</v>
      </c>
      <c r="C53" s="445">
        <v>56.548999999999999</v>
      </c>
      <c r="D53" s="86">
        <v>1459.9860000000001</v>
      </c>
      <c r="E53" s="446">
        <f t="shared" si="0"/>
        <v>3.8732563188962081</v>
      </c>
    </row>
    <row r="54" spans="2:5" x14ac:dyDescent="0.25">
      <c r="B54" s="9" t="s">
        <v>65</v>
      </c>
      <c r="C54" s="445">
        <v>55.473999999999997</v>
      </c>
      <c r="D54" s="86">
        <v>1459.854</v>
      </c>
      <c r="E54" s="446">
        <f t="shared" si="0"/>
        <v>3.7999690379996895</v>
      </c>
    </row>
    <row r="55" spans="2:5" x14ac:dyDescent="0.25">
      <c r="B55" s="9" t="s">
        <v>66</v>
      </c>
      <c r="C55" s="445">
        <v>54.427</v>
      </c>
      <c r="D55" s="86">
        <v>1458.03</v>
      </c>
      <c r="E55" s="446">
        <f t="shared" si="0"/>
        <v>3.7329135888836311</v>
      </c>
    </row>
    <row r="56" spans="2:5" x14ac:dyDescent="0.25">
      <c r="B56" s="9" t="s">
        <v>67</v>
      </c>
      <c r="C56" s="445">
        <v>53.186999999999998</v>
      </c>
      <c r="D56" s="86">
        <v>1467.2380000000001</v>
      </c>
      <c r="E56" s="446">
        <f t="shared" si="0"/>
        <v>3.6249742713861006</v>
      </c>
    </row>
    <row r="57" spans="2:5" x14ac:dyDescent="0.25">
      <c r="B57" s="9" t="s">
        <v>68</v>
      </c>
      <c r="C57" s="445">
        <v>53.018000000000001</v>
      </c>
      <c r="D57" s="86">
        <v>1483.9359999999999</v>
      </c>
      <c r="E57" s="446">
        <f t="shared" si="0"/>
        <v>3.572795592262739</v>
      </c>
    </row>
    <row r="58" spans="2:5" x14ac:dyDescent="0.25">
      <c r="B58" s="9" t="s">
        <v>69</v>
      </c>
      <c r="C58" s="445">
        <v>52.945</v>
      </c>
      <c r="D58" s="86">
        <v>1496.126</v>
      </c>
      <c r="E58" s="446">
        <f t="shared" si="0"/>
        <v>3.538806223539996</v>
      </c>
    </row>
    <row r="59" spans="2:5" x14ac:dyDescent="0.25">
      <c r="B59" s="9" t="s">
        <v>70</v>
      </c>
      <c r="C59" s="445">
        <v>52.761000000000003</v>
      </c>
      <c r="D59" s="86">
        <v>1511.7349999999999</v>
      </c>
      <c r="E59" s="446">
        <f t="shared" si="0"/>
        <v>3.4900958170578846</v>
      </c>
    </row>
    <row r="60" spans="2:5" x14ac:dyDescent="0.25">
      <c r="B60" s="9" t="s">
        <v>71</v>
      </c>
      <c r="C60" s="445">
        <v>52.857999999999997</v>
      </c>
      <c r="D60" s="86">
        <v>1528.2460000000001</v>
      </c>
      <c r="E60" s="446">
        <f t="shared" si="0"/>
        <v>3.458736355272646</v>
      </c>
    </row>
    <row r="61" spans="2:5" x14ac:dyDescent="0.25">
      <c r="B61" s="9" t="s">
        <v>72</v>
      </c>
      <c r="C61" s="445">
        <v>53.988</v>
      </c>
      <c r="D61" s="86">
        <v>1548.951</v>
      </c>
      <c r="E61" s="446">
        <f t="shared" si="0"/>
        <v>3.4854556406238801</v>
      </c>
    </row>
    <row r="62" spans="2:5" x14ac:dyDescent="0.25">
      <c r="B62" s="9" t="s">
        <v>73</v>
      </c>
      <c r="C62" s="445">
        <v>54.340016600000006</v>
      </c>
      <c r="D62" s="86">
        <v>1561.156557</v>
      </c>
      <c r="E62" s="446">
        <f t="shared" si="0"/>
        <v>3.48075382679253</v>
      </c>
    </row>
    <row r="63" spans="2:5" x14ac:dyDescent="0.25">
      <c r="B63" s="9" t="s">
        <v>74</v>
      </c>
      <c r="C63" s="445">
        <v>60.330517800000003</v>
      </c>
      <c r="D63" s="86">
        <v>1579.0067180000001</v>
      </c>
      <c r="E63" s="446">
        <f t="shared" si="0"/>
        <v>3.820789177921661</v>
      </c>
    </row>
    <row r="64" spans="2:5" x14ac:dyDescent="0.25">
      <c r="B64" s="7" t="s">
        <v>75</v>
      </c>
      <c r="C64" s="445">
        <v>69.884719500000003</v>
      </c>
      <c r="D64" s="86">
        <v>1594.0034290000001</v>
      </c>
      <c r="E64" s="446">
        <f t="shared" si="0"/>
        <v>4.384226421886825</v>
      </c>
    </row>
    <row r="65" spans="1:18" x14ac:dyDescent="0.25">
      <c r="B65" s="7" t="s">
        <v>77</v>
      </c>
      <c r="C65" s="445">
        <v>81.632424200000003</v>
      </c>
      <c r="D65" s="86">
        <v>1603.607861</v>
      </c>
      <c r="E65" s="446">
        <f t="shared" si="0"/>
        <v>5.0905477695210681</v>
      </c>
    </row>
    <row r="66" spans="1:18" x14ac:dyDescent="0.25">
      <c r="B66" s="7" t="s">
        <v>78</v>
      </c>
      <c r="C66" s="445">
        <v>96.23229090000001</v>
      </c>
      <c r="D66" s="86">
        <v>1618.5165039999999</v>
      </c>
      <c r="E66" s="446">
        <f t="shared" si="0"/>
        <v>5.9457095841884602</v>
      </c>
    </row>
    <row r="67" spans="1:18" x14ac:dyDescent="0.25">
      <c r="B67" s="7" t="s">
        <v>79</v>
      </c>
      <c r="C67" s="445">
        <v>106.65646269999999</v>
      </c>
      <c r="D67" s="86">
        <v>1625.317088</v>
      </c>
      <c r="E67" s="446">
        <f t="shared" si="0"/>
        <v>6.5621941396828536</v>
      </c>
    </row>
    <row r="68" spans="1:18" x14ac:dyDescent="0.25">
      <c r="B68" s="7" t="s">
        <v>80</v>
      </c>
      <c r="C68" s="445">
        <v>114.38904799999999</v>
      </c>
      <c r="D68" s="86">
        <v>1631.16761</v>
      </c>
      <c r="E68" s="446">
        <f t="shared" si="0"/>
        <v>7.0127096258366715</v>
      </c>
    </row>
    <row r="69" spans="1:18" x14ac:dyDescent="0.25">
      <c r="B69" s="7" t="s">
        <v>347</v>
      </c>
      <c r="C69" s="445">
        <v>119.62913339999999</v>
      </c>
      <c r="D69" s="86">
        <v>1637.9890580000001</v>
      </c>
      <c r="E69" s="446">
        <f t="shared" ref="E69:E84" si="1">100*(C69/D69)</f>
        <v>7.3034146849593906</v>
      </c>
    </row>
    <row r="70" spans="1:18" x14ac:dyDescent="0.25">
      <c r="B70" s="7" t="s">
        <v>348</v>
      </c>
      <c r="C70" s="445">
        <v>123.0559822</v>
      </c>
      <c r="D70" s="86">
        <v>1646.770338</v>
      </c>
      <c r="E70" s="446">
        <f t="shared" si="1"/>
        <v>7.4725648962958191</v>
      </c>
    </row>
    <row r="71" spans="1:18" x14ac:dyDescent="0.25">
      <c r="B71" s="7" t="s">
        <v>349</v>
      </c>
      <c r="C71" s="445">
        <v>125.03979449999999</v>
      </c>
      <c r="D71" s="86">
        <v>1658.0848339999998</v>
      </c>
      <c r="E71" s="446">
        <f t="shared" si="1"/>
        <v>7.5412181533770664</v>
      </c>
    </row>
    <row r="72" spans="1:18" x14ac:dyDescent="0.25">
      <c r="B72" s="7" t="s">
        <v>350</v>
      </c>
      <c r="C72" s="445">
        <v>125.96520720000001</v>
      </c>
      <c r="D72" s="86">
        <v>1671.701718</v>
      </c>
      <c r="E72" s="446">
        <f t="shared" si="1"/>
        <v>7.5351485162498362</v>
      </c>
    </row>
    <row r="73" spans="1:18" x14ac:dyDescent="0.25">
      <c r="B73" s="7" t="s">
        <v>354</v>
      </c>
      <c r="C73" s="445">
        <v>126.3337504</v>
      </c>
      <c r="D73" s="86">
        <v>1683.9758190000002</v>
      </c>
      <c r="E73" s="446">
        <f t="shared" si="1"/>
        <v>7.5021119053254033</v>
      </c>
    </row>
    <row r="74" spans="1:18" x14ac:dyDescent="0.25">
      <c r="B74" s="7" t="s">
        <v>355</v>
      </c>
      <c r="C74" s="445">
        <v>126.4465661</v>
      </c>
      <c r="D74" s="86">
        <v>1693.203164</v>
      </c>
      <c r="E74" s="446">
        <f t="shared" si="1"/>
        <v>7.4678909647962364</v>
      </c>
    </row>
    <row r="75" spans="1:18" x14ac:dyDescent="0.25">
      <c r="B75" s="7" t="s">
        <v>356</v>
      </c>
      <c r="C75" s="445">
        <v>126.5342873</v>
      </c>
      <c r="D75" s="86">
        <v>1700.7696809999998</v>
      </c>
      <c r="E75" s="446">
        <f t="shared" si="1"/>
        <v>7.4398249635777711</v>
      </c>
    </row>
    <row r="76" spans="1:18" x14ac:dyDescent="0.25">
      <c r="B76" s="7" t="s">
        <v>357</v>
      </c>
      <c r="C76" s="445">
        <v>126.6506546</v>
      </c>
      <c r="D76" s="86">
        <v>1707.6442199999999</v>
      </c>
      <c r="E76" s="446">
        <f t="shared" si="1"/>
        <v>7.4166886238165004</v>
      </c>
    </row>
    <row r="77" spans="1:18" x14ac:dyDescent="0.25">
      <c r="B77" s="7" t="s">
        <v>378</v>
      </c>
      <c r="C77" s="445">
        <v>127.83438879999999</v>
      </c>
      <c r="D77" s="86">
        <v>1717.1252979999999</v>
      </c>
      <c r="E77" s="446">
        <f t="shared" si="1"/>
        <v>7.4446744770980597</v>
      </c>
    </row>
    <row r="78" spans="1:18" x14ac:dyDescent="0.25">
      <c r="B78" s="7" t="s">
        <v>379</v>
      </c>
      <c r="C78" s="445">
        <v>129.3814907</v>
      </c>
      <c r="D78" s="86">
        <v>1731.135135</v>
      </c>
      <c r="E78" s="446">
        <f t="shared" si="1"/>
        <v>7.4737949732618647</v>
      </c>
    </row>
    <row r="79" spans="1:18" x14ac:dyDescent="0.25">
      <c r="B79" s="7" t="s">
        <v>380</v>
      </c>
      <c r="C79" s="445">
        <v>131.2617357</v>
      </c>
      <c r="D79" s="86">
        <v>1747.1178290000003</v>
      </c>
      <c r="E79" s="446">
        <f t="shared" si="1"/>
        <v>7.5130442561581798</v>
      </c>
    </row>
    <row r="80" spans="1:18" s="2" customFormat="1" ht="15.75" x14ac:dyDescent="0.25">
      <c r="A80" s="8"/>
      <c r="B80" s="55" t="s">
        <v>381</v>
      </c>
      <c r="C80" s="445">
        <v>133.44065220000002</v>
      </c>
      <c r="D80" s="86">
        <v>1763.7688130000001</v>
      </c>
      <c r="E80" s="446">
        <f t="shared" si="1"/>
        <v>7.5656543656098769</v>
      </c>
      <c r="G80" s="165"/>
      <c r="H80" s="165"/>
      <c r="I80" s="165"/>
      <c r="J80" s="165"/>
      <c r="K80" s="165"/>
      <c r="M80" s="165"/>
      <c r="N80" s="165"/>
      <c r="Q80" s="29"/>
      <c r="R80" s="29"/>
    </row>
    <row r="81" spans="1:18" s="2" customFormat="1" ht="15.75" x14ac:dyDescent="0.25">
      <c r="A81" s="8"/>
      <c r="B81" s="55" t="s">
        <v>518</v>
      </c>
      <c r="C81" s="445">
        <v>134.78035180000001</v>
      </c>
      <c r="D81" s="86">
        <v>1780.2085130000003</v>
      </c>
      <c r="E81" s="446">
        <f t="shared" si="1"/>
        <v>7.5710429882659467</v>
      </c>
      <c r="G81" s="165"/>
      <c r="H81" s="165"/>
      <c r="I81" s="165"/>
      <c r="J81" s="165"/>
      <c r="K81" s="165"/>
      <c r="M81" s="165"/>
      <c r="N81" s="165"/>
      <c r="Q81" s="29"/>
      <c r="R81" s="29"/>
    </row>
    <row r="82" spans="1:18" s="2" customFormat="1" ht="15.75" x14ac:dyDescent="0.25">
      <c r="A82" s="8"/>
      <c r="B82" s="55" t="s">
        <v>519</v>
      </c>
      <c r="C82" s="445">
        <v>136.02010129999999</v>
      </c>
      <c r="D82" s="86">
        <v>1796.7892680000002</v>
      </c>
      <c r="E82" s="446">
        <f t="shared" si="1"/>
        <v>7.570175519325284</v>
      </c>
      <c r="G82" s="165"/>
      <c r="H82" s="165"/>
      <c r="I82" s="165"/>
      <c r="J82" s="165"/>
      <c r="K82" s="165"/>
      <c r="M82" s="165"/>
      <c r="N82" s="165"/>
      <c r="Q82" s="29"/>
      <c r="R82" s="29"/>
    </row>
    <row r="83" spans="1:18" s="2" customFormat="1" ht="15.75" x14ac:dyDescent="0.25">
      <c r="A83" s="8"/>
      <c r="B83" s="55" t="s">
        <v>520</v>
      </c>
      <c r="C83" s="445">
        <v>137.03310999999999</v>
      </c>
      <c r="D83" s="86">
        <v>1812.9050870000001</v>
      </c>
      <c r="E83" s="446">
        <f t="shared" si="1"/>
        <v>7.5587580939917114</v>
      </c>
      <c r="G83" s="165"/>
      <c r="H83" s="165"/>
      <c r="I83" s="165"/>
      <c r="J83" s="165"/>
      <c r="K83" s="165"/>
      <c r="M83" s="165"/>
      <c r="N83" s="165"/>
      <c r="Q83" s="29"/>
      <c r="R83" s="29"/>
    </row>
    <row r="84" spans="1:18" x14ac:dyDescent="0.25">
      <c r="B84" s="7" t="s">
        <v>521</v>
      </c>
      <c r="C84" s="447">
        <v>137.8329383</v>
      </c>
      <c r="D84" s="417">
        <v>1828.9221520000001</v>
      </c>
      <c r="E84" s="446">
        <f t="shared" si="1"/>
        <v>7.5362933380884538</v>
      </c>
    </row>
    <row r="85" spans="1:18" x14ac:dyDescent="0.25">
      <c r="B85" s="448">
        <v>2008</v>
      </c>
      <c r="C85" s="449">
        <v>98.277000000000001</v>
      </c>
      <c r="D85" s="450">
        <v>1022.479</v>
      </c>
      <c r="E85" s="451">
        <v>9.6116399456614747</v>
      </c>
    </row>
    <row r="86" spans="1:18" x14ac:dyDescent="0.25">
      <c r="B86" s="15">
        <f>B85+1</f>
        <v>2009</v>
      </c>
      <c r="C86" s="235">
        <v>71.739000000000004</v>
      </c>
      <c r="D86" s="203">
        <v>1048.2919999999999</v>
      </c>
      <c r="E86" s="452">
        <v>6.8434176737016035</v>
      </c>
    </row>
    <row r="87" spans="1:18" x14ac:dyDescent="0.25">
      <c r="B87" s="15">
        <f t="shared" ref="B87:B100" si="2">B86+1</f>
        <v>2010</v>
      </c>
      <c r="C87" s="235">
        <v>64.617999999999995</v>
      </c>
      <c r="D87" s="203">
        <v>1070.248</v>
      </c>
      <c r="E87" s="452">
        <v>6.037666036283178</v>
      </c>
    </row>
    <row r="88" spans="1:18" x14ac:dyDescent="0.25">
      <c r="B88" s="15">
        <f t="shared" si="2"/>
        <v>2011</v>
      </c>
      <c r="C88" s="235">
        <v>61.991999999999997</v>
      </c>
      <c r="D88" s="203">
        <v>1086.075</v>
      </c>
      <c r="E88" s="452">
        <v>5.7078931013051584</v>
      </c>
    </row>
    <row r="89" spans="1:18" x14ac:dyDescent="0.25">
      <c r="B89" s="15">
        <f t="shared" si="2"/>
        <v>2012</v>
      </c>
      <c r="C89" s="235">
        <v>61.506</v>
      </c>
      <c r="D89" s="203">
        <v>1130.021</v>
      </c>
      <c r="E89" s="452">
        <v>5.4429076981755209</v>
      </c>
    </row>
    <row r="90" spans="1:18" x14ac:dyDescent="0.25">
      <c r="B90" s="15">
        <f t="shared" si="2"/>
        <v>2013</v>
      </c>
      <c r="C90" s="235">
        <v>61.118000000000002</v>
      </c>
      <c r="D90" s="203">
        <v>1178.5139999999999</v>
      </c>
      <c r="E90" s="452">
        <v>5.1860223976974398</v>
      </c>
    </row>
    <row r="91" spans="1:18" x14ac:dyDescent="0.25">
      <c r="B91" s="15">
        <f t="shared" si="2"/>
        <v>2014</v>
      </c>
      <c r="C91" s="235">
        <v>59.844000000000001</v>
      </c>
      <c r="D91" s="203">
        <v>1219.8969999999999</v>
      </c>
      <c r="E91" s="452">
        <v>4.9056600680221365</v>
      </c>
    </row>
    <row r="92" spans="1:18" x14ac:dyDescent="0.25">
      <c r="B92" s="15">
        <f t="shared" si="2"/>
        <v>2015</v>
      </c>
      <c r="C92" s="235">
        <v>57.615000000000002</v>
      </c>
      <c r="D92" s="203">
        <v>1291.873</v>
      </c>
      <c r="E92" s="452">
        <v>4.4598037113555273</v>
      </c>
    </row>
    <row r="93" spans="1:18" x14ac:dyDescent="0.25">
      <c r="B93" s="15">
        <f t="shared" si="2"/>
        <v>2016</v>
      </c>
      <c r="C93" s="235">
        <v>57.53</v>
      </c>
      <c r="D93" s="203">
        <v>1316.3320000000001</v>
      </c>
      <c r="E93" s="452">
        <v>4.3704779645256666</v>
      </c>
    </row>
    <row r="94" spans="1:18" x14ac:dyDescent="0.25">
      <c r="B94" s="15">
        <f t="shared" si="2"/>
        <v>2017</v>
      </c>
      <c r="C94" s="235">
        <v>55.664000000000001</v>
      </c>
      <c r="D94" s="203">
        <v>1352.6020000000001</v>
      </c>
      <c r="E94" s="452">
        <v>4.1153273468470397</v>
      </c>
    </row>
    <row r="95" spans="1:18" x14ac:dyDescent="0.25">
      <c r="B95" s="15">
        <f t="shared" si="2"/>
        <v>2018</v>
      </c>
      <c r="C95" s="235">
        <v>56.662999999999997</v>
      </c>
      <c r="D95" s="203">
        <v>1408.856</v>
      </c>
      <c r="E95" s="452">
        <v>4.0219156535515337</v>
      </c>
    </row>
    <row r="96" spans="1:18" x14ac:dyDescent="0.25">
      <c r="B96" s="15">
        <f t="shared" si="2"/>
        <v>2019</v>
      </c>
      <c r="C96" s="235">
        <v>57.234000000000002</v>
      </c>
      <c r="D96" s="203">
        <v>1462.28</v>
      </c>
      <c r="E96" s="452">
        <v>3.9140246737970843</v>
      </c>
    </row>
    <row r="97" spans="2:5" x14ac:dyDescent="0.25">
      <c r="B97" s="15">
        <f t="shared" si="2"/>
        <v>2020</v>
      </c>
      <c r="C97" s="235">
        <v>54.427</v>
      </c>
      <c r="D97" s="203">
        <v>1458.03</v>
      </c>
      <c r="E97" s="452">
        <v>3.7329135888836311</v>
      </c>
    </row>
    <row r="98" spans="2:5" x14ac:dyDescent="0.25">
      <c r="B98" s="15">
        <f t="shared" si="2"/>
        <v>2021</v>
      </c>
      <c r="C98" s="235">
        <v>52.761000000000003</v>
      </c>
      <c r="D98" s="203">
        <v>1511.7349999999999</v>
      </c>
      <c r="E98" s="452">
        <v>3.4900958170578846</v>
      </c>
    </row>
    <row r="99" spans="2:5" x14ac:dyDescent="0.25">
      <c r="B99" s="15">
        <f t="shared" si="2"/>
        <v>2022</v>
      </c>
      <c r="C99" s="235">
        <v>60.330517800000003</v>
      </c>
      <c r="D99" s="203">
        <v>1579.0067180000001</v>
      </c>
      <c r="E99" s="452">
        <v>3.820789177921661</v>
      </c>
    </row>
    <row r="100" spans="2:5" x14ac:dyDescent="0.25">
      <c r="B100" s="15">
        <f t="shared" si="2"/>
        <v>2023</v>
      </c>
      <c r="C100" s="235">
        <v>106.65646269999999</v>
      </c>
      <c r="D100" s="203">
        <v>1625.317088</v>
      </c>
      <c r="E100" s="452">
        <v>6.5621941396828536</v>
      </c>
    </row>
    <row r="101" spans="2:5" x14ac:dyDescent="0.25">
      <c r="B101" s="15">
        <v>2024</v>
      </c>
      <c r="C101" s="235">
        <v>125.03979449999999</v>
      </c>
      <c r="D101" s="203">
        <v>1658.0848339999998</v>
      </c>
      <c r="E101" s="452">
        <v>7.5412181533770664</v>
      </c>
    </row>
    <row r="102" spans="2:5" x14ac:dyDescent="0.25">
      <c r="B102" s="15">
        <v>2025</v>
      </c>
      <c r="C102" s="235">
        <v>126.5342873</v>
      </c>
      <c r="D102" s="203">
        <v>1700.7696809999998</v>
      </c>
      <c r="E102" s="452">
        <v>7.4398249635777711</v>
      </c>
    </row>
    <row r="103" spans="2:5" x14ac:dyDescent="0.25">
      <c r="B103" s="15">
        <v>2026</v>
      </c>
      <c r="C103" s="235">
        <v>131.2617357</v>
      </c>
      <c r="D103" s="203">
        <v>1747.1178290000003</v>
      </c>
      <c r="E103" s="452">
        <v>7.5130442561581798</v>
      </c>
    </row>
    <row r="104" spans="2:5" x14ac:dyDescent="0.25">
      <c r="B104" s="15">
        <v>2027</v>
      </c>
      <c r="C104" s="271">
        <v>137.03310999999999</v>
      </c>
      <c r="D104" s="262">
        <v>1812.9050870000001</v>
      </c>
      <c r="E104" s="453">
        <v>7.5587580939917114</v>
      </c>
    </row>
    <row r="105" spans="2:5" x14ac:dyDescent="0.25">
      <c r="B105" s="448" t="s">
        <v>327</v>
      </c>
      <c r="C105" s="449">
        <v>92.733999999999995</v>
      </c>
      <c r="D105" s="450">
        <v>1028.854</v>
      </c>
      <c r="E105" s="451">
        <v>9.013329393674903</v>
      </c>
    </row>
    <row r="106" spans="2:5" x14ac:dyDescent="0.25">
      <c r="B106" s="15" t="s">
        <v>328</v>
      </c>
      <c r="C106" s="235">
        <v>68.977000000000004</v>
      </c>
      <c r="D106" s="203">
        <v>1056.57</v>
      </c>
      <c r="E106" s="452">
        <v>6.528389032435145</v>
      </c>
    </row>
    <row r="107" spans="2:5" x14ac:dyDescent="0.25">
      <c r="B107" s="15" t="s">
        <v>329</v>
      </c>
      <c r="C107" s="235">
        <v>63.95</v>
      </c>
      <c r="D107" s="203">
        <v>1071.73</v>
      </c>
      <c r="E107" s="452">
        <v>5.9669879540555932</v>
      </c>
    </row>
    <row r="108" spans="2:5" x14ac:dyDescent="0.25">
      <c r="B108" s="15" t="s">
        <v>82</v>
      </c>
      <c r="C108" s="235">
        <v>61.631</v>
      </c>
      <c r="D108" s="203">
        <v>1099.088</v>
      </c>
      <c r="E108" s="452">
        <v>5.6074672819646834</v>
      </c>
    </row>
    <row r="109" spans="2:5" x14ac:dyDescent="0.25">
      <c r="B109" s="15" t="s">
        <v>83</v>
      </c>
      <c r="C109" s="235">
        <v>61.295000000000002</v>
      </c>
      <c r="D109" s="203">
        <v>1135.2840000000001</v>
      </c>
      <c r="E109" s="452">
        <v>5.3990895670158299</v>
      </c>
    </row>
    <row r="110" spans="2:5" x14ac:dyDescent="0.25">
      <c r="B110" s="15" t="s">
        <v>84</v>
      </c>
      <c r="C110" s="235">
        <v>60.978999999999999</v>
      </c>
      <c r="D110" s="203">
        <v>1195.78</v>
      </c>
      <c r="E110" s="452">
        <v>5.0995166334944555</v>
      </c>
    </row>
    <row r="111" spans="2:5" x14ac:dyDescent="0.25">
      <c r="B111" s="15" t="s">
        <v>85</v>
      </c>
      <c r="C111" s="235">
        <v>59.192</v>
      </c>
      <c r="D111" s="203">
        <v>1230.825</v>
      </c>
      <c r="E111" s="452">
        <v>4.8091320862023439</v>
      </c>
    </row>
    <row r="112" spans="2:5" x14ac:dyDescent="0.25">
      <c r="B112" s="15" t="s">
        <v>86</v>
      </c>
      <c r="C112" s="235">
        <v>57.713999999999999</v>
      </c>
      <c r="D112" s="203">
        <v>1306.7159999999999</v>
      </c>
      <c r="E112" s="452">
        <v>4.4167210013499494</v>
      </c>
    </row>
    <row r="113" spans="2:5" x14ac:dyDescent="0.25">
      <c r="B113" s="15" t="s">
        <v>87</v>
      </c>
      <c r="C113" s="235">
        <v>56.868000000000002</v>
      </c>
      <c r="D113" s="203">
        <v>1317.4590000000001</v>
      </c>
      <c r="E113" s="452">
        <v>4.316491063479015</v>
      </c>
    </row>
    <row r="114" spans="2:5" x14ac:dyDescent="0.25">
      <c r="B114" s="15" t="s">
        <v>88</v>
      </c>
      <c r="C114" s="235">
        <v>55.814</v>
      </c>
      <c r="D114" s="203">
        <v>1372.5360000000001</v>
      </c>
      <c r="E114" s="452">
        <v>4.0664871449637747</v>
      </c>
    </row>
    <row r="115" spans="2:5" x14ac:dyDescent="0.25">
      <c r="B115" s="15" t="s">
        <v>89</v>
      </c>
      <c r="C115" s="235">
        <v>56.923000000000002</v>
      </c>
      <c r="D115" s="203">
        <v>1418.2139999999999</v>
      </c>
      <c r="E115" s="452">
        <v>4.0137102017043977</v>
      </c>
    </row>
    <row r="116" spans="2:5" x14ac:dyDescent="0.25">
      <c r="B116" s="15" t="s">
        <v>90</v>
      </c>
      <c r="C116" s="235">
        <v>57.432000000000002</v>
      </c>
      <c r="D116" s="203">
        <v>1467.48</v>
      </c>
      <c r="E116" s="452">
        <v>3.9136478861722135</v>
      </c>
    </row>
    <row r="117" spans="2:5" x14ac:dyDescent="0.25">
      <c r="B117" s="15" t="s">
        <v>91</v>
      </c>
      <c r="C117" s="235">
        <v>53.186999999999998</v>
      </c>
      <c r="D117" s="203">
        <v>1467.2380000000001</v>
      </c>
      <c r="E117" s="452">
        <v>3.6249742713861006</v>
      </c>
    </row>
    <row r="118" spans="2:5" x14ac:dyDescent="0.25">
      <c r="B118" s="15" t="s">
        <v>92</v>
      </c>
      <c r="C118" s="235">
        <v>52.857999999999997</v>
      </c>
      <c r="D118" s="203">
        <v>1528.2460000000001</v>
      </c>
      <c r="E118" s="452">
        <v>3.458736355272646</v>
      </c>
    </row>
    <row r="119" spans="2:5" x14ac:dyDescent="0.25">
      <c r="B119" s="15" t="s">
        <v>93</v>
      </c>
      <c r="C119" s="235">
        <v>69.884719500000003</v>
      </c>
      <c r="D119" s="203">
        <v>1594.0034290000001</v>
      </c>
      <c r="E119" s="452">
        <v>4.384226421886825</v>
      </c>
    </row>
    <row r="120" spans="2:5" x14ac:dyDescent="0.25">
      <c r="B120" s="15" t="s">
        <v>94</v>
      </c>
      <c r="C120" s="235">
        <v>114.38904799999999</v>
      </c>
      <c r="D120" s="203">
        <v>1631.16761</v>
      </c>
      <c r="E120" s="452">
        <v>7.0127096258366715</v>
      </c>
    </row>
    <row r="121" spans="2:5" x14ac:dyDescent="0.25">
      <c r="B121" s="15" t="s">
        <v>351</v>
      </c>
      <c r="C121" s="235">
        <v>125.96520720000001</v>
      </c>
      <c r="D121" s="203">
        <v>1671.701718</v>
      </c>
      <c r="E121" s="452">
        <v>7.5351485162498362</v>
      </c>
    </row>
    <row r="122" spans="2:5" x14ac:dyDescent="0.25">
      <c r="B122" s="15" t="s">
        <v>358</v>
      </c>
      <c r="C122" s="235">
        <v>126.6506546</v>
      </c>
      <c r="D122" s="203">
        <v>1707.6442199999999</v>
      </c>
      <c r="E122" s="452">
        <v>7.4166886238165004</v>
      </c>
    </row>
    <row r="123" spans="2:5" x14ac:dyDescent="0.25">
      <c r="B123" s="15" t="s">
        <v>382</v>
      </c>
      <c r="C123" s="235">
        <v>133.44065220000002</v>
      </c>
      <c r="D123" s="203">
        <v>1763.7688130000001</v>
      </c>
      <c r="E123" s="452">
        <v>7.5656543656098769</v>
      </c>
    </row>
    <row r="124" spans="2:5" ht="15.75" thickBot="1" x14ac:dyDescent="0.3">
      <c r="B124" s="15" t="s">
        <v>522</v>
      </c>
      <c r="C124" s="355">
        <v>137.8329383</v>
      </c>
      <c r="D124" s="328">
        <v>1828.9221520000001</v>
      </c>
      <c r="E124" s="454">
        <v>7.5362933380884538</v>
      </c>
    </row>
    <row r="125" spans="2:5" ht="15" customHeight="1" x14ac:dyDescent="0.25">
      <c r="B125" s="601" t="s">
        <v>30</v>
      </c>
      <c r="C125" s="602"/>
      <c r="D125" s="602"/>
      <c r="E125" s="603"/>
    </row>
    <row r="126" spans="2:5" ht="15" customHeight="1" x14ac:dyDescent="0.25">
      <c r="B126" s="596" t="s">
        <v>584</v>
      </c>
      <c r="C126" s="597"/>
      <c r="D126" s="597"/>
      <c r="E126" s="598"/>
    </row>
    <row r="127" spans="2:5" ht="15" customHeight="1" x14ac:dyDescent="0.25">
      <c r="B127" s="596" t="s">
        <v>585</v>
      </c>
      <c r="C127" s="597"/>
      <c r="D127" s="597"/>
      <c r="E127" s="598"/>
    </row>
    <row r="128" spans="2:5" ht="15" customHeight="1" thickBot="1" x14ac:dyDescent="0.3">
      <c r="B128" s="604" t="s">
        <v>586</v>
      </c>
      <c r="C128" s="605"/>
      <c r="D128" s="605"/>
      <c r="E128" s="606"/>
    </row>
  </sheetData>
  <mergeCells count="5">
    <mergeCell ref="B2:E2"/>
    <mergeCell ref="B125:E125"/>
    <mergeCell ref="B126:E126"/>
    <mergeCell ref="B127:E127"/>
    <mergeCell ref="B128:E128"/>
  </mergeCells>
  <hyperlinks>
    <hyperlink ref="A1" location="Contents!A1" display="Back to contents" xr:uid="{CA05499E-BA71-4C83-BA86-A01F50960E84}"/>
  </hyperlinks>
  <pageMargins left="0.70866141732283472" right="0.70866141732283472" top="0.74803149606299213" bottom="0.74803149606299213" header="0.31496062992125984" footer="0.31496062992125984"/>
  <pageSetup paperSize="9" scale="47" orientation="portrait" r:id="rId1"/>
  <headerFooter>
    <oddHeader>&amp;C&amp;8March 2018 Economic and fiscal outlook: Supplementary economy tables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DE0D9-9A3F-491A-928B-2788E9725AB5}">
  <sheetPr>
    <tabColor theme="6"/>
  </sheetPr>
  <dimension ref="A1:H32"/>
  <sheetViews>
    <sheetView zoomScaleNormal="100" zoomScaleSheetLayoutView="100" workbookViewId="0"/>
  </sheetViews>
  <sheetFormatPr defaultColWidth="8.88671875" defaultRowHeight="15" x14ac:dyDescent="0.25"/>
  <cols>
    <col min="1" max="1" width="9.33203125" style="6" customWidth="1"/>
    <col min="2" max="2" width="33.44140625" style="6" customWidth="1"/>
    <col min="3" max="7" width="10.44140625" style="6" customWidth="1"/>
    <col min="8" max="16384" width="8.88671875" style="6"/>
  </cols>
  <sheetData>
    <row r="1" spans="1:8" ht="33.75" customHeight="1" thickBot="1" x14ac:dyDescent="0.3">
      <c r="A1" s="10" t="s">
        <v>42</v>
      </c>
      <c r="B1" s="372"/>
    </row>
    <row r="2" spans="1:8" ht="20.25" customHeight="1" x14ac:dyDescent="0.25">
      <c r="B2" s="563" t="s">
        <v>545</v>
      </c>
      <c r="C2" s="564"/>
      <c r="D2" s="564"/>
      <c r="E2" s="564"/>
      <c r="F2" s="564"/>
      <c r="G2" s="564"/>
      <c r="H2" s="565"/>
    </row>
    <row r="3" spans="1:8" ht="21.75" customHeight="1" thickBot="1" x14ac:dyDescent="0.3">
      <c r="B3" s="566" t="s">
        <v>532</v>
      </c>
      <c r="C3" s="567"/>
      <c r="D3" s="567"/>
      <c r="E3" s="567"/>
      <c r="F3" s="567"/>
      <c r="G3" s="567"/>
      <c r="H3" s="568"/>
    </row>
    <row r="4" spans="1:8" ht="19.5" customHeight="1" x14ac:dyDescent="0.25"/>
    <row r="5" spans="1:8" ht="15.75" customHeight="1" x14ac:dyDescent="0.25"/>
    <row r="6" spans="1:8" ht="15.75" customHeight="1" x14ac:dyDescent="0.25"/>
    <row r="7" spans="1:8" ht="15.75" customHeight="1" x14ac:dyDescent="0.25"/>
    <row r="8" spans="1:8" ht="18.75" customHeight="1" x14ac:dyDescent="0.25"/>
    <row r="9" spans="1:8" ht="15.75" customHeight="1" x14ac:dyDescent="0.25"/>
    <row r="10" spans="1:8" ht="15.75" customHeight="1" x14ac:dyDescent="0.25"/>
    <row r="11" spans="1:8" ht="15" customHeight="1" x14ac:dyDescent="0.25"/>
    <row r="12" spans="1:8" ht="33" customHeight="1" x14ac:dyDescent="0.25"/>
    <row r="13" spans="1:8" ht="33" customHeight="1" x14ac:dyDescent="0.25"/>
    <row r="17" spans="2:7" x14ac:dyDescent="0.25">
      <c r="B17" s="163"/>
    </row>
    <row r="18" spans="2:7" x14ac:dyDescent="0.25">
      <c r="C18" s="11"/>
      <c r="D18" s="11"/>
      <c r="E18" s="11"/>
    </row>
    <row r="19" spans="2:7" x14ac:dyDescent="0.25">
      <c r="C19" s="11"/>
      <c r="D19" s="30"/>
      <c r="E19" s="11"/>
    </row>
    <row r="20" spans="2:7" x14ac:dyDescent="0.25">
      <c r="C20" s="11"/>
      <c r="D20" s="11"/>
      <c r="E20" s="11"/>
      <c r="F20" s="11"/>
      <c r="G20" s="11"/>
    </row>
    <row r="21" spans="2:7" x14ac:dyDescent="0.25">
      <c r="C21" s="11"/>
      <c r="D21" s="11"/>
      <c r="E21" s="11"/>
      <c r="F21" s="11"/>
      <c r="G21" s="11"/>
    </row>
    <row r="22" spans="2:7" x14ac:dyDescent="0.25">
      <c r="C22" s="11"/>
      <c r="D22" s="11"/>
      <c r="E22" s="11"/>
      <c r="F22" s="11"/>
      <c r="G22" s="11"/>
    </row>
    <row r="23" spans="2:7" x14ac:dyDescent="0.25">
      <c r="C23" s="11"/>
      <c r="D23" s="11"/>
      <c r="E23" s="11"/>
      <c r="F23" s="11"/>
      <c r="G23" s="11"/>
    </row>
    <row r="24" spans="2:7" x14ac:dyDescent="0.25">
      <c r="C24" s="11"/>
      <c r="D24" s="11"/>
      <c r="E24" s="11"/>
      <c r="F24" s="11"/>
      <c r="G24" s="11"/>
    </row>
    <row r="25" spans="2:7" x14ac:dyDescent="0.25">
      <c r="C25" s="11"/>
      <c r="D25" s="11"/>
      <c r="E25" s="11"/>
      <c r="F25" s="11"/>
      <c r="G25" s="11"/>
    </row>
    <row r="26" spans="2:7" x14ac:dyDescent="0.25">
      <c r="C26" s="11"/>
      <c r="D26" s="11"/>
      <c r="E26" s="11"/>
      <c r="F26" s="11"/>
      <c r="G26" s="11"/>
    </row>
    <row r="27" spans="2:7" x14ac:dyDescent="0.25">
      <c r="C27" s="11"/>
      <c r="D27" s="11"/>
      <c r="E27" s="11"/>
      <c r="F27" s="11"/>
      <c r="G27" s="11"/>
    </row>
    <row r="28" spans="2:7" x14ac:dyDescent="0.25">
      <c r="C28" s="11"/>
      <c r="D28" s="11"/>
      <c r="E28" s="11"/>
      <c r="F28" s="11"/>
      <c r="G28" s="11"/>
    </row>
    <row r="29" spans="2:7" x14ac:dyDescent="0.25">
      <c r="C29" s="11"/>
      <c r="D29" s="11"/>
      <c r="E29" s="11"/>
      <c r="F29" s="11"/>
      <c r="G29" s="11"/>
    </row>
    <row r="30" spans="2:7" x14ac:dyDescent="0.25">
      <c r="C30" s="11"/>
      <c r="D30" s="11"/>
      <c r="E30" s="11"/>
      <c r="F30" s="11"/>
      <c r="G30" s="11"/>
    </row>
    <row r="31" spans="2:7" x14ac:dyDescent="0.25">
      <c r="C31" s="11"/>
      <c r="D31" s="11"/>
      <c r="E31" s="11"/>
      <c r="F31" s="11"/>
      <c r="G31" s="11"/>
    </row>
    <row r="32" spans="2:7" x14ac:dyDescent="0.25">
      <c r="C32" s="11"/>
      <c r="D32" s="11"/>
      <c r="E32" s="11"/>
      <c r="F32" s="11"/>
      <c r="G32" s="11"/>
    </row>
  </sheetData>
  <mergeCells count="2">
    <mergeCell ref="B2:H2"/>
    <mergeCell ref="B3:H3"/>
  </mergeCells>
  <hyperlinks>
    <hyperlink ref="A1" location="Contents!A1" display="Back to contents" xr:uid="{0EBB6C74-6A11-49DB-BC57-ED74DB9BB0A1}"/>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F33E7-31B0-4BA5-85E2-599394C3A9FA}">
  <sheetPr>
    <tabColor theme="6"/>
  </sheetPr>
  <dimension ref="A1:V155"/>
  <sheetViews>
    <sheetView zoomScaleNormal="100" zoomScaleSheetLayoutView="100" workbookViewId="0"/>
  </sheetViews>
  <sheetFormatPr defaultColWidth="8.88671875" defaultRowHeight="15.75" x14ac:dyDescent="0.25"/>
  <cols>
    <col min="1" max="1" width="9.33203125" style="2" customWidth="1"/>
    <col min="2" max="2" width="7.21875" style="2" customWidth="1"/>
    <col min="3" max="3" width="6.88671875" style="2" customWidth="1"/>
    <col min="4" max="4" width="11.44140625" style="2" customWidth="1"/>
    <col min="5" max="5" width="11" style="2" customWidth="1"/>
    <col min="6" max="6" width="10.88671875" style="2" customWidth="1"/>
    <col min="7" max="7" width="8.77734375" style="2" customWidth="1"/>
    <col min="8" max="8" width="8.88671875" style="2" customWidth="1"/>
    <col min="9" max="9" width="8.6640625" style="2" customWidth="1"/>
    <col min="10" max="10" width="8.33203125" style="2" customWidth="1"/>
    <col min="11" max="11" width="6.5546875" style="2" customWidth="1"/>
    <col min="12" max="12" width="10" style="2" customWidth="1"/>
    <col min="13" max="13" width="6.77734375" style="2" customWidth="1"/>
    <col min="14" max="14" width="10.6640625" style="2" customWidth="1"/>
    <col min="15" max="15" width="6.77734375" style="2" customWidth="1"/>
    <col min="16" max="16" width="7.6640625" style="2" customWidth="1"/>
    <col min="17" max="16384" width="8.88671875" style="2"/>
  </cols>
  <sheetData>
    <row r="1" spans="1:18" ht="33.75" customHeight="1" thickBot="1" x14ac:dyDescent="0.3">
      <c r="A1" s="10" t="s">
        <v>42</v>
      </c>
      <c r="B1" s="24"/>
      <c r="C1" s="24"/>
      <c r="D1" s="24"/>
      <c r="E1" s="24"/>
      <c r="F1" s="24"/>
      <c r="G1" s="24"/>
      <c r="H1" s="24"/>
      <c r="I1" s="24"/>
      <c r="J1" s="24"/>
      <c r="K1" s="24"/>
      <c r="L1" s="24"/>
      <c r="M1" s="24"/>
      <c r="N1" s="24"/>
      <c r="O1" s="24"/>
      <c r="P1" s="24"/>
      <c r="Q1" s="244"/>
    </row>
    <row r="2" spans="1:18" ht="19.5" thickBot="1" x14ac:dyDescent="0.35">
      <c r="A2" s="8"/>
      <c r="B2" s="474" t="s">
        <v>463</v>
      </c>
      <c r="C2" s="475"/>
      <c r="D2" s="475"/>
      <c r="E2" s="475"/>
      <c r="F2" s="475"/>
      <c r="G2" s="475"/>
      <c r="H2" s="475"/>
      <c r="I2" s="475"/>
      <c r="J2" s="475"/>
      <c r="K2" s="475"/>
      <c r="L2" s="475"/>
      <c r="M2" s="475"/>
      <c r="N2" s="475"/>
      <c r="O2" s="475"/>
      <c r="P2" s="476"/>
    </row>
    <row r="3" spans="1:18" s="202" customFormat="1" ht="41.25" customHeight="1" x14ac:dyDescent="0.25">
      <c r="A3" s="200"/>
      <c r="B3" s="477" t="s">
        <v>408</v>
      </c>
      <c r="C3" s="458" t="s">
        <v>535</v>
      </c>
      <c r="D3" s="458" t="s">
        <v>464</v>
      </c>
      <c r="E3" s="245" t="s">
        <v>536</v>
      </c>
      <c r="F3" s="245"/>
      <c r="G3" s="458" t="s">
        <v>537</v>
      </c>
      <c r="H3" s="458" t="s">
        <v>437</v>
      </c>
      <c r="I3" s="458" t="s">
        <v>438</v>
      </c>
      <c r="J3" s="458" t="s">
        <v>439</v>
      </c>
      <c r="K3" s="458" t="s">
        <v>440</v>
      </c>
      <c r="L3" s="458" t="s">
        <v>465</v>
      </c>
      <c r="M3" s="458" t="s">
        <v>441</v>
      </c>
      <c r="N3" s="458" t="s">
        <v>466</v>
      </c>
      <c r="O3" s="458" t="s">
        <v>415</v>
      </c>
      <c r="P3" s="479" t="s">
        <v>467</v>
      </c>
    </row>
    <row r="4" spans="1:18" s="202" customFormat="1" ht="33" customHeight="1" x14ac:dyDescent="0.25">
      <c r="A4" s="200"/>
      <c r="B4" s="478"/>
      <c r="C4" s="458"/>
      <c r="D4" s="458"/>
      <c r="E4" s="240" t="s">
        <v>443</v>
      </c>
      <c r="F4" s="240" t="s">
        <v>81</v>
      </c>
      <c r="G4" s="458"/>
      <c r="H4" s="458"/>
      <c r="I4" s="458"/>
      <c r="J4" s="458"/>
      <c r="K4" s="458"/>
      <c r="L4" s="458"/>
      <c r="M4" s="458"/>
      <c r="N4" s="458"/>
      <c r="O4" s="458"/>
      <c r="P4" s="480"/>
    </row>
    <row r="5" spans="1:18" x14ac:dyDescent="0.25">
      <c r="A5" s="8"/>
      <c r="B5" s="175" t="s">
        <v>56</v>
      </c>
      <c r="C5" s="165">
        <v>256.262</v>
      </c>
      <c r="D5" s="165">
        <v>80.113</v>
      </c>
      <c r="E5" s="165">
        <v>70.974999999999994</v>
      </c>
      <c r="F5" s="298">
        <v>11.186999999999999</v>
      </c>
      <c r="G5" s="165">
        <v>8.3000000000000004E-2</v>
      </c>
      <c r="H5" s="165">
        <v>407.43299999999999</v>
      </c>
      <c r="I5" s="165">
        <v>-0.106</v>
      </c>
      <c r="J5" s="165">
        <v>407.327</v>
      </c>
      <c r="K5" s="165">
        <v>103.92700000000001</v>
      </c>
      <c r="L5" s="165">
        <v>511.25400000000002</v>
      </c>
      <c r="M5" s="165">
        <v>113.98099999999999</v>
      </c>
      <c r="N5" s="165">
        <v>0</v>
      </c>
      <c r="O5" s="165">
        <v>397.27300000000002</v>
      </c>
      <c r="P5" s="174">
        <v>396.64400000000001</v>
      </c>
      <c r="Q5" s="246"/>
      <c r="R5" s="247"/>
    </row>
    <row r="6" spans="1:18" x14ac:dyDescent="0.25">
      <c r="A6" s="8"/>
      <c r="B6" s="175" t="s">
        <v>57</v>
      </c>
      <c r="C6" s="165">
        <v>257.03699999999998</v>
      </c>
      <c r="D6" s="165">
        <v>80.391000000000005</v>
      </c>
      <c r="E6" s="165">
        <v>71.775999999999996</v>
      </c>
      <c r="F6" s="298">
        <v>11.23</v>
      </c>
      <c r="G6" s="165">
        <v>0.23499999999999999</v>
      </c>
      <c r="H6" s="165">
        <v>409.43900000000002</v>
      </c>
      <c r="I6" s="165">
        <v>0.379</v>
      </c>
      <c r="J6" s="165">
        <v>409.81799999999998</v>
      </c>
      <c r="K6" s="165">
        <v>109.9</v>
      </c>
      <c r="L6" s="165">
        <v>519.71799999999996</v>
      </c>
      <c r="M6" s="165">
        <v>118.702</v>
      </c>
      <c r="N6" s="165">
        <v>0</v>
      </c>
      <c r="O6" s="165">
        <v>401.01600000000002</v>
      </c>
      <c r="P6" s="174">
        <v>396.209</v>
      </c>
      <c r="Q6" s="246"/>
      <c r="R6" s="247"/>
    </row>
    <row r="7" spans="1:18" x14ac:dyDescent="0.25">
      <c r="A7" s="8"/>
      <c r="B7" s="175" t="s">
        <v>58</v>
      </c>
      <c r="C7" s="165">
        <v>256.69799999999998</v>
      </c>
      <c r="D7" s="165">
        <v>81.316000000000003</v>
      </c>
      <c r="E7" s="165">
        <v>68.903999999999996</v>
      </c>
      <c r="F7" s="298">
        <v>11.843999999999999</v>
      </c>
      <c r="G7" s="165">
        <v>-0.89600000000000002</v>
      </c>
      <c r="H7" s="165">
        <v>406.02199999999999</v>
      </c>
      <c r="I7" s="165">
        <v>1.6719999999999999</v>
      </c>
      <c r="J7" s="165">
        <v>407.69400000000002</v>
      </c>
      <c r="K7" s="165">
        <v>112.577</v>
      </c>
      <c r="L7" s="165">
        <v>520.27099999999996</v>
      </c>
      <c r="M7" s="165">
        <v>119.41200000000001</v>
      </c>
      <c r="N7" s="165">
        <v>0</v>
      </c>
      <c r="O7" s="165">
        <v>400.85899999999998</v>
      </c>
      <c r="P7" s="174">
        <v>396.43799999999999</v>
      </c>
      <c r="Q7" s="246"/>
      <c r="R7" s="247"/>
    </row>
    <row r="8" spans="1:18" x14ac:dyDescent="0.25">
      <c r="A8" s="8"/>
      <c r="B8" s="175" t="s">
        <v>63</v>
      </c>
      <c r="C8" s="165">
        <v>248.97900000000001</v>
      </c>
      <c r="D8" s="165">
        <v>83.542000000000002</v>
      </c>
      <c r="E8" s="165">
        <v>67.897999999999996</v>
      </c>
      <c r="F8" s="298">
        <v>12.593999999999999</v>
      </c>
      <c r="G8" s="165">
        <v>0.38900000000000001</v>
      </c>
      <c r="H8" s="165">
        <v>400.80799999999999</v>
      </c>
      <c r="I8" s="165">
        <v>-2.3919999999999999</v>
      </c>
      <c r="J8" s="165">
        <v>398.416</v>
      </c>
      <c r="K8" s="165">
        <v>109.095</v>
      </c>
      <c r="L8" s="165">
        <v>507.51100000000002</v>
      </c>
      <c r="M8" s="165">
        <v>111.922</v>
      </c>
      <c r="N8" s="165">
        <v>0</v>
      </c>
      <c r="O8" s="165">
        <v>395.589</v>
      </c>
      <c r="P8" s="174">
        <v>384.35</v>
      </c>
      <c r="Q8" s="246"/>
      <c r="R8" s="247"/>
    </row>
    <row r="9" spans="1:18" x14ac:dyDescent="0.25">
      <c r="A9" s="8"/>
      <c r="B9" s="175" t="s">
        <v>0</v>
      </c>
      <c r="C9" s="165">
        <v>248.74100000000001</v>
      </c>
      <c r="D9" s="165">
        <v>84.361999999999995</v>
      </c>
      <c r="E9" s="165">
        <v>64.424000000000007</v>
      </c>
      <c r="F9" s="298">
        <v>12.677</v>
      </c>
      <c r="G9" s="165">
        <v>1.2270000000000001</v>
      </c>
      <c r="H9" s="165">
        <v>398.75400000000002</v>
      </c>
      <c r="I9" s="165">
        <v>-5.6870000000000003</v>
      </c>
      <c r="J9" s="165">
        <v>393.06700000000001</v>
      </c>
      <c r="K9" s="165">
        <v>102.55500000000001</v>
      </c>
      <c r="L9" s="165">
        <v>495.62299999999999</v>
      </c>
      <c r="M9" s="165">
        <v>108.547</v>
      </c>
      <c r="N9" s="165">
        <v>0</v>
      </c>
      <c r="O9" s="165">
        <v>387.07600000000002</v>
      </c>
      <c r="P9" s="174">
        <v>380.08699999999999</v>
      </c>
      <c r="Q9" s="246"/>
      <c r="R9" s="247"/>
    </row>
    <row r="10" spans="1:18" x14ac:dyDescent="0.25">
      <c r="A10" s="8"/>
      <c r="B10" s="175" t="s">
        <v>1</v>
      </c>
      <c r="C10" s="165">
        <v>248.84899999999999</v>
      </c>
      <c r="D10" s="165">
        <v>84.465999999999994</v>
      </c>
      <c r="E10" s="165">
        <v>61.695999999999998</v>
      </c>
      <c r="F10" s="298">
        <v>11.955</v>
      </c>
      <c r="G10" s="165">
        <v>0.70799999999999996</v>
      </c>
      <c r="H10" s="165">
        <v>395.71899999999999</v>
      </c>
      <c r="I10" s="165">
        <v>-4.218</v>
      </c>
      <c r="J10" s="165">
        <v>391.50099999999998</v>
      </c>
      <c r="K10" s="165">
        <v>101.19</v>
      </c>
      <c r="L10" s="165">
        <v>492.69200000000001</v>
      </c>
      <c r="M10" s="165">
        <v>105.79600000000001</v>
      </c>
      <c r="N10" s="165">
        <v>0</v>
      </c>
      <c r="O10" s="165">
        <v>386.89600000000002</v>
      </c>
      <c r="P10" s="174">
        <v>381.04399999999998</v>
      </c>
      <c r="Q10" s="246"/>
      <c r="R10" s="247"/>
    </row>
    <row r="11" spans="1:18" x14ac:dyDescent="0.25">
      <c r="A11" s="8"/>
      <c r="B11" s="175" t="s">
        <v>2</v>
      </c>
      <c r="C11" s="165">
        <v>250.14099999999999</v>
      </c>
      <c r="D11" s="165">
        <v>86.322999999999993</v>
      </c>
      <c r="E11" s="165">
        <v>62.079000000000001</v>
      </c>
      <c r="F11" s="298">
        <v>13.279</v>
      </c>
      <c r="G11" s="165">
        <v>0.42899999999999999</v>
      </c>
      <c r="H11" s="165">
        <v>398.97199999999998</v>
      </c>
      <c r="I11" s="165">
        <v>-3.0739999999999998</v>
      </c>
      <c r="J11" s="165">
        <v>395.89800000000002</v>
      </c>
      <c r="K11" s="165">
        <v>101.92700000000001</v>
      </c>
      <c r="L11" s="165">
        <v>497.82499999999999</v>
      </c>
      <c r="M11" s="165">
        <v>107.965</v>
      </c>
      <c r="N11" s="165">
        <v>0</v>
      </c>
      <c r="O11" s="165">
        <v>389.86</v>
      </c>
      <c r="P11" s="174">
        <v>390.70299999999997</v>
      </c>
      <c r="Q11" s="246"/>
      <c r="R11" s="247"/>
    </row>
    <row r="12" spans="1:18" x14ac:dyDescent="0.25">
      <c r="A12" s="8"/>
      <c r="B12" s="175" t="s">
        <v>3</v>
      </c>
      <c r="C12" s="165">
        <v>251.11699999999999</v>
      </c>
      <c r="D12" s="165">
        <v>86.12</v>
      </c>
      <c r="E12" s="165">
        <v>60.582000000000001</v>
      </c>
      <c r="F12" s="298">
        <v>12.821999999999999</v>
      </c>
      <c r="G12" s="165">
        <v>-1.2E-2</v>
      </c>
      <c r="H12" s="165">
        <v>397.80700000000002</v>
      </c>
      <c r="I12" s="165">
        <v>-5.7210000000000001</v>
      </c>
      <c r="J12" s="165">
        <v>392.08600000000001</v>
      </c>
      <c r="K12" s="165">
        <v>107.58199999999999</v>
      </c>
      <c r="L12" s="165">
        <v>499.66800000000001</v>
      </c>
      <c r="M12" s="165">
        <v>111.61799999999999</v>
      </c>
      <c r="N12" s="165">
        <v>0</v>
      </c>
      <c r="O12" s="165">
        <v>388.05</v>
      </c>
      <c r="P12" s="174">
        <v>386.988</v>
      </c>
      <c r="Q12" s="246"/>
      <c r="R12" s="247"/>
    </row>
    <row r="13" spans="1:18" x14ac:dyDescent="0.25">
      <c r="A13" s="8"/>
      <c r="B13" s="175" t="s">
        <v>4</v>
      </c>
      <c r="C13" s="165">
        <v>249.97499999999999</v>
      </c>
      <c r="D13" s="165">
        <v>87.108000000000004</v>
      </c>
      <c r="E13" s="165">
        <v>62.645000000000003</v>
      </c>
      <c r="F13" s="298">
        <v>12.868</v>
      </c>
      <c r="G13" s="165">
        <v>-5.2999999999999999E-2</v>
      </c>
      <c r="H13" s="165">
        <v>399.67500000000001</v>
      </c>
      <c r="I13" s="165">
        <v>3.2109999999999999</v>
      </c>
      <c r="J13" s="165">
        <v>402.88600000000002</v>
      </c>
      <c r="K13" s="165">
        <v>109.599</v>
      </c>
      <c r="L13" s="165">
        <v>512.48400000000004</v>
      </c>
      <c r="M13" s="165">
        <v>115.348</v>
      </c>
      <c r="N13" s="165">
        <v>0</v>
      </c>
      <c r="O13" s="165">
        <v>397.13600000000002</v>
      </c>
      <c r="P13" s="174">
        <v>397.26</v>
      </c>
      <c r="Q13" s="246"/>
      <c r="R13" s="247"/>
    </row>
    <row r="14" spans="1:18" x14ac:dyDescent="0.25">
      <c r="A14" s="8"/>
      <c r="B14" s="175" t="s">
        <v>5</v>
      </c>
      <c r="C14" s="165">
        <v>258.21199999999999</v>
      </c>
      <c r="D14" s="165">
        <v>86.411000000000001</v>
      </c>
      <c r="E14" s="165">
        <v>63.088000000000001</v>
      </c>
      <c r="F14" s="298">
        <v>12.547000000000001</v>
      </c>
      <c r="G14" s="165">
        <v>-0.41299999999999998</v>
      </c>
      <c r="H14" s="165">
        <v>407.298</v>
      </c>
      <c r="I14" s="165">
        <v>0.69099999999999995</v>
      </c>
      <c r="J14" s="165">
        <v>407.98899999999998</v>
      </c>
      <c r="K14" s="165">
        <v>115.06699999999999</v>
      </c>
      <c r="L14" s="165">
        <v>523.05499999999995</v>
      </c>
      <c r="M14" s="165">
        <v>120.664</v>
      </c>
      <c r="N14" s="165">
        <v>0</v>
      </c>
      <c r="O14" s="165">
        <v>402.39100000000002</v>
      </c>
      <c r="P14" s="174">
        <v>402.84500000000003</v>
      </c>
      <c r="Q14" s="246"/>
      <c r="R14" s="247"/>
    </row>
    <row r="15" spans="1:18" x14ac:dyDescent="0.25">
      <c r="A15" s="8"/>
      <c r="B15" s="175" t="s">
        <v>6</v>
      </c>
      <c r="C15" s="165">
        <v>260.17899999999997</v>
      </c>
      <c r="D15" s="165">
        <v>86.135000000000005</v>
      </c>
      <c r="E15" s="165">
        <v>65.111999999999995</v>
      </c>
      <c r="F15" s="298">
        <v>12.736000000000001</v>
      </c>
      <c r="G15" s="165">
        <v>0.502</v>
      </c>
      <c r="H15" s="165">
        <v>411.928</v>
      </c>
      <c r="I15" s="165">
        <v>1.746</v>
      </c>
      <c r="J15" s="165">
        <v>413.67399999999998</v>
      </c>
      <c r="K15" s="165">
        <v>115.566</v>
      </c>
      <c r="L15" s="165">
        <v>529.24</v>
      </c>
      <c r="M15" s="165">
        <v>124.011</v>
      </c>
      <c r="N15" s="165">
        <v>0</v>
      </c>
      <c r="O15" s="165">
        <v>405.22899999999998</v>
      </c>
      <c r="P15" s="174">
        <v>404.69600000000003</v>
      </c>
      <c r="Q15" s="246"/>
      <c r="R15" s="247"/>
    </row>
    <row r="16" spans="1:18" x14ac:dyDescent="0.25">
      <c r="A16" s="8"/>
      <c r="B16" s="175" t="s">
        <v>7</v>
      </c>
      <c r="C16" s="165">
        <v>262.21499999999997</v>
      </c>
      <c r="D16" s="165">
        <v>87.58</v>
      </c>
      <c r="E16" s="165">
        <v>66.631</v>
      </c>
      <c r="F16" s="298">
        <v>12.387</v>
      </c>
      <c r="G16" s="165">
        <v>0.40400000000000003</v>
      </c>
      <c r="H16" s="165">
        <v>416.83</v>
      </c>
      <c r="I16" s="165">
        <v>-1.7889999999999999</v>
      </c>
      <c r="J16" s="165">
        <v>415.041</v>
      </c>
      <c r="K16" s="165">
        <v>120.258</v>
      </c>
      <c r="L16" s="165">
        <v>535.29899999999998</v>
      </c>
      <c r="M16" s="165">
        <v>127.67400000000001</v>
      </c>
      <c r="N16" s="165">
        <v>0</v>
      </c>
      <c r="O16" s="165">
        <v>407.625</v>
      </c>
      <c r="P16" s="174">
        <v>408.24799999999999</v>
      </c>
      <c r="Q16" s="246"/>
      <c r="R16" s="247"/>
    </row>
    <row r="17" spans="1:18" x14ac:dyDescent="0.25">
      <c r="A17" s="8"/>
      <c r="B17" s="175" t="s">
        <v>8</v>
      </c>
      <c r="C17" s="165">
        <v>264.26900000000001</v>
      </c>
      <c r="D17" s="165">
        <v>89.676000000000002</v>
      </c>
      <c r="E17" s="165">
        <v>63.851999999999997</v>
      </c>
      <c r="F17" s="298">
        <v>12.884</v>
      </c>
      <c r="G17" s="165">
        <v>-1.2609999999999999</v>
      </c>
      <c r="H17" s="165">
        <v>416.536</v>
      </c>
      <c r="I17" s="165">
        <v>-0.77500000000000002</v>
      </c>
      <c r="J17" s="165">
        <v>415.76100000000002</v>
      </c>
      <c r="K17" s="165">
        <v>127.172</v>
      </c>
      <c r="L17" s="165">
        <v>542.93299999999999</v>
      </c>
      <c r="M17" s="165">
        <v>127.452</v>
      </c>
      <c r="N17" s="165">
        <v>0</v>
      </c>
      <c r="O17" s="165">
        <v>415.48099999999999</v>
      </c>
      <c r="P17" s="174">
        <v>417.18</v>
      </c>
      <c r="Q17" s="246"/>
      <c r="R17" s="247"/>
    </row>
    <row r="18" spans="1:18" x14ac:dyDescent="0.25">
      <c r="A18" s="8"/>
      <c r="B18" s="175" t="s">
        <v>9</v>
      </c>
      <c r="C18" s="165">
        <v>265.15600000000001</v>
      </c>
      <c r="D18" s="165">
        <v>85.438000000000002</v>
      </c>
      <c r="E18" s="165">
        <v>63.582999999999998</v>
      </c>
      <c r="F18" s="298">
        <v>11.698</v>
      </c>
      <c r="G18" s="165">
        <v>-3.4000000000000002E-2</v>
      </c>
      <c r="H18" s="165">
        <v>414.14299999999997</v>
      </c>
      <c r="I18" s="165">
        <v>5.0060000000000002</v>
      </c>
      <c r="J18" s="165">
        <v>419.149</v>
      </c>
      <c r="K18" s="165">
        <v>128.40100000000001</v>
      </c>
      <c r="L18" s="165">
        <v>547.54999999999995</v>
      </c>
      <c r="M18" s="165">
        <v>134.62799999999999</v>
      </c>
      <c r="N18" s="165">
        <v>0</v>
      </c>
      <c r="O18" s="165">
        <v>412.92200000000003</v>
      </c>
      <c r="P18" s="174">
        <v>417.74900000000002</v>
      </c>
      <c r="Q18" s="246"/>
      <c r="R18" s="247"/>
    </row>
    <row r="19" spans="1:18" x14ac:dyDescent="0.25">
      <c r="A19" s="8"/>
      <c r="B19" s="175" t="s">
        <v>10</v>
      </c>
      <c r="C19" s="165">
        <v>268.09300000000002</v>
      </c>
      <c r="D19" s="165">
        <v>86.114000000000004</v>
      </c>
      <c r="E19" s="165">
        <v>65.882999999999996</v>
      </c>
      <c r="F19" s="298">
        <v>12.032</v>
      </c>
      <c r="G19" s="165">
        <v>1.891</v>
      </c>
      <c r="H19" s="165">
        <v>421.98099999999999</v>
      </c>
      <c r="I19" s="165">
        <v>0.71599999999999997</v>
      </c>
      <c r="J19" s="165">
        <v>422.697</v>
      </c>
      <c r="K19" s="165">
        <v>130.16200000000001</v>
      </c>
      <c r="L19" s="165">
        <v>552.85900000000004</v>
      </c>
      <c r="M19" s="165">
        <v>135.83799999999999</v>
      </c>
      <c r="N19" s="165">
        <v>0</v>
      </c>
      <c r="O19" s="165">
        <v>417.02100000000002</v>
      </c>
      <c r="P19" s="174">
        <v>416.58800000000002</v>
      </c>
      <c r="Q19" s="246"/>
      <c r="R19" s="247"/>
    </row>
    <row r="20" spans="1:18" x14ac:dyDescent="0.25">
      <c r="A20" s="8"/>
      <c r="B20" s="175" t="s">
        <v>11</v>
      </c>
      <c r="C20" s="165">
        <v>270.19299999999998</v>
      </c>
      <c r="D20" s="165">
        <v>87.322000000000003</v>
      </c>
      <c r="E20" s="165">
        <v>66.930000000000007</v>
      </c>
      <c r="F20" s="298">
        <v>11.672000000000001</v>
      </c>
      <c r="G20" s="165">
        <v>0.08</v>
      </c>
      <c r="H20" s="165">
        <v>424.52499999999998</v>
      </c>
      <c r="I20" s="165">
        <v>-1.746</v>
      </c>
      <c r="J20" s="165">
        <v>422.779</v>
      </c>
      <c r="K20" s="165">
        <v>131.71199999999999</v>
      </c>
      <c r="L20" s="165">
        <v>554.49099999999999</v>
      </c>
      <c r="M20" s="165">
        <v>135.70400000000001</v>
      </c>
      <c r="N20" s="165">
        <v>0</v>
      </c>
      <c r="O20" s="165">
        <v>418.78699999999998</v>
      </c>
      <c r="P20" s="174">
        <v>419.66899999999998</v>
      </c>
      <c r="Q20" s="246"/>
      <c r="R20" s="247"/>
    </row>
    <row r="21" spans="1:18" x14ac:dyDescent="0.25">
      <c r="A21" s="8"/>
      <c r="B21" s="175" t="s">
        <v>12</v>
      </c>
      <c r="C21" s="165">
        <v>270.23399999999998</v>
      </c>
      <c r="D21" s="165">
        <v>90.930999999999997</v>
      </c>
      <c r="E21" s="165">
        <v>67.759</v>
      </c>
      <c r="F21" s="298">
        <v>11.97</v>
      </c>
      <c r="G21" s="165">
        <v>-0.39100000000000001</v>
      </c>
      <c r="H21" s="165">
        <v>428.53300000000002</v>
      </c>
      <c r="I21" s="165">
        <v>-3.4910000000000001</v>
      </c>
      <c r="J21" s="165">
        <v>425.04199999999997</v>
      </c>
      <c r="K21" s="165">
        <v>134.62100000000001</v>
      </c>
      <c r="L21" s="165">
        <v>559.66300000000001</v>
      </c>
      <c r="M21" s="165">
        <v>135.89400000000001</v>
      </c>
      <c r="N21" s="165">
        <v>0</v>
      </c>
      <c r="O21" s="165">
        <v>423.76900000000001</v>
      </c>
      <c r="P21" s="174">
        <v>421.29399999999998</v>
      </c>
      <c r="Q21" s="246"/>
      <c r="R21" s="247"/>
    </row>
    <row r="22" spans="1:18" x14ac:dyDescent="0.25">
      <c r="A22" s="8"/>
      <c r="B22" s="175" t="s">
        <v>13</v>
      </c>
      <c r="C22" s="165">
        <v>274.16000000000003</v>
      </c>
      <c r="D22" s="165">
        <v>87.159000000000006</v>
      </c>
      <c r="E22" s="165">
        <v>65.673000000000002</v>
      </c>
      <c r="F22" s="298">
        <v>12.055</v>
      </c>
      <c r="G22" s="165">
        <v>0.156</v>
      </c>
      <c r="H22" s="165">
        <v>427.14800000000002</v>
      </c>
      <c r="I22" s="165">
        <v>6.3</v>
      </c>
      <c r="J22" s="165">
        <v>433.44799999999998</v>
      </c>
      <c r="K22" s="165">
        <v>127.886</v>
      </c>
      <c r="L22" s="165">
        <v>561.33399999999995</v>
      </c>
      <c r="M22" s="165">
        <v>136.34399999999999</v>
      </c>
      <c r="N22" s="165">
        <v>0</v>
      </c>
      <c r="O22" s="165">
        <v>424.99</v>
      </c>
      <c r="P22" s="174">
        <v>421.38499999999999</v>
      </c>
      <c r="Q22" s="246"/>
      <c r="R22" s="247"/>
    </row>
    <row r="23" spans="1:18" x14ac:dyDescent="0.25">
      <c r="A23" s="8"/>
      <c r="B23" s="175" t="s">
        <v>14</v>
      </c>
      <c r="C23" s="165">
        <v>277.03300000000002</v>
      </c>
      <c r="D23" s="165">
        <v>88.126000000000005</v>
      </c>
      <c r="E23" s="165">
        <v>65.566000000000003</v>
      </c>
      <c r="F23" s="298">
        <v>10.958</v>
      </c>
      <c r="G23" s="165">
        <v>1.0349999999999999</v>
      </c>
      <c r="H23" s="165">
        <v>431.76</v>
      </c>
      <c r="I23" s="165">
        <v>4.9420000000000002</v>
      </c>
      <c r="J23" s="165">
        <v>436.702</v>
      </c>
      <c r="K23" s="165">
        <v>130.23599999999999</v>
      </c>
      <c r="L23" s="165">
        <v>566.93799999999999</v>
      </c>
      <c r="M23" s="165">
        <v>135.33699999999999</v>
      </c>
      <c r="N23" s="165">
        <v>0</v>
      </c>
      <c r="O23" s="165">
        <v>431.601</v>
      </c>
      <c r="P23" s="174">
        <v>428.17399999999998</v>
      </c>
      <c r="Q23" s="246"/>
      <c r="R23" s="247"/>
    </row>
    <row r="24" spans="1:18" x14ac:dyDescent="0.25">
      <c r="A24" s="8"/>
      <c r="B24" s="175" t="s">
        <v>15</v>
      </c>
      <c r="C24" s="165">
        <v>283.053</v>
      </c>
      <c r="D24" s="165">
        <v>90.055000000000007</v>
      </c>
      <c r="E24" s="165">
        <v>69.022999999999996</v>
      </c>
      <c r="F24" s="298">
        <v>11.172000000000001</v>
      </c>
      <c r="G24" s="165">
        <v>-0.44800000000000001</v>
      </c>
      <c r="H24" s="165">
        <v>441.68299999999999</v>
      </c>
      <c r="I24" s="165">
        <v>-4.0880000000000001</v>
      </c>
      <c r="J24" s="165">
        <v>437.59500000000003</v>
      </c>
      <c r="K24" s="165">
        <v>127.646</v>
      </c>
      <c r="L24" s="165">
        <v>565.24099999999999</v>
      </c>
      <c r="M24" s="165">
        <v>132.36000000000001</v>
      </c>
      <c r="N24" s="165">
        <v>0</v>
      </c>
      <c r="O24" s="165">
        <v>432.88099999999997</v>
      </c>
      <c r="P24" s="174">
        <v>426.48200000000003</v>
      </c>
      <c r="Q24" s="246"/>
      <c r="R24" s="247"/>
    </row>
    <row r="25" spans="1:18" x14ac:dyDescent="0.25">
      <c r="A25" s="8"/>
      <c r="B25" s="175" t="s">
        <v>16</v>
      </c>
      <c r="C25" s="165">
        <v>283.78199999999998</v>
      </c>
      <c r="D25" s="165">
        <v>89.429000000000002</v>
      </c>
      <c r="E25" s="165">
        <v>66.738</v>
      </c>
      <c r="F25" s="298">
        <v>10.564</v>
      </c>
      <c r="G25" s="165">
        <v>1.8979999999999999</v>
      </c>
      <c r="H25" s="165">
        <v>441.84699999999998</v>
      </c>
      <c r="I25" s="165">
        <v>-1.0329999999999999</v>
      </c>
      <c r="J25" s="165">
        <v>440.81400000000002</v>
      </c>
      <c r="K25" s="165">
        <v>133.92099999999999</v>
      </c>
      <c r="L25" s="165">
        <v>574.73500000000001</v>
      </c>
      <c r="M25" s="165">
        <v>136.71799999999999</v>
      </c>
      <c r="N25" s="165">
        <v>0</v>
      </c>
      <c r="O25" s="165">
        <v>438.017</v>
      </c>
      <c r="P25" s="174">
        <v>427.12799999999999</v>
      </c>
      <c r="Q25" s="246"/>
      <c r="R25" s="247"/>
    </row>
    <row r="26" spans="1:18" x14ac:dyDescent="0.25">
      <c r="A26" s="8"/>
      <c r="B26" s="175" t="s">
        <v>17</v>
      </c>
      <c r="C26" s="165">
        <v>288.303</v>
      </c>
      <c r="D26" s="165">
        <v>89.088999999999999</v>
      </c>
      <c r="E26" s="165">
        <v>70.064999999999998</v>
      </c>
      <c r="F26" s="298">
        <v>11.101000000000001</v>
      </c>
      <c r="G26" s="165">
        <v>2.379</v>
      </c>
      <c r="H26" s="165">
        <v>449.83600000000001</v>
      </c>
      <c r="I26" s="165">
        <v>-0.309</v>
      </c>
      <c r="J26" s="165">
        <v>449.52699999999999</v>
      </c>
      <c r="K26" s="165">
        <v>135.101</v>
      </c>
      <c r="L26" s="165">
        <v>584.62800000000004</v>
      </c>
      <c r="M26" s="165">
        <v>142.09700000000001</v>
      </c>
      <c r="N26" s="165">
        <v>0</v>
      </c>
      <c r="O26" s="165">
        <v>442.53100000000001</v>
      </c>
      <c r="P26" s="174">
        <v>437.90499999999997</v>
      </c>
      <c r="Q26" s="246"/>
      <c r="R26" s="247"/>
    </row>
    <row r="27" spans="1:18" x14ac:dyDescent="0.25">
      <c r="A27" s="8"/>
      <c r="B27" s="175" t="s">
        <v>18</v>
      </c>
      <c r="C27" s="165">
        <v>292.07600000000002</v>
      </c>
      <c r="D27" s="165">
        <v>88.542000000000002</v>
      </c>
      <c r="E27" s="165">
        <v>72.599000000000004</v>
      </c>
      <c r="F27" s="298">
        <v>11.750999999999999</v>
      </c>
      <c r="G27" s="165">
        <v>-0.317</v>
      </c>
      <c r="H27" s="165">
        <v>452.9</v>
      </c>
      <c r="I27" s="165">
        <v>3.0950000000000002</v>
      </c>
      <c r="J27" s="165">
        <v>455.995</v>
      </c>
      <c r="K27" s="165">
        <v>135.6</v>
      </c>
      <c r="L27" s="165">
        <v>591.59500000000003</v>
      </c>
      <c r="M27" s="165">
        <v>142.05600000000001</v>
      </c>
      <c r="N27" s="165">
        <v>0</v>
      </c>
      <c r="O27" s="165">
        <v>449.53899999999999</v>
      </c>
      <c r="P27" s="174">
        <v>441.47399999999999</v>
      </c>
      <c r="Q27" s="246"/>
      <c r="R27" s="247"/>
    </row>
    <row r="28" spans="1:18" x14ac:dyDescent="0.25">
      <c r="A28" s="8"/>
      <c r="B28" s="175" t="s">
        <v>19</v>
      </c>
      <c r="C28" s="165">
        <v>293.32499999999999</v>
      </c>
      <c r="D28" s="165">
        <v>91.805999999999997</v>
      </c>
      <c r="E28" s="165">
        <v>73.591999999999999</v>
      </c>
      <c r="F28" s="298">
        <v>12.243</v>
      </c>
      <c r="G28" s="165">
        <v>3.2549999999999999</v>
      </c>
      <c r="H28" s="165">
        <v>461.97800000000001</v>
      </c>
      <c r="I28" s="165">
        <v>1.734</v>
      </c>
      <c r="J28" s="165">
        <v>463.71199999999999</v>
      </c>
      <c r="K28" s="165">
        <v>130.94399999999999</v>
      </c>
      <c r="L28" s="165">
        <v>594.65599999999995</v>
      </c>
      <c r="M28" s="165">
        <v>142.447</v>
      </c>
      <c r="N28" s="165">
        <v>0</v>
      </c>
      <c r="O28" s="165">
        <v>452.209</v>
      </c>
      <c r="P28" s="174">
        <v>444.16800000000001</v>
      </c>
      <c r="Q28" s="246"/>
      <c r="R28" s="247"/>
    </row>
    <row r="29" spans="1:18" x14ac:dyDescent="0.25">
      <c r="A29" s="8"/>
      <c r="B29" s="175" t="s">
        <v>20</v>
      </c>
      <c r="C29" s="165">
        <v>295.66000000000003</v>
      </c>
      <c r="D29" s="165">
        <v>92.988</v>
      </c>
      <c r="E29" s="165">
        <v>75.662000000000006</v>
      </c>
      <c r="F29" s="298">
        <v>13.555999999999999</v>
      </c>
      <c r="G29" s="165">
        <v>2.3530000000000002</v>
      </c>
      <c r="H29" s="165">
        <v>466.66300000000001</v>
      </c>
      <c r="I29" s="165">
        <v>-0.318</v>
      </c>
      <c r="J29" s="165">
        <v>466.34500000000003</v>
      </c>
      <c r="K29" s="165">
        <v>130.69300000000001</v>
      </c>
      <c r="L29" s="165">
        <v>597.03700000000003</v>
      </c>
      <c r="M29" s="165">
        <v>138.20400000000001</v>
      </c>
      <c r="N29" s="165">
        <v>0</v>
      </c>
      <c r="O29" s="165">
        <v>458.83300000000003</v>
      </c>
      <c r="P29" s="174">
        <v>452.95600000000002</v>
      </c>
      <c r="Q29" s="246"/>
      <c r="R29" s="247"/>
    </row>
    <row r="30" spans="1:18" x14ac:dyDescent="0.25">
      <c r="A30" s="8"/>
      <c r="B30" s="175" t="s">
        <v>21</v>
      </c>
      <c r="C30" s="165">
        <v>299.71199999999999</v>
      </c>
      <c r="D30" s="165">
        <v>90.849000000000004</v>
      </c>
      <c r="E30" s="165">
        <v>75.52</v>
      </c>
      <c r="F30" s="298">
        <v>11.678000000000001</v>
      </c>
      <c r="G30" s="165">
        <v>-3.3460000000000001</v>
      </c>
      <c r="H30" s="165">
        <v>462.73500000000001</v>
      </c>
      <c r="I30" s="165">
        <v>4.4720000000000004</v>
      </c>
      <c r="J30" s="165">
        <v>467.20699999999999</v>
      </c>
      <c r="K30" s="165">
        <v>132.85</v>
      </c>
      <c r="L30" s="165">
        <v>600.05600000000004</v>
      </c>
      <c r="M30" s="165">
        <v>138.80099999999999</v>
      </c>
      <c r="N30" s="165">
        <v>0</v>
      </c>
      <c r="O30" s="165">
        <v>461.255</v>
      </c>
      <c r="P30" s="174">
        <v>454.37900000000002</v>
      </c>
      <c r="Q30" s="246"/>
      <c r="R30" s="247"/>
    </row>
    <row r="31" spans="1:18" x14ac:dyDescent="0.25">
      <c r="A31" s="8"/>
      <c r="B31" s="175" t="s">
        <v>22</v>
      </c>
      <c r="C31" s="165">
        <v>303.26100000000002</v>
      </c>
      <c r="D31" s="165">
        <v>93.281000000000006</v>
      </c>
      <c r="E31" s="165">
        <v>77.453000000000003</v>
      </c>
      <c r="F31" s="298">
        <v>12.571999999999999</v>
      </c>
      <c r="G31" s="165">
        <v>2.0640000000000001</v>
      </c>
      <c r="H31" s="165">
        <v>476.05900000000003</v>
      </c>
      <c r="I31" s="165">
        <v>4.4290000000000003</v>
      </c>
      <c r="J31" s="165">
        <v>480.488</v>
      </c>
      <c r="K31" s="165">
        <v>131.501</v>
      </c>
      <c r="L31" s="165">
        <v>611.98900000000003</v>
      </c>
      <c r="M31" s="165">
        <v>142.01400000000001</v>
      </c>
      <c r="N31" s="165">
        <v>0</v>
      </c>
      <c r="O31" s="165">
        <v>469.97500000000002</v>
      </c>
      <c r="P31" s="174">
        <v>460.27699999999999</v>
      </c>
      <c r="Q31" s="246"/>
      <c r="R31" s="247"/>
    </row>
    <row r="32" spans="1:18" x14ac:dyDescent="0.25">
      <c r="A32" s="8"/>
      <c r="B32" s="175" t="s">
        <v>23</v>
      </c>
      <c r="C32" s="165">
        <v>304.572</v>
      </c>
      <c r="D32" s="165">
        <v>93.218000000000004</v>
      </c>
      <c r="E32" s="165">
        <v>79.076999999999998</v>
      </c>
      <c r="F32" s="298">
        <v>13.096</v>
      </c>
      <c r="G32" s="165">
        <v>5.0339999999999998</v>
      </c>
      <c r="H32" s="165">
        <v>481.90100000000001</v>
      </c>
      <c r="I32" s="165">
        <v>5.5860000000000003</v>
      </c>
      <c r="J32" s="165">
        <v>487.48700000000002</v>
      </c>
      <c r="K32" s="165">
        <v>133.81200000000001</v>
      </c>
      <c r="L32" s="165">
        <v>621.29899999999998</v>
      </c>
      <c r="M32" s="165">
        <v>148.535</v>
      </c>
      <c r="N32" s="165">
        <v>0</v>
      </c>
      <c r="O32" s="165">
        <v>472.76400000000001</v>
      </c>
      <c r="P32" s="174">
        <v>461.91399999999999</v>
      </c>
      <c r="Q32" s="246"/>
      <c r="R32" s="247"/>
    </row>
    <row r="33" spans="1:18" x14ac:dyDescent="0.25">
      <c r="A33" s="8"/>
      <c r="B33" s="175" t="s">
        <v>24</v>
      </c>
      <c r="C33" s="165">
        <v>305.05</v>
      </c>
      <c r="D33" s="165">
        <v>93.658000000000001</v>
      </c>
      <c r="E33" s="165">
        <v>81.869</v>
      </c>
      <c r="F33" s="298">
        <v>13.423999999999999</v>
      </c>
      <c r="G33" s="165">
        <v>3.085</v>
      </c>
      <c r="H33" s="165">
        <v>483.66199999999998</v>
      </c>
      <c r="I33" s="165">
        <v>4.4489999999999998</v>
      </c>
      <c r="J33" s="165">
        <v>488.11099999999999</v>
      </c>
      <c r="K33" s="165">
        <v>131.97300000000001</v>
      </c>
      <c r="L33" s="165">
        <v>620.08500000000004</v>
      </c>
      <c r="M33" s="165">
        <v>144.285</v>
      </c>
      <c r="N33" s="165">
        <v>0</v>
      </c>
      <c r="O33" s="165">
        <v>475.8</v>
      </c>
      <c r="P33" s="174">
        <v>465.79599999999999</v>
      </c>
      <c r="Q33" s="246"/>
      <c r="R33" s="247"/>
    </row>
    <row r="34" spans="1:18" x14ac:dyDescent="0.25">
      <c r="A34" s="8"/>
      <c r="B34" s="175" t="s">
        <v>25</v>
      </c>
      <c r="C34" s="165">
        <v>307.79700000000003</v>
      </c>
      <c r="D34" s="165">
        <v>92.703999999999994</v>
      </c>
      <c r="E34" s="165">
        <v>82.808999999999997</v>
      </c>
      <c r="F34" s="298">
        <v>13.079000000000001</v>
      </c>
      <c r="G34" s="165">
        <v>-0.48499999999999999</v>
      </c>
      <c r="H34" s="165">
        <v>482.82499999999999</v>
      </c>
      <c r="I34" s="165">
        <v>-1.982</v>
      </c>
      <c r="J34" s="165">
        <v>480.84300000000002</v>
      </c>
      <c r="K34" s="165">
        <v>135.55199999999999</v>
      </c>
      <c r="L34" s="165">
        <v>616.39599999999996</v>
      </c>
      <c r="M34" s="165">
        <v>139.62299999999999</v>
      </c>
      <c r="N34" s="165">
        <v>0</v>
      </c>
      <c r="O34" s="165">
        <v>476.77300000000002</v>
      </c>
      <c r="P34" s="174">
        <v>471.14299999999997</v>
      </c>
      <c r="Q34" s="246"/>
      <c r="R34" s="247"/>
    </row>
    <row r="35" spans="1:18" x14ac:dyDescent="0.25">
      <c r="A35" s="8"/>
      <c r="B35" s="175" t="s">
        <v>26</v>
      </c>
      <c r="C35" s="165">
        <v>311.96499999999997</v>
      </c>
      <c r="D35" s="165">
        <v>94.433000000000007</v>
      </c>
      <c r="E35" s="165">
        <v>82.436999999999998</v>
      </c>
      <c r="F35" s="298">
        <v>12.364000000000001</v>
      </c>
      <c r="G35" s="165">
        <v>0.47699999999999998</v>
      </c>
      <c r="H35" s="165">
        <v>489.31200000000001</v>
      </c>
      <c r="I35" s="165">
        <v>-4.9000000000000002E-2</v>
      </c>
      <c r="J35" s="165">
        <v>489.26299999999998</v>
      </c>
      <c r="K35" s="165">
        <v>129.20400000000001</v>
      </c>
      <c r="L35" s="165">
        <v>618.46699999999998</v>
      </c>
      <c r="M35" s="165">
        <v>137.46</v>
      </c>
      <c r="N35" s="165">
        <v>0</v>
      </c>
      <c r="O35" s="165">
        <v>481.00700000000001</v>
      </c>
      <c r="P35" s="174">
        <v>472.60300000000001</v>
      </c>
      <c r="Q35" s="246"/>
      <c r="R35" s="247"/>
    </row>
    <row r="36" spans="1:18" x14ac:dyDescent="0.25">
      <c r="A36" s="8"/>
      <c r="B36" s="175" t="s">
        <v>27</v>
      </c>
      <c r="C36" s="165">
        <v>311.95999999999998</v>
      </c>
      <c r="D36" s="165">
        <v>93.912000000000006</v>
      </c>
      <c r="E36" s="165">
        <v>85.016999999999996</v>
      </c>
      <c r="F36" s="298">
        <v>12.29</v>
      </c>
      <c r="G36" s="165">
        <v>-2.2000000000000002</v>
      </c>
      <c r="H36" s="165">
        <v>488.68900000000002</v>
      </c>
      <c r="I36" s="165">
        <v>5.8319999999999999</v>
      </c>
      <c r="J36" s="165">
        <v>494.52100000000002</v>
      </c>
      <c r="K36" s="165">
        <v>134.04900000000001</v>
      </c>
      <c r="L36" s="165">
        <v>628.57000000000005</v>
      </c>
      <c r="M36" s="165">
        <v>141.15199999999999</v>
      </c>
      <c r="N36" s="165">
        <v>0</v>
      </c>
      <c r="O36" s="165">
        <v>487.41800000000001</v>
      </c>
      <c r="P36" s="174">
        <v>469.69</v>
      </c>
      <c r="Q36" s="246"/>
      <c r="R36" s="247"/>
    </row>
    <row r="37" spans="1:18" x14ac:dyDescent="0.25">
      <c r="A37" s="8"/>
      <c r="B37" s="175" t="s">
        <v>28</v>
      </c>
      <c r="C37" s="165">
        <v>318.10000000000002</v>
      </c>
      <c r="D37" s="165">
        <v>95.373000000000005</v>
      </c>
      <c r="E37" s="165">
        <v>86.406000000000006</v>
      </c>
      <c r="F37" s="298">
        <v>12.387</v>
      </c>
      <c r="G37" s="165">
        <v>0.86199999999999999</v>
      </c>
      <c r="H37" s="165">
        <v>500.74099999999999</v>
      </c>
      <c r="I37" s="165">
        <v>-0.67900000000000005</v>
      </c>
      <c r="J37" s="165">
        <v>500.06200000000001</v>
      </c>
      <c r="K37" s="165">
        <v>135.37</v>
      </c>
      <c r="L37" s="165">
        <v>635.43100000000004</v>
      </c>
      <c r="M37" s="165">
        <v>143.04</v>
      </c>
      <c r="N37" s="165">
        <v>0</v>
      </c>
      <c r="O37" s="165">
        <v>492.39100000000002</v>
      </c>
      <c r="P37" s="174">
        <v>477.62700000000001</v>
      </c>
      <c r="Q37" s="246"/>
      <c r="R37" s="247"/>
    </row>
    <row r="38" spans="1:18" x14ac:dyDescent="0.25">
      <c r="A38" s="8"/>
      <c r="B38" s="175" t="s">
        <v>31</v>
      </c>
      <c r="C38" s="165">
        <v>322.41199999999998</v>
      </c>
      <c r="D38" s="165">
        <v>95.040999999999997</v>
      </c>
      <c r="E38" s="165">
        <v>88.025999999999996</v>
      </c>
      <c r="F38" s="298">
        <v>13.12</v>
      </c>
      <c r="G38" s="165">
        <v>-0.82799999999999996</v>
      </c>
      <c r="H38" s="165">
        <v>504.65100000000001</v>
      </c>
      <c r="I38" s="165">
        <v>-1.5569999999999999</v>
      </c>
      <c r="J38" s="165">
        <v>503.09399999999999</v>
      </c>
      <c r="K38" s="165">
        <v>141.15</v>
      </c>
      <c r="L38" s="165">
        <v>644.24300000000005</v>
      </c>
      <c r="M38" s="165">
        <v>148.41200000000001</v>
      </c>
      <c r="N38" s="165">
        <v>0</v>
      </c>
      <c r="O38" s="165">
        <v>495.83100000000002</v>
      </c>
      <c r="P38" s="174">
        <v>481.76100000000002</v>
      </c>
      <c r="Q38" s="246"/>
      <c r="R38" s="247"/>
    </row>
    <row r="39" spans="1:18" x14ac:dyDescent="0.25">
      <c r="A39" s="8"/>
      <c r="B39" s="175" t="s">
        <v>32</v>
      </c>
      <c r="C39" s="165">
        <v>327.33800000000002</v>
      </c>
      <c r="D39" s="165">
        <v>95.745000000000005</v>
      </c>
      <c r="E39" s="165">
        <v>90.263000000000005</v>
      </c>
      <c r="F39" s="298">
        <v>13.458</v>
      </c>
      <c r="G39" s="165">
        <v>2.819</v>
      </c>
      <c r="H39" s="165">
        <v>516.16499999999996</v>
      </c>
      <c r="I39" s="165">
        <v>3.351</v>
      </c>
      <c r="J39" s="165">
        <v>519.51599999999996</v>
      </c>
      <c r="K39" s="165">
        <v>143.381</v>
      </c>
      <c r="L39" s="165">
        <v>662.89700000000005</v>
      </c>
      <c r="M39" s="165">
        <v>160.45099999999999</v>
      </c>
      <c r="N39" s="165">
        <v>0</v>
      </c>
      <c r="O39" s="165">
        <v>502.44600000000003</v>
      </c>
      <c r="P39" s="174">
        <v>492.20800000000003</v>
      </c>
      <c r="Q39" s="246"/>
      <c r="R39" s="247"/>
    </row>
    <row r="40" spans="1:18" x14ac:dyDescent="0.25">
      <c r="A40" s="8"/>
      <c r="B40" s="175" t="s">
        <v>33</v>
      </c>
      <c r="C40" s="165">
        <v>329.46300000000002</v>
      </c>
      <c r="D40" s="165">
        <v>96.406999999999996</v>
      </c>
      <c r="E40" s="165">
        <v>89.988</v>
      </c>
      <c r="F40" s="298">
        <v>13.384</v>
      </c>
      <c r="G40" s="165">
        <v>-1.349</v>
      </c>
      <c r="H40" s="165">
        <v>514.50900000000001</v>
      </c>
      <c r="I40" s="165">
        <v>1.377</v>
      </c>
      <c r="J40" s="165">
        <v>515.88599999999997</v>
      </c>
      <c r="K40" s="165">
        <v>152.95400000000001</v>
      </c>
      <c r="L40" s="165">
        <v>668.84</v>
      </c>
      <c r="M40" s="165">
        <v>160.047</v>
      </c>
      <c r="N40" s="165">
        <v>0</v>
      </c>
      <c r="O40" s="165">
        <v>508.79300000000001</v>
      </c>
      <c r="P40" s="174">
        <v>501.11700000000002</v>
      </c>
      <c r="Q40" s="246"/>
      <c r="R40" s="247"/>
    </row>
    <row r="41" spans="1:18" x14ac:dyDescent="0.25">
      <c r="A41" s="8"/>
      <c r="B41" s="175" t="s">
        <v>34</v>
      </c>
      <c r="C41" s="165">
        <v>331.755</v>
      </c>
      <c r="D41" s="165">
        <v>97.051000000000002</v>
      </c>
      <c r="E41" s="165">
        <v>92.105000000000004</v>
      </c>
      <c r="F41" s="298">
        <v>13.18</v>
      </c>
      <c r="G41" s="165">
        <v>-0.81200000000000006</v>
      </c>
      <c r="H41" s="165">
        <v>520.09900000000005</v>
      </c>
      <c r="I41" s="165">
        <v>1.6020000000000001</v>
      </c>
      <c r="J41" s="165">
        <v>521.70100000000002</v>
      </c>
      <c r="K41" s="165">
        <v>155.76599999999999</v>
      </c>
      <c r="L41" s="165">
        <v>677.46600000000001</v>
      </c>
      <c r="M41" s="165">
        <v>162.85</v>
      </c>
      <c r="N41" s="165">
        <v>0</v>
      </c>
      <c r="O41" s="165">
        <v>514.61599999999999</v>
      </c>
      <c r="P41" s="174">
        <v>510.161</v>
      </c>
      <c r="Q41" s="246"/>
      <c r="R41" s="247"/>
    </row>
    <row r="42" spans="1:18" x14ac:dyDescent="0.25">
      <c r="A42" s="8"/>
      <c r="B42" s="175" t="s">
        <v>38</v>
      </c>
      <c r="C42" s="165">
        <v>333.91899999999998</v>
      </c>
      <c r="D42" s="165">
        <v>96.105000000000004</v>
      </c>
      <c r="E42" s="165">
        <v>94.546999999999997</v>
      </c>
      <c r="F42" s="298">
        <v>14.162000000000001</v>
      </c>
      <c r="G42" s="165">
        <v>0.34899999999999998</v>
      </c>
      <c r="H42" s="165">
        <v>524.91999999999996</v>
      </c>
      <c r="I42" s="165">
        <v>2.48</v>
      </c>
      <c r="J42" s="165">
        <v>527.4</v>
      </c>
      <c r="K42" s="165">
        <v>159.047</v>
      </c>
      <c r="L42" s="165">
        <v>686.44600000000003</v>
      </c>
      <c r="M42" s="165">
        <v>168.22900000000001</v>
      </c>
      <c r="N42" s="165">
        <v>0</v>
      </c>
      <c r="O42" s="165">
        <v>518.21699999999998</v>
      </c>
      <c r="P42" s="174">
        <v>509.96199999999999</v>
      </c>
      <c r="Q42" s="246"/>
      <c r="R42" s="247"/>
    </row>
    <row r="43" spans="1:18" x14ac:dyDescent="0.25">
      <c r="A43" s="8"/>
      <c r="B43" s="175" t="s">
        <v>39</v>
      </c>
      <c r="C43" s="165">
        <v>337.61900000000003</v>
      </c>
      <c r="D43" s="165">
        <v>96.798000000000002</v>
      </c>
      <c r="E43" s="165">
        <v>94.650999999999996</v>
      </c>
      <c r="F43" s="298">
        <v>13.795999999999999</v>
      </c>
      <c r="G43" s="165">
        <v>-0.21099999999999999</v>
      </c>
      <c r="H43" s="165">
        <v>528.85699999999997</v>
      </c>
      <c r="I43" s="165">
        <v>0.49199999999999999</v>
      </c>
      <c r="J43" s="165">
        <v>529.34900000000005</v>
      </c>
      <c r="K43" s="165">
        <v>163.709</v>
      </c>
      <c r="L43" s="165">
        <v>693.05799999999999</v>
      </c>
      <c r="M43" s="165">
        <v>170.66300000000001</v>
      </c>
      <c r="N43" s="165">
        <v>0</v>
      </c>
      <c r="O43" s="165">
        <v>522.39499999999998</v>
      </c>
      <c r="P43" s="174">
        <v>517.66800000000001</v>
      </c>
      <c r="Q43" s="246"/>
      <c r="R43" s="247"/>
    </row>
    <row r="44" spans="1:18" x14ac:dyDescent="0.25">
      <c r="A44" s="8"/>
      <c r="B44" s="175" t="s">
        <v>40</v>
      </c>
      <c r="C44" s="165">
        <v>341.43299999999999</v>
      </c>
      <c r="D44" s="165">
        <v>98.055999999999997</v>
      </c>
      <c r="E44" s="165">
        <v>96.912999999999997</v>
      </c>
      <c r="F44" s="298">
        <v>14.103</v>
      </c>
      <c r="G44" s="165">
        <v>1.518</v>
      </c>
      <c r="H44" s="165">
        <v>537.91999999999996</v>
      </c>
      <c r="I44" s="165">
        <v>-1.03</v>
      </c>
      <c r="J44" s="165">
        <v>536.89</v>
      </c>
      <c r="K44" s="165">
        <v>161.001</v>
      </c>
      <c r="L44" s="165">
        <v>697.89099999999996</v>
      </c>
      <c r="M44" s="165">
        <v>168.11099999999999</v>
      </c>
      <c r="N44" s="165">
        <v>0</v>
      </c>
      <c r="O44" s="165">
        <v>529.78</v>
      </c>
      <c r="P44" s="174">
        <v>524.76700000000005</v>
      </c>
      <c r="Q44" s="246"/>
      <c r="R44" s="247"/>
    </row>
    <row r="45" spans="1:18" x14ac:dyDescent="0.25">
      <c r="A45" s="8"/>
      <c r="B45" s="175" t="s">
        <v>41</v>
      </c>
      <c r="C45" s="165">
        <v>345.87700000000001</v>
      </c>
      <c r="D45" s="165">
        <v>98.581999999999994</v>
      </c>
      <c r="E45" s="165">
        <v>95.840999999999994</v>
      </c>
      <c r="F45" s="298">
        <v>13.696999999999999</v>
      </c>
      <c r="G45" s="165">
        <v>0.19900000000000001</v>
      </c>
      <c r="H45" s="165">
        <v>540.49900000000002</v>
      </c>
      <c r="I45" s="165">
        <v>-1.56</v>
      </c>
      <c r="J45" s="165">
        <v>538.93899999999996</v>
      </c>
      <c r="K45" s="165">
        <v>164.21899999999999</v>
      </c>
      <c r="L45" s="165">
        <v>703.15800000000002</v>
      </c>
      <c r="M45" s="165">
        <v>171.291</v>
      </c>
      <c r="N45" s="165">
        <v>0</v>
      </c>
      <c r="O45" s="165">
        <v>531.86699999999996</v>
      </c>
      <c r="P45" s="174">
        <v>523.29200000000003</v>
      </c>
      <c r="Q45" s="246"/>
      <c r="R45" s="247"/>
    </row>
    <row r="46" spans="1:18" x14ac:dyDescent="0.25">
      <c r="A46" s="8"/>
      <c r="B46" s="175" t="s">
        <v>43</v>
      </c>
      <c r="C46" s="165">
        <v>347.34399999999999</v>
      </c>
      <c r="D46" s="165">
        <v>98.837000000000003</v>
      </c>
      <c r="E46" s="165">
        <v>95.763999999999996</v>
      </c>
      <c r="F46" s="298">
        <v>13.926</v>
      </c>
      <c r="G46" s="165">
        <v>1.3340000000000001</v>
      </c>
      <c r="H46" s="165">
        <v>543.279</v>
      </c>
      <c r="I46" s="165">
        <v>0.55400000000000005</v>
      </c>
      <c r="J46" s="165">
        <v>543.83299999999997</v>
      </c>
      <c r="K46" s="165">
        <v>167.73500000000001</v>
      </c>
      <c r="L46" s="165">
        <v>711.56799999999998</v>
      </c>
      <c r="M46" s="165">
        <v>174.815</v>
      </c>
      <c r="N46" s="165">
        <v>0</v>
      </c>
      <c r="O46" s="165">
        <v>536.75300000000004</v>
      </c>
      <c r="P46" s="174">
        <v>530.39499999999998</v>
      </c>
      <c r="Q46" s="246"/>
      <c r="R46" s="247"/>
    </row>
    <row r="47" spans="1:18" x14ac:dyDescent="0.25">
      <c r="A47" s="8"/>
      <c r="B47" s="175" t="s">
        <v>44</v>
      </c>
      <c r="C47" s="165">
        <v>351.16399999999999</v>
      </c>
      <c r="D47" s="165">
        <v>99.727999999999994</v>
      </c>
      <c r="E47" s="165">
        <v>97.066000000000003</v>
      </c>
      <c r="F47" s="298">
        <v>14.744999999999999</v>
      </c>
      <c r="G47" s="165">
        <v>1.1220000000000001</v>
      </c>
      <c r="H47" s="165">
        <v>549.08000000000004</v>
      </c>
      <c r="I47" s="165">
        <v>-1.6759999999999999</v>
      </c>
      <c r="J47" s="165">
        <v>547.404</v>
      </c>
      <c r="K47" s="165">
        <v>171.791</v>
      </c>
      <c r="L47" s="165">
        <v>719.19500000000005</v>
      </c>
      <c r="M47" s="165">
        <v>177.666</v>
      </c>
      <c r="N47" s="165">
        <v>0</v>
      </c>
      <c r="O47" s="165">
        <v>541.529</v>
      </c>
      <c r="P47" s="174">
        <v>534.42600000000004</v>
      </c>
      <c r="Q47" s="246"/>
      <c r="R47" s="247"/>
    </row>
    <row r="48" spans="1:18" x14ac:dyDescent="0.25">
      <c r="A48" s="8"/>
      <c r="B48" s="175" t="s">
        <v>45</v>
      </c>
      <c r="C48" s="165">
        <v>357.14600000000002</v>
      </c>
      <c r="D48" s="165">
        <v>101.211</v>
      </c>
      <c r="E48" s="165">
        <v>97.477999999999994</v>
      </c>
      <c r="F48" s="298">
        <v>14.773</v>
      </c>
      <c r="G48" s="165">
        <v>0.17100000000000001</v>
      </c>
      <c r="H48" s="165">
        <v>556.00599999999997</v>
      </c>
      <c r="I48" s="165">
        <v>4.2359999999999998</v>
      </c>
      <c r="J48" s="165">
        <v>560.24199999999996</v>
      </c>
      <c r="K48" s="165">
        <v>170.12</v>
      </c>
      <c r="L48" s="165">
        <v>730.36199999999997</v>
      </c>
      <c r="M48" s="165">
        <v>183.101</v>
      </c>
      <c r="N48" s="165">
        <v>0</v>
      </c>
      <c r="O48" s="165">
        <v>547.26099999999997</v>
      </c>
      <c r="P48" s="174">
        <v>539.89099999999996</v>
      </c>
      <c r="Q48" s="246"/>
      <c r="R48" s="247"/>
    </row>
    <row r="49" spans="1:18" x14ac:dyDescent="0.25">
      <c r="A49" s="8"/>
      <c r="B49" s="175" t="s">
        <v>46</v>
      </c>
      <c r="C49" s="165">
        <v>356.762</v>
      </c>
      <c r="D49" s="165">
        <v>102.89</v>
      </c>
      <c r="E49" s="165">
        <v>100.04300000000001</v>
      </c>
      <c r="F49" s="298">
        <v>15.452</v>
      </c>
      <c r="G49" s="165">
        <v>11.436999999999999</v>
      </c>
      <c r="H49" s="165">
        <v>571.13199999999995</v>
      </c>
      <c r="I49" s="165">
        <v>7.2430000000000003</v>
      </c>
      <c r="J49" s="165">
        <v>578.375</v>
      </c>
      <c r="K49" s="165">
        <v>168.285</v>
      </c>
      <c r="L49" s="165">
        <v>746.66</v>
      </c>
      <c r="M49" s="165">
        <v>195.51900000000001</v>
      </c>
      <c r="N49" s="165">
        <v>0</v>
      </c>
      <c r="O49" s="165">
        <v>551.14099999999996</v>
      </c>
      <c r="P49" s="174">
        <v>550.94899999999996</v>
      </c>
      <c r="Q49" s="246"/>
      <c r="R49" s="247"/>
    </row>
    <row r="50" spans="1:18" x14ac:dyDescent="0.25">
      <c r="A50" s="8"/>
      <c r="B50" s="175" t="s">
        <v>59</v>
      </c>
      <c r="C50" s="165">
        <v>360.54399999999998</v>
      </c>
      <c r="D50" s="165">
        <v>105.751</v>
      </c>
      <c r="E50" s="165">
        <v>99.765000000000001</v>
      </c>
      <c r="F50" s="298">
        <v>15.085000000000001</v>
      </c>
      <c r="G50" s="165">
        <v>1.81</v>
      </c>
      <c r="H50" s="165">
        <v>567.87</v>
      </c>
      <c r="I50" s="165">
        <v>0.59799999999999998</v>
      </c>
      <c r="J50" s="165">
        <v>568.46799999999996</v>
      </c>
      <c r="K50" s="165">
        <v>167.97399999999999</v>
      </c>
      <c r="L50" s="165">
        <v>736.44200000000001</v>
      </c>
      <c r="M50" s="165">
        <v>180.15299999999999</v>
      </c>
      <c r="N50" s="165">
        <v>0</v>
      </c>
      <c r="O50" s="165">
        <v>556.28899999999999</v>
      </c>
      <c r="P50" s="174">
        <v>559.34500000000003</v>
      </c>
      <c r="Q50" s="246"/>
      <c r="R50" s="247"/>
    </row>
    <row r="51" spans="1:18" x14ac:dyDescent="0.25">
      <c r="A51" s="8"/>
      <c r="B51" s="175" t="s">
        <v>60</v>
      </c>
      <c r="C51" s="165">
        <v>361.45499999999998</v>
      </c>
      <c r="D51" s="165">
        <v>107.547</v>
      </c>
      <c r="E51" s="165">
        <v>102.012</v>
      </c>
      <c r="F51" s="298">
        <v>15.535</v>
      </c>
      <c r="G51" s="165">
        <v>1.456</v>
      </c>
      <c r="H51" s="165">
        <v>572.47</v>
      </c>
      <c r="I51" s="165">
        <v>-3.53</v>
      </c>
      <c r="J51" s="165">
        <v>568.94000000000005</v>
      </c>
      <c r="K51" s="165">
        <v>178.97900000000001</v>
      </c>
      <c r="L51" s="165">
        <v>747.91899999999998</v>
      </c>
      <c r="M51" s="165">
        <v>184.73500000000001</v>
      </c>
      <c r="N51" s="165">
        <v>0</v>
      </c>
      <c r="O51" s="165">
        <v>563.18399999999997</v>
      </c>
      <c r="P51" s="174">
        <v>561.00599999999997</v>
      </c>
      <c r="Q51" s="246"/>
      <c r="R51" s="247"/>
    </row>
    <row r="52" spans="1:18" x14ac:dyDescent="0.25">
      <c r="A52" s="8"/>
      <c r="B52" s="175" t="s">
        <v>61</v>
      </c>
      <c r="C52" s="165">
        <v>361.28</v>
      </c>
      <c r="D52" s="165">
        <v>109.39100000000001</v>
      </c>
      <c r="E52" s="165">
        <v>101.545</v>
      </c>
      <c r="F52" s="298">
        <v>15.678000000000001</v>
      </c>
      <c r="G52" s="165">
        <v>-11.823</v>
      </c>
      <c r="H52" s="165">
        <v>560.39300000000003</v>
      </c>
      <c r="I52" s="165">
        <v>-1.68</v>
      </c>
      <c r="J52" s="165">
        <v>558.71299999999997</v>
      </c>
      <c r="K52" s="165">
        <v>184.416</v>
      </c>
      <c r="L52" s="165">
        <v>743.12900000000002</v>
      </c>
      <c r="M52" s="165">
        <v>175.39500000000001</v>
      </c>
      <c r="N52" s="165">
        <v>0</v>
      </c>
      <c r="O52" s="165">
        <v>567.73400000000004</v>
      </c>
      <c r="P52" s="174">
        <v>566.12800000000004</v>
      </c>
      <c r="Q52" s="246"/>
      <c r="R52" s="247"/>
    </row>
    <row r="53" spans="1:18" x14ac:dyDescent="0.25">
      <c r="A53" s="8"/>
      <c r="B53" s="175" t="s">
        <v>62</v>
      </c>
      <c r="C53" s="165">
        <v>350.31200000000001</v>
      </c>
      <c r="D53" s="165">
        <v>108.895</v>
      </c>
      <c r="E53" s="165">
        <v>98.15</v>
      </c>
      <c r="F53" s="298">
        <v>14.618</v>
      </c>
      <c r="G53" s="165">
        <v>0.84199999999999997</v>
      </c>
      <c r="H53" s="165">
        <v>558.19899999999996</v>
      </c>
      <c r="I53" s="165">
        <v>-1.323</v>
      </c>
      <c r="J53" s="165">
        <v>556.87599999999998</v>
      </c>
      <c r="K53" s="165">
        <v>168.869</v>
      </c>
      <c r="L53" s="165">
        <v>725.74599999999998</v>
      </c>
      <c r="M53" s="165">
        <v>165.839</v>
      </c>
      <c r="N53" s="165">
        <v>0</v>
      </c>
      <c r="O53" s="165">
        <v>559.90700000000004</v>
      </c>
      <c r="P53" s="174">
        <v>550.54999999999995</v>
      </c>
      <c r="Q53" s="246"/>
      <c r="R53" s="247"/>
    </row>
    <row r="54" spans="1:18" x14ac:dyDescent="0.25">
      <c r="A54" s="8"/>
      <c r="B54" s="175" t="s">
        <v>64</v>
      </c>
      <c r="C54" s="165">
        <v>271.07499999999999</v>
      </c>
      <c r="D54" s="165">
        <v>121.295</v>
      </c>
      <c r="E54" s="165">
        <v>80.263000000000005</v>
      </c>
      <c r="F54" s="298">
        <v>17.34</v>
      </c>
      <c r="G54" s="165">
        <v>-8.6720000000000006</v>
      </c>
      <c r="H54" s="165">
        <v>463.96100000000001</v>
      </c>
      <c r="I54" s="165">
        <v>-8.4809999999999999</v>
      </c>
      <c r="J54" s="165">
        <v>455.48</v>
      </c>
      <c r="K54" s="165">
        <v>145.31700000000001</v>
      </c>
      <c r="L54" s="165">
        <v>600.798</v>
      </c>
      <c r="M54" s="165">
        <v>124.94799999999999</v>
      </c>
      <c r="N54" s="165">
        <v>0</v>
      </c>
      <c r="O54" s="165">
        <v>475.85</v>
      </c>
      <c r="P54" s="174">
        <v>458.8</v>
      </c>
      <c r="Q54" s="246"/>
      <c r="R54" s="247"/>
    </row>
    <row r="55" spans="1:18" x14ac:dyDescent="0.25">
      <c r="A55" s="8"/>
      <c r="B55" s="175" t="s">
        <v>65</v>
      </c>
      <c r="C55" s="165">
        <v>322.92</v>
      </c>
      <c r="D55" s="165">
        <v>121.224</v>
      </c>
      <c r="E55" s="165">
        <v>92.277000000000001</v>
      </c>
      <c r="F55" s="298">
        <v>16.75</v>
      </c>
      <c r="G55" s="165">
        <v>1.218</v>
      </c>
      <c r="H55" s="165">
        <v>537.63900000000001</v>
      </c>
      <c r="I55" s="165">
        <v>-2.6720000000000002</v>
      </c>
      <c r="J55" s="165">
        <v>534.96699999999998</v>
      </c>
      <c r="K55" s="165">
        <v>146.334</v>
      </c>
      <c r="L55" s="165">
        <v>681.30200000000002</v>
      </c>
      <c r="M55" s="165">
        <v>147.131</v>
      </c>
      <c r="N55" s="165">
        <v>0</v>
      </c>
      <c r="O55" s="165">
        <v>534.17100000000005</v>
      </c>
      <c r="P55" s="174">
        <v>525.91800000000001</v>
      </c>
      <c r="Q55" s="246"/>
      <c r="R55" s="247"/>
    </row>
    <row r="56" spans="1:18" x14ac:dyDescent="0.25">
      <c r="A56" s="8"/>
      <c r="B56" s="175" t="s">
        <v>66</v>
      </c>
      <c r="C56" s="165">
        <v>318.57600000000002</v>
      </c>
      <c r="D56" s="165">
        <v>123.7</v>
      </c>
      <c r="E56" s="165">
        <v>95.191999999999993</v>
      </c>
      <c r="F56" s="298">
        <v>17.268999999999998</v>
      </c>
      <c r="G56" s="165">
        <v>7.6180000000000003</v>
      </c>
      <c r="H56" s="165">
        <v>545.08600000000001</v>
      </c>
      <c r="I56" s="165">
        <v>9.625</v>
      </c>
      <c r="J56" s="165">
        <v>554.71100000000001</v>
      </c>
      <c r="K56" s="165">
        <v>156.26599999999999</v>
      </c>
      <c r="L56" s="165">
        <v>710.97699999999998</v>
      </c>
      <c r="M56" s="165">
        <v>171.31100000000001</v>
      </c>
      <c r="N56" s="165">
        <v>0</v>
      </c>
      <c r="O56" s="165">
        <v>539.66600000000005</v>
      </c>
      <c r="P56" s="174">
        <v>526.93399999999997</v>
      </c>
      <c r="Q56" s="246"/>
      <c r="R56" s="247"/>
    </row>
    <row r="57" spans="1:18" x14ac:dyDescent="0.25">
      <c r="A57" s="8"/>
      <c r="B57" s="175" t="s">
        <v>67</v>
      </c>
      <c r="C57" s="165">
        <v>309.81200000000001</v>
      </c>
      <c r="D57" s="165">
        <v>128.774</v>
      </c>
      <c r="E57" s="165">
        <v>94.94</v>
      </c>
      <c r="F57" s="298">
        <v>19.332000000000001</v>
      </c>
      <c r="G57" s="165">
        <v>8.4149999999999991</v>
      </c>
      <c r="H57" s="165">
        <v>541.94100000000003</v>
      </c>
      <c r="I57" s="165">
        <v>3.0179999999999998</v>
      </c>
      <c r="J57" s="165">
        <v>544.95899999999995</v>
      </c>
      <c r="K57" s="165">
        <v>146.852</v>
      </c>
      <c r="L57" s="165">
        <v>691.81100000000004</v>
      </c>
      <c r="M57" s="165">
        <v>151.02500000000001</v>
      </c>
      <c r="N57" s="165">
        <v>-0.621</v>
      </c>
      <c r="O57" s="165">
        <v>540.16499999999996</v>
      </c>
      <c r="P57" s="174">
        <v>535.36800000000005</v>
      </c>
      <c r="Q57" s="246"/>
      <c r="R57" s="247"/>
    </row>
    <row r="58" spans="1:18" x14ac:dyDescent="0.25">
      <c r="A58" s="8"/>
      <c r="B58" s="175" t="s">
        <v>68</v>
      </c>
      <c r="C58" s="165">
        <v>343.12200000000001</v>
      </c>
      <c r="D58" s="165">
        <v>126.095</v>
      </c>
      <c r="E58" s="165">
        <v>97.256</v>
      </c>
      <c r="F58" s="298">
        <v>17.047999999999998</v>
      </c>
      <c r="G58" s="165">
        <v>-0.77300000000000002</v>
      </c>
      <c r="H58" s="165">
        <v>565.70000000000005</v>
      </c>
      <c r="I58" s="165">
        <v>-2.8279999999999998</v>
      </c>
      <c r="J58" s="165">
        <v>562.87199999999996</v>
      </c>
      <c r="K58" s="165">
        <v>158.38900000000001</v>
      </c>
      <c r="L58" s="165">
        <v>721.26099999999997</v>
      </c>
      <c r="M58" s="165">
        <v>156.053</v>
      </c>
      <c r="N58" s="165">
        <v>-1.1040000000000001</v>
      </c>
      <c r="O58" s="165">
        <v>564.10400000000004</v>
      </c>
      <c r="P58" s="174">
        <v>558.70699999999999</v>
      </c>
      <c r="Q58" s="246"/>
      <c r="R58" s="247"/>
    </row>
    <row r="59" spans="1:18" x14ac:dyDescent="0.25">
      <c r="A59" s="8"/>
      <c r="B59" s="175" t="s">
        <v>69</v>
      </c>
      <c r="C59" s="165">
        <v>358.04599999999999</v>
      </c>
      <c r="D59" s="165">
        <v>126.559</v>
      </c>
      <c r="E59" s="165">
        <v>99.183999999999997</v>
      </c>
      <c r="F59" s="298">
        <v>17.145</v>
      </c>
      <c r="G59" s="165">
        <v>3.4430000000000001</v>
      </c>
      <c r="H59" s="165">
        <v>587.23199999999997</v>
      </c>
      <c r="I59" s="165">
        <v>6.1870000000000003</v>
      </c>
      <c r="J59" s="165">
        <v>593.41899999999998</v>
      </c>
      <c r="K59" s="165">
        <v>154.292</v>
      </c>
      <c r="L59" s="165">
        <v>747.71</v>
      </c>
      <c r="M59" s="165">
        <v>169.06899999999999</v>
      </c>
      <c r="N59" s="165">
        <v>-1.022</v>
      </c>
      <c r="O59" s="165">
        <v>577.61900000000003</v>
      </c>
      <c r="P59" s="174">
        <v>574.53499999999997</v>
      </c>
      <c r="Q59" s="246"/>
      <c r="R59" s="247"/>
    </row>
    <row r="60" spans="1:18" x14ac:dyDescent="0.25">
      <c r="A60" s="8"/>
      <c r="B60" s="175" t="s">
        <v>70</v>
      </c>
      <c r="C60" s="165">
        <v>365.12799999999999</v>
      </c>
      <c r="D60" s="165">
        <v>128.12100000000001</v>
      </c>
      <c r="E60" s="165">
        <v>101.294</v>
      </c>
      <c r="F60" s="298">
        <v>17.251999999999999</v>
      </c>
      <c r="G60" s="165">
        <v>-3.1110000000000002</v>
      </c>
      <c r="H60" s="165">
        <v>591.43200000000002</v>
      </c>
      <c r="I60" s="165">
        <v>4.88</v>
      </c>
      <c r="J60" s="165">
        <v>596.31200000000001</v>
      </c>
      <c r="K60" s="165">
        <v>176.792</v>
      </c>
      <c r="L60" s="165">
        <v>773.10500000000002</v>
      </c>
      <c r="M60" s="165">
        <v>177.75</v>
      </c>
      <c r="N60" s="165">
        <v>-0.52800000000000002</v>
      </c>
      <c r="O60" s="165">
        <v>594.827</v>
      </c>
      <c r="P60" s="174">
        <v>598.15800000000002</v>
      </c>
      <c r="Q60" s="246"/>
      <c r="R60" s="247"/>
    </row>
    <row r="61" spans="1:18" x14ac:dyDescent="0.25">
      <c r="A61" s="8"/>
      <c r="B61" s="175" t="s">
        <v>71</v>
      </c>
      <c r="C61" s="165">
        <v>374.678</v>
      </c>
      <c r="D61" s="165">
        <v>132.90700000000001</v>
      </c>
      <c r="E61" s="165">
        <v>105.925</v>
      </c>
      <c r="F61" s="298">
        <v>21.742999999999999</v>
      </c>
      <c r="G61" s="165">
        <v>8.3870000000000005</v>
      </c>
      <c r="H61" s="165">
        <v>621.89700000000005</v>
      </c>
      <c r="I61" s="165">
        <v>21.696999999999999</v>
      </c>
      <c r="J61" s="165">
        <v>643.59400000000005</v>
      </c>
      <c r="K61" s="165">
        <v>174.41499999999999</v>
      </c>
      <c r="L61" s="165">
        <v>818.00900000000001</v>
      </c>
      <c r="M61" s="165">
        <v>206.63800000000001</v>
      </c>
      <c r="N61" s="165">
        <v>-0.54200000000000004</v>
      </c>
      <c r="O61" s="165">
        <v>610.82899999999995</v>
      </c>
      <c r="P61" s="174">
        <v>604.74199999999996</v>
      </c>
      <c r="Q61" s="246"/>
      <c r="R61" s="247"/>
    </row>
    <row r="62" spans="1:18" x14ac:dyDescent="0.25">
      <c r="A62" s="8"/>
      <c r="B62" s="175" t="s">
        <v>72</v>
      </c>
      <c r="C62" s="165">
        <v>386.33199999999999</v>
      </c>
      <c r="D62" s="165">
        <v>126.827</v>
      </c>
      <c r="E62" s="165">
        <v>106.98099999999999</v>
      </c>
      <c r="F62" s="298">
        <v>17.344000000000001</v>
      </c>
      <c r="G62" s="165">
        <v>2.613</v>
      </c>
      <c r="H62" s="165">
        <v>622.75300000000004</v>
      </c>
      <c r="I62" s="165">
        <v>23.585000000000001</v>
      </c>
      <c r="J62" s="165">
        <v>646.33799999999997</v>
      </c>
      <c r="K62" s="165">
        <v>189.61699999999999</v>
      </c>
      <c r="L62" s="165">
        <v>835.95500000000004</v>
      </c>
      <c r="M62" s="165">
        <v>215.83500000000001</v>
      </c>
      <c r="N62" s="165">
        <v>-0.55000000000000004</v>
      </c>
      <c r="O62" s="165">
        <v>619.57000000000005</v>
      </c>
      <c r="P62" s="174">
        <v>617.62400000000002</v>
      </c>
      <c r="Q62" s="246"/>
      <c r="R62" s="247"/>
    </row>
    <row r="63" spans="1:18" x14ac:dyDescent="0.25">
      <c r="A63" s="8"/>
      <c r="B63" s="175" t="s">
        <v>73</v>
      </c>
      <c r="C63" s="165">
        <v>392.59311500000001</v>
      </c>
      <c r="D63" s="165">
        <v>128.50674214576401</v>
      </c>
      <c r="E63" s="165">
        <v>108.40539800000001</v>
      </c>
      <c r="F63" s="298">
        <v>19.3455367</v>
      </c>
      <c r="G63" s="165">
        <v>0.78471194499999997</v>
      </c>
      <c r="H63" s="165">
        <v>630.28996709076398</v>
      </c>
      <c r="I63" s="165">
        <v>7.8950835999999995</v>
      </c>
      <c r="J63" s="165">
        <v>638.185050690764</v>
      </c>
      <c r="K63" s="165">
        <v>188.744552</v>
      </c>
      <c r="L63" s="165">
        <v>826.92960300000004</v>
      </c>
      <c r="M63" s="165">
        <v>206.37401600000001</v>
      </c>
      <c r="N63" s="165">
        <v>-0.55284006799999996</v>
      </c>
      <c r="O63" s="165">
        <v>620.002747</v>
      </c>
      <c r="P63" s="174">
        <v>612.33630400000004</v>
      </c>
      <c r="Q63" s="246"/>
      <c r="R63" s="247"/>
    </row>
    <row r="64" spans="1:18" x14ac:dyDescent="0.25">
      <c r="A64" s="8"/>
      <c r="B64" s="175" t="s">
        <v>74</v>
      </c>
      <c r="C64" s="165">
        <v>400.95169699999997</v>
      </c>
      <c r="D64" s="165">
        <v>130.48681222929699</v>
      </c>
      <c r="E64" s="165">
        <v>109.19523699999999</v>
      </c>
      <c r="F64" s="298">
        <v>20.528791900000002</v>
      </c>
      <c r="G64" s="165">
        <v>0.79085114000000001</v>
      </c>
      <c r="H64" s="165">
        <v>641.42459736929698</v>
      </c>
      <c r="I64" s="165">
        <v>4.3292579299999998</v>
      </c>
      <c r="J64" s="165">
        <v>645.7538552992969</v>
      </c>
      <c r="K64" s="165">
        <v>186.31709700000002</v>
      </c>
      <c r="L64" s="165">
        <v>832.07095200000003</v>
      </c>
      <c r="M64" s="165">
        <v>204.53701500000003</v>
      </c>
      <c r="N64" s="165">
        <v>-0.56114993499999999</v>
      </c>
      <c r="O64" s="165">
        <v>626.97278700000004</v>
      </c>
      <c r="P64" s="174">
        <v>614.8778440000001</v>
      </c>
      <c r="Q64" s="246"/>
      <c r="R64" s="247"/>
    </row>
    <row r="65" spans="1:18" x14ac:dyDescent="0.25">
      <c r="A65" s="8"/>
      <c r="B65" s="55" t="s">
        <v>75</v>
      </c>
      <c r="C65" s="165">
        <v>403.12463199999996</v>
      </c>
      <c r="D65" s="165">
        <v>131.91419177505799</v>
      </c>
      <c r="E65" s="165">
        <v>109.157797</v>
      </c>
      <c r="F65" s="298">
        <v>21.125092100000007</v>
      </c>
      <c r="G65" s="165">
        <v>0.79411592700000011</v>
      </c>
      <c r="H65" s="165">
        <v>644.99073670205792</v>
      </c>
      <c r="I65" s="165">
        <v>2.7045026400000003</v>
      </c>
      <c r="J65" s="165">
        <v>647.69523934205779</v>
      </c>
      <c r="K65" s="165">
        <v>181.894103</v>
      </c>
      <c r="L65" s="165">
        <v>829.58934199999999</v>
      </c>
      <c r="M65" s="165">
        <v>202.23510899999999</v>
      </c>
      <c r="N65" s="165">
        <v>-0.56372736699999992</v>
      </c>
      <c r="O65" s="165">
        <v>626.79050600000005</v>
      </c>
      <c r="P65" s="174">
        <v>616.67365500000005</v>
      </c>
      <c r="Q65" s="246"/>
      <c r="R65" s="247"/>
    </row>
    <row r="66" spans="1:18" x14ac:dyDescent="0.25">
      <c r="A66" s="8"/>
      <c r="B66" s="55" t="s">
        <v>77</v>
      </c>
      <c r="C66" s="165">
        <v>406.74323900000002</v>
      </c>
      <c r="D66" s="165">
        <v>133.78888078304701</v>
      </c>
      <c r="E66" s="165">
        <v>108.46341000000001</v>
      </c>
      <c r="F66" s="298">
        <v>21.634437500000001</v>
      </c>
      <c r="G66" s="165">
        <v>0.79811719800000003</v>
      </c>
      <c r="H66" s="165">
        <v>649.793646981047</v>
      </c>
      <c r="I66" s="165">
        <v>3.4660791899999999</v>
      </c>
      <c r="J66" s="165">
        <v>653.25972617104696</v>
      </c>
      <c r="K66" s="165">
        <v>180.01924600000001</v>
      </c>
      <c r="L66" s="165">
        <v>833.27897199999995</v>
      </c>
      <c r="M66" s="165">
        <v>201.05524600000001</v>
      </c>
      <c r="N66" s="165">
        <v>-0.57115543800000002</v>
      </c>
      <c r="O66" s="165">
        <v>631.65257099999997</v>
      </c>
      <c r="P66" s="174">
        <v>624.08061800000007</v>
      </c>
      <c r="Q66" s="246"/>
      <c r="R66" s="247"/>
    </row>
    <row r="67" spans="1:18" x14ac:dyDescent="0.25">
      <c r="A67" s="8"/>
      <c r="B67" s="55" t="s">
        <v>78</v>
      </c>
      <c r="C67" s="165">
        <v>407.36729599999995</v>
      </c>
      <c r="D67" s="165">
        <v>135.30664824184302</v>
      </c>
      <c r="E67" s="165">
        <v>108.75171400000001</v>
      </c>
      <c r="F67" s="298">
        <v>21.943767599999997</v>
      </c>
      <c r="G67" s="165">
        <v>0.80028662499999992</v>
      </c>
      <c r="H67" s="165">
        <v>652.22594486684295</v>
      </c>
      <c r="I67" s="165">
        <v>1.99775258</v>
      </c>
      <c r="J67" s="165">
        <v>654.22369744684295</v>
      </c>
      <c r="K67" s="165">
        <v>178.70588599999999</v>
      </c>
      <c r="L67" s="165">
        <v>832.92958399999998</v>
      </c>
      <c r="M67" s="165">
        <v>199.270388</v>
      </c>
      <c r="N67" s="165">
        <v>-0.57381097199999997</v>
      </c>
      <c r="O67" s="165">
        <v>633.08538499999997</v>
      </c>
      <c r="P67" s="174">
        <v>626.45083900000009</v>
      </c>
      <c r="Q67" s="246"/>
      <c r="R67" s="247"/>
    </row>
    <row r="68" spans="1:18" x14ac:dyDescent="0.25">
      <c r="A68" s="8"/>
      <c r="B68" s="55" t="s">
        <v>79</v>
      </c>
      <c r="C68" s="165">
        <v>407.50021100000004</v>
      </c>
      <c r="D68" s="165">
        <v>136.46749415144799</v>
      </c>
      <c r="E68" s="165">
        <v>109.23927</v>
      </c>
      <c r="F68" s="298">
        <v>22.053082299999996</v>
      </c>
      <c r="G68" s="165">
        <v>0.801951525</v>
      </c>
      <c r="H68" s="165">
        <v>654.00892667644814</v>
      </c>
      <c r="I68" s="165">
        <v>1.12477863</v>
      </c>
      <c r="J68" s="165">
        <v>655.13370530644806</v>
      </c>
      <c r="K68" s="165">
        <v>177.55430799999999</v>
      </c>
      <c r="L68" s="165">
        <v>832.68801399999995</v>
      </c>
      <c r="M68" s="165">
        <v>195.52516299999999</v>
      </c>
      <c r="N68" s="165">
        <v>-0.57619546899999996</v>
      </c>
      <c r="O68" s="165">
        <v>636.58665500000006</v>
      </c>
      <c r="P68" s="174">
        <v>629.24544200000003</v>
      </c>
      <c r="Q68" s="246"/>
      <c r="R68" s="247"/>
    </row>
    <row r="69" spans="1:18" x14ac:dyDescent="0.25">
      <c r="A69" s="8"/>
      <c r="B69" s="55" t="s">
        <v>80</v>
      </c>
      <c r="C69" s="165">
        <v>409.72181</v>
      </c>
      <c r="D69" s="165">
        <v>137.27141851186101</v>
      </c>
      <c r="E69" s="165">
        <v>109.896069</v>
      </c>
      <c r="F69" s="298">
        <v>21.962381700000005</v>
      </c>
      <c r="G69" s="165">
        <v>0.80415784599999995</v>
      </c>
      <c r="H69" s="165">
        <v>657.69345535786113</v>
      </c>
      <c r="I69" s="165">
        <v>0.924090776</v>
      </c>
      <c r="J69" s="165">
        <v>658.6175461338612</v>
      </c>
      <c r="K69" s="165">
        <v>176.858047</v>
      </c>
      <c r="L69" s="165">
        <v>835.475593</v>
      </c>
      <c r="M69" s="165">
        <v>193.37579600000001</v>
      </c>
      <c r="N69" s="165">
        <v>-0.57823883300000001</v>
      </c>
      <c r="O69" s="165">
        <v>641.52155799999991</v>
      </c>
      <c r="P69" s="174">
        <v>633.66861199999994</v>
      </c>
      <c r="Q69" s="246"/>
      <c r="R69" s="247"/>
    </row>
    <row r="70" spans="1:18" x14ac:dyDescent="0.25">
      <c r="A70" s="8"/>
      <c r="B70" s="55" t="s">
        <v>347</v>
      </c>
      <c r="C70" s="165">
        <v>412.07310899999999</v>
      </c>
      <c r="D70" s="165">
        <v>137.718421323081</v>
      </c>
      <c r="E70" s="165">
        <v>110.64216400000001</v>
      </c>
      <c r="F70" s="298">
        <v>21.6716658</v>
      </c>
      <c r="G70" s="165">
        <v>0.80658789200000003</v>
      </c>
      <c r="H70" s="165">
        <v>661.24028221508092</v>
      </c>
      <c r="I70" s="165">
        <v>3.01178422</v>
      </c>
      <c r="J70" s="165">
        <v>664.25206643508091</v>
      </c>
      <c r="K70" s="165">
        <v>176.76867199999998</v>
      </c>
      <c r="L70" s="165">
        <v>841.02073899999994</v>
      </c>
      <c r="M70" s="165">
        <v>192.45999799999998</v>
      </c>
      <c r="N70" s="165">
        <v>-0.57996726700000001</v>
      </c>
      <c r="O70" s="165">
        <v>647.980774</v>
      </c>
      <c r="P70" s="174">
        <v>639.76970100000005</v>
      </c>
      <c r="Q70" s="246"/>
      <c r="R70" s="247"/>
    </row>
    <row r="71" spans="1:18" x14ac:dyDescent="0.25">
      <c r="A71" s="8"/>
      <c r="B71" s="55" t="s">
        <v>348</v>
      </c>
      <c r="C71" s="165">
        <v>415.33541700000001</v>
      </c>
      <c r="D71" s="165">
        <v>138.233432345659</v>
      </c>
      <c r="E71" s="165">
        <v>111.99697500000001</v>
      </c>
      <c r="F71" s="298">
        <v>21.488928100000003</v>
      </c>
      <c r="G71" s="165">
        <v>0.80940166299999994</v>
      </c>
      <c r="H71" s="165">
        <v>666.37522600865896</v>
      </c>
      <c r="I71" s="165">
        <v>2.9988290000000002</v>
      </c>
      <c r="J71" s="165">
        <v>669.37405500865907</v>
      </c>
      <c r="K71" s="165">
        <v>176.82460599999999</v>
      </c>
      <c r="L71" s="165">
        <v>846.19866200000001</v>
      </c>
      <c r="M71" s="165">
        <v>191.63300799999999</v>
      </c>
      <c r="N71" s="165">
        <v>-0.58139247699999996</v>
      </c>
      <c r="O71" s="165">
        <v>653.98426100000006</v>
      </c>
      <c r="P71" s="174">
        <v>645.73756700000001</v>
      </c>
      <c r="Q71" s="246"/>
      <c r="R71" s="247"/>
    </row>
    <row r="72" spans="1:18" x14ac:dyDescent="0.25">
      <c r="A72" s="8"/>
      <c r="B72" s="55" t="s">
        <v>349</v>
      </c>
      <c r="C72" s="165">
        <v>418.654336</v>
      </c>
      <c r="D72" s="165">
        <v>138.816451579594</v>
      </c>
      <c r="E72" s="165">
        <v>113.62593099999999</v>
      </c>
      <c r="F72" s="298">
        <v>21.414168499999999</v>
      </c>
      <c r="G72" s="165">
        <v>0.81230389000000003</v>
      </c>
      <c r="H72" s="165">
        <v>671.90902246959388</v>
      </c>
      <c r="I72" s="165">
        <v>2.8458220399999998</v>
      </c>
      <c r="J72" s="165">
        <v>674.75484450959391</v>
      </c>
      <c r="K72" s="165">
        <v>176.72537299999999</v>
      </c>
      <c r="L72" s="165">
        <v>851.48021800000004</v>
      </c>
      <c r="M72" s="165">
        <v>190.77657000000002</v>
      </c>
      <c r="N72" s="165">
        <v>-0.58306518400000007</v>
      </c>
      <c r="O72" s="165">
        <v>660.12058200000001</v>
      </c>
      <c r="P72" s="174">
        <v>651.90362899999991</v>
      </c>
      <c r="Q72" s="246"/>
      <c r="R72" s="247"/>
    </row>
    <row r="73" spans="1:18" x14ac:dyDescent="0.25">
      <c r="A73" s="8"/>
      <c r="B73" s="55" t="s">
        <v>350</v>
      </c>
      <c r="C73" s="165">
        <v>421.88601799999998</v>
      </c>
      <c r="D73" s="165">
        <v>139.46747902488698</v>
      </c>
      <c r="E73" s="165">
        <v>115.38945200000001</v>
      </c>
      <c r="F73" s="298">
        <v>21.447387200000001</v>
      </c>
      <c r="G73" s="165">
        <v>0.81524480500000007</v>
      </c>
      <c r="H73" s="165">
        <v>677.55819382988705</v>
      </c>
      <c r="I73" s="165">
        <v>2.38807283</v>
      </c>
      <c r="J73" s="165">
        <v>679.94626665988699</v>
      </c>
      <c r="K73" s="165">
        <v>176.56526000000002</v>
      </c>
      <c r="L73" s="165">
        <v>856.511526</v>
      </c>
      <c r="M73" s="165">
        <v>189.220584</v>
      </c>
      <c r="N73" s="165">
        <v>-0.58522122499999996</v>
      </c>
      <c r="O73" s="165">
        <v>666.70572100000004</v>
      </c>
      <c r="P73" s="174">
        <v>658.54108099999996</v>
      </c>
      <c r="Q73" s="246"/>
      <c r="R73" s="247"/>
    </row>
    <row r="74" spans="1:18" x14ac:dyDescent="0.25">
      <c r="A74" s="8"/>
      <c r="B74" s="55" t="s">
        <v>354</v>
      </c>
      <c r="C74" s="165">
        <v>422.39271200000002</v>
      </c>
      <c r="D74" s="165">
        <v>140.186514681538</v>
      </c>
      <c r="E74" s="165">
        <v>117.27239599999999</v>
      </c>
      <c r="F74" s="298">
        <v>21.588584099999999</v>
      </c>
      <c r="G74" s="165">
        <v>0.81746792899999998</v>
      </c>
      <c r="H74" s="165">
        <v>680.66909061053798</v>
      </c>
      <c r="I74" s="165">
        <v>2.5968302100000002</v>
      </c>
      <c r="J74" s="165">
        <v>683.2659208205381</v>
      </c>
      <c r="K74" s="165">
        <v>176.59657300000001</v>
      </c>
      <c r="L74" s="165">
        <v>859.86249399999997</v>
      </c>
      <c r="M74" s="165">
        <v>188.17262599999998</v>
      </c>
      <c r="N74" s="165">
        <v>-0.58523302099999996</v>
      </c>
      <c r="O74" s="165">
        <v>671.10463500000003</v>
      </c>
      <c r="P74" s="174">
        <v>663.01090399999998</v>
      </c>
      <c r="Q74" s="246"/>
      <c r="R74" s="247"/>
    </row>
    <row r="75" spans="1:18" x14ac:dyDescent="0.25">
      <c r="A75" s="8"/>
      <c r="B75" s="55" t="s">
        <v>355</v>
      </c>
      <c r="C75" s="165">
        <v>422.50544100000002</v>
      </c>
      <c r="D75" s="165">
        <v>141.024028340325</v>
      </c>
      <c r="E75" s="165">
        <v>119.18112699999999</v>
      </c>
      <c r="F75" s="298">
        <v>21.693426899999999</v>
      </c>
      <c r="G75" s="165">
        <v>0.81961908300000008</v>
      </c>
      <c r="H75" s="165">
        <v>683.53021542332499</v>
      </c>
      <c r="I75" s="165">
        <v>2.9085319300000001</v>
      </c>
      <c r="J75" s="165">
        <v>686.43874735332497</v>
      </c>
      <c r="K75" s="165">
        <v>177.26993900000002</v>
      </c>
      <c r="L75" s="165">
        <v>863.70868599999994</v>
      </c>
      <c r="M75" s="165">
        <v>188.35727499999999</v>
      </c>
      <c r="N75" s="165">
        <v>-0.584645466</v>
      </c>
      <c r="O75" s="165">
        <v>674.76676599999996</v>
      </c>
      <c r="P75" s="174">
        <v>666.68050700000003</v>
      </c>
      <c r="Q75" s="246"/>
      <c r="R75" s="247"/>
    </row>
    <row r="76" spans="1:18" x14ac:dyDescent="0.25">
      <c r="A76" s="8"/>
      <c r="B76" s="55" t="s">
        <v>356</v>
      </c>
      <c r="C76" s="165">
        <v>424.53646800000001</v>
      </c>
      <c r="D76" s="165">
        <v>141.98002000124902</v>
      </c>
      <c r="E76" s="165">
        <v>121.282302</v>
      </c>
      <c r="F76" s="298">
        <v>21.761915400000007</v>
      </c>
      <c r="G76" s="165">
        <v>0.82238068999999991</v>
      </c>
      <c r="H76" s="165">
        <v>688.62117069124906</v>
      </c>
      <c r="I76" s="165">
        <v>3.0767492900000004</v>
      </c>
      <c r="J76" s="165">
        <v>691.69791998124902</v>
      </c>
      <c r="K76" s="165">
        <v>177.881584</v>
      </c>
      <c r="L76" s="165">
        <v>869.57950399999993</v>
      </c>
      <c r="M76" s="165">
        <v>188.77861999999999</v>
      </c>
      <c r="N76" s="165">
        <v>-0.58541167399999994</v>
      </c>
      <c r="O76" s="165">
        <v>680.21547299999997</v>
      </c>
      <c r="P76" s="174">
        <v>672.13516299999992</v>
      </c>
      <c r="Q76" s="246"/>
      <c r="R76" s="247"/>
    </row>
    <row r="77" spans="1:18" x14ac:dyDescent="0.25">
      <c r="A77" s="8"/>
      <c r="B77" s="55" t="s">
        <v>357</v>
      </c>
      <c r="C77" s="165">
        <v>427.722756</v>
      </c>
      <c r="D77" s="165">
        <v>143.05448966430899</v>
      </c>
      <c r="E77" s="165">
        <v>123.28274400000001</v>
      </c>
      <c r="F77" s="298">
        <v>21.794049900000005</v>
      </c>
      <c r="G77" s="165">
        <v>0.82546273199999998</v>
      </c>
      <c r="H77" s="165">
        <v>694.88545239630901</v>
      </c>
      <c r="I77" s="165">
        <v>2.8664419899999998</v>
      </c>
      <c r="J77" s="165">
        <v>697.751894386309</v>
      </c>
      <c r="K77" s="165">
        <v>178.464617</v>
      </c>
      <c r="L77" s="165">
        <v>876.21651100000008</v>
      </c>
      <c r="M77" s="165">
        <v>189.264883</v>
      </c>
      <c r="N77" s="165">
        <v>-0.58674822800000004</v>
      </c>
      <c r="O77" s="165">
        <v>686.36487899999997</v>
      </c>
      <c r="P77" s="174">
        <v>678.31124499999999</v>
      </c>
      <c r="Q77" s="246"/>
      <c r="R77" s="247"/>
    </row>
    <row r="78" spans="1:18" x14ac:dyDescent="0.25">
      <c r="A78" s="8"/>
      <c r="B78" s="55" t="s">
        <v>378</v>
      </c>
      <c r="C78" s="165">
        <v>431.490906</v>
      </c>
      <c r="D78" s="165">
        <v>144.247437329506</v>
      </c>
      <c r="E78" s="165">
        <v>125.04686100000001</v>
      </c>
      <c r="F78" s="298">
        <v>21.7898301</v>
      </c>
      <c r="G78" s="165">
        <v>0.82877690299999995</v>
      </c>
      <c r="H78" s="165">
        <v>701.61398123250603</v>
      </c>
      <c r="I78" s="165">
        <v>2.8163402400000002</v>
      </c>
      <c r="J78" s="165">
        <v>704.43032147250608</v>
      </c>
      <c r="K78" s="165">
        <v>178.93588800000001</v>
      </c>
      <c r="L78" s="165">
        <v>883.36620900000003</v>
      </c>
      <c r="M78" s="165">
        <v>189.50200899999999</v>
      </c>
      <c r="N78" s="165">
        <v>-0.58870296299999991</v>
      </c>
      <c r="O78" s="165">
        <v>693.27549699999997</v>
      </c>
      <c r="P78" s="174">
        <v>685.18796499999996</v>
      </c>
      <c r="Q78" s="246"/>
      <c r="R78" s="247"/>
    </row>
    <row r="79" spans="1:18" x14ac:dyDescent="0.25">
      <c r="A79" s="8"/>
      <c r="B79" s="55" t="s">
        <v>379</v>
      </c>
      <c r="C79" s="165">
        <v>436.364192</v>
      </c>
      <c r="D79" s="165">
        <v>145.41502377741699</v>
      </c>
      <c r="E79" s="165">
        <v>126.799424</v>
      </c>
      <c r="F79" s="298">
        <v>21.794692999999999</v>
      </c>
      <c r="G79" s="165">
        <v>0.83256462200000003</v>
      </c>
      <c r="H79" s="165">
        <v>709.41120439941687</v>
      </c>
      <c r="I79" s="165">
        <v>2.5267576899999997</v>
      </c>
      <c r="J79" s="165">
        <v>711.93796208941694</v>
      </c>
      <c r="K79" s="165">
        <v>179.42916099999999</v>
      </c>
      <c r="L79" s="165">
        <v>891.36712299999999</v>
      </c>
      <c r="M79" s="165">
        <v>189.834563</v>
      </c>
      <c r="N79" s="165">
        <v>-0.59159238700000005</v>
      </c>
      <c r="O79" s="165">
        <v>700.940967</v>
      </c>
      <c r="P79" s="174">
        <v>692.85184100000004</v>
      </c>
      <c r="Q79" s="246"/>
      <c r="R79" s="247"/>
    </row>
    <row r="80" spans="1:18" x14ac:dyDescent="0.25">
      <c r="A80" s="8"/>
      <c r="B80" s="55" t="s">
        <v>380</v>
      </c>
      <c r="C80" s="298">
        <v>440.28752200000002</v>
      </c>
      <c r="D80" s="298">
        <v>146.55724900804299</v>
      </c>
      <c r="E80" s="298">
        <v>128.39056600000001</v>
      </c>
      <c r="F80" s="298">
        <v>21.808638299999998</v>
      </c>
      <c r="G80" s="298">
        <v>0.83608942799999997</v>
      </c>
      <c r="H80" s="298">
        <v>716.071426436043</v>
      </c>
      <c r="I80" s="298">
        <v>2.8167428399999999</v>
      </c>
      <c r="J80" s="298">
        <v>718.88816927604296</v>
      </c>
      <c r="K80" s="298">
        <v>179.85702900000001</v>
      </c>
      <c r="L80" s="298">
        <v>898.74519799999996</v>
      </c>
      <c r="M80" s="298">
        <v>190.27737299999998</v>
      </c>
      <c r="N80" s="298">
        <v>-0.59387316499999998</v>
      </c>
      <c r="O80" s="298">
        <v>707.87395100000003</v>
      </c>
      <c r="P80" s="174">
        <v>699.78643</v>
      </c>
      <c r="Q80" s="246"/>
      <c r="R80" s="247"/>
    </row>
    <row r="81" spans="1:22" x14ac:dyDescent="0.25">
      <c r="A81" s="8"/>
      <c r="B81" s="55" t="s">
        <v>381</v>
      </c>
      <c r="C81" s="298">
        <v>444.13710200000003</v>
      </c>
      <c r="D81" s="298">
        <v>147.67411302138203</v>
      </c>
      <c r="E81" s="298">
        <v>130.00215299999999</v>
      </c>
      <c r="F81" s="298">
        <v>21.831666300000002</v>
      </c>
      <c r="G81" s="298">
        <v>0.83969015599999997</v>
      </c>
      <c r="H81" s="298">
        <v>722.65305817738215</v>
      </c>
      <c r="I81" s="298">
        <v>3.16085102</v>
      </c>
      <c r="J81" s="298">
        <v>725.81390919738203</v>
      </c>
      <c r="K81" s="298">
        <v>180.39675200000002</v>
      </c>
      <c r="L81" s="298">
        <v>906.21066099999996</v>
      </c>
      <c r="M81" s="298">
        <v>190.73959500000001</v>
      </c>
      <c r="N81" s="298">
        <v>-0.59634360799999997</v>
      </c>
      <c r="O81" s="298">
        <v>714.87472199999991</v>
      </c>
      <c r="P81" s="174">
        <v>706.82572100000004</v>
      </c>
      <c r="Q81" s="165"/>
      <c r="R81" s="165"/>
      <c r="U81" s="29"/>
      <c r="V81" s="29"/>
    </row>
    <row r="82" spans="1:22" x14ac:dyDescent="0.25">
      <c r="A82" s="8"/>
      <c r="B82" s="55" t="s">
        <v>518</v>
      </c>
      <c r="C82" s="298">
        <v>447.74787099999998</v>
      </c>
      <c r="D82" s="298">
        <v>148.76561581743599</v>
      </c>
      <c r="E82" s="298">
        <v>131.59335200000001</v>
      </c>
      <c r="F82" s="298">
        <v>21.8637768</v>
      </c>
      <c r="G82" s="298">
        <v>0.84314526400000001</v>
      </c>
      <c r="H82" s="298">
        <v>728.94998408143601</v>
      </c>
      <c r="I82" s="298">
        <v>3.1097992899999998</v>
      </c>
      <c r="J82" s="298">
        <v>732.05978337143608</v>
      </c>
      <c r="K82" s="298">
        <v>180.99803199999999</v>
      </c>
      <c r="L82" s="298">
        <v>913.05781499999989</v>
      </c>
      <c r="M82" s="298">
        <v>191.26157500000002</v>
      </c>
      <c r="N82" s="298">
        <v>-0.59861907799999992</v>
      </c>
      <c r="O82" s="298">
        <v>721.19762100000003</v>
      </c>
      <c r="P82" s="174">
        <v>713.17884900000001</v>
      </c>
      <c r="Q82" s="165"/>
      <c r="R82" s="165"/>
      <c r="U82" s="29"/>
      <c r="V82" s="29"/>
    </row>
    <row r="83" spans="1:22" x14ac:dyDescent="0.25">
      <c r="A83" s="8"/>
      <c r="B83" s="55" t="s">
        <v>519</v>
      </c>
      <c r="C83" s="298">
        <v>452.786902</v>
      </c>
      <c r="D83" s="298">
        <v>149.85311995827701</v>
      </c>
      <c r="E83" s="298">
        <v>133.252309</v>
      </c>
      <c r="F83" s="298">
        <v>21.893318100000002</v>
      </c>
      <c r="G83" s="298">
        <v>0.84718146500000002</v>
      </c>
      <c r="H83" s="298">
        <v>736.73951242327701</v>
      </c>
      <c r="I83" s="298">
        <v>3.0431779000000003</v>
      </c>
      <c r="J83" s="298">
        <v>739.78269032327705</v>
      </c>
      <c r="K83" s="298">
        <v>181.61227</v>
      </c>
      <c r="L83" s="298">
        <v>921.39495999999997</v>
      </c>
      <c r="M83" s="298">
        <v>191.728127</v>
      </c>
      <c r="N83" s="298">
        <v>-0.60234087599999997</v>
      </c>
      <c r="O83" s="298">
        <v>729.06449199999997</v>
      </c>
      <c r="P83" s="174">
        <v>721.08703799999989</v>
      </c>
      <c r="Q83" s="165"/>
      <c r="R83" s="165"/>
      <c r="U83" s="29"/>
      <c r="V83" s="29"/>
    </row>
    <row r="84" spans="1:22" x14ac:dyDescent="0.25">
      <c r="A84" s="8"/>
      <c r="B84" s="55" t="s">
        <v>520</v>
      </c>
      <c r="C84" s="298">
        <v>456.32925799999998</v>
      </c>
      <c r="D84" s="298">
        <v>150.936625443906</v>
      </c>
      <c r="E84" s="298">
        <v>134.72622899999999</v>
      </c>
      <c r="F84" s="298">
        <v>21.9202902</v>
      </c>
      <c r="G84" s="298">
        <v>0.850725591</v>
      </c>
      <c r="H84" s="298">
        <v>742.84283803490609</v>
      </c>
      <c r="I84" s="298">
        <v>3.0144029799999998</v>
      </c>
      <c r="J84" s="298">
        <v>745.85724101490609</v>
      </c>
      <c r="K84" s="298">
        <v>182.28872700000002</v>
      </c>
      <c r="L84" s="298">
        <v>928.14596900000004</v>
      </c>
      <c r="M84" s="298">
        <v>192.196821</v>
      </c>
      <c r="N84" s="298">
        <v>-0.60477407400000005</v>
      </c>
      <c r="O84" s="298">
        <v>735.3443739999999</v>
      </c>
      <c r="P84" s="174">
        <v>727.40185499999995</v>
      </c>
      <c r="Q84" s="165"/>
      <c r="R84" s="165"/>
      <c r="U84" s="29"/>
      <c r="V84" s="29"/>
    </row>
    <row r="85" spans="1:22" x14ac:dyDescent="0.25">
      <c r="A85" s="8"/>
      <c r="B85" s="177" t="s">
        <v>521</v>
      </c>
      <c r="C85" s="208">
        <v>460.06321700000001</v>
      </c>
      <c r="D85" s="208">
        <v>152.01613227432202</v>
      </c>
      <c r="E85" s="208">
        <v>136.222601</v>
      </c>
      <c r="F85" s="359">
        <v>21.944693100000002</v>
      </c>
      <c r="G85" s="208">
        <v>0.85435395300000005</v>
      </c>
      <c r="H85" s="208">
        <v>749.15630422732215</v>
      </c>
      <c r="I85" s="208">
        <v>2.9528007699999996</v>
      </c>
      <c r="J85" s="208">
        <v>752.10910499732211</v>
      </c>
      <c r="K85" s="208">
        <v>183.008565</v>
      </c>
      <c r="L85" s="208">
        <v>935.11767000000009</v>
      </c>
      <c r="M85" s="208">
        <v>192.713483</v>
      </c>
      <c r="N85" s="208">
        <v>-0.60737102799999998</v>
      </c>
      <c r="O85" s="208">
        <v>741.79681600000004</v>
      </c>
      <c r="P85" s="302">
        <v>733.90833400000008</v>
      </c>
      <c r="Q85" s="246"/>
      <c r="R85" s="247"/>
    </row>
    <row r="86" spans="1:22" x14ac:dyDescent="0.25">
      <c r="A86" s="8"/>
      <c r="B86" s="55">
        <v>2008</v>
      </c>
      <c r="C86" s="165">
        <v>1018.976</v>
      </c>
      <c r="D86" s="165">
        <v>325.36200000000002</v>
      </c>
      <c r="E86" s="165">
        <v>279.553</v>
      </c>
      <c r="F86" s="165">
        <v>46.855000000000004</v>
      </c>
      <c r="G86" s="165">
        <v>-0.189</v>
      </c>
      <c r="H86" s="165">
        <v>1623.702</v>
      </c>
      <c r="I86" s="165">
        <v>-0.44700000000000001</v>
      </c>
      <c r="J86" s="165">
        <v>1623.2550000000001</v>
      </c>
      <c r="K86" s="165">
        <v>435.49900000000002</v>
      </c>
      <c r="L86" s="165">
        <v>2058.7539999999999</v>
      </c>
      <c r="M86" s="165">
        <v>464.017</v>
      </c>
      <c r="N86" s="165">
        <v>0</v>
      </c>
      <c r="O86" s="165">
        <v>1594.7370000000001</v>
      </c>
      <c r="P86" s="16">
        <v>1573.6410000000001</v>
      </c>
      <c r="Q86" s="246"/>
      <c r="R86" s="247"/>
    </row>
    <row r="87" spans="1:22" x14ac:dyDescent="0.25">
      <c r="A87" s="8"/>
      <c r="B87" s="55">
        <v>2009</v>
      </c>
      <c r="C87" s="165">
        <v>998.84799999999996</v>
      </c>
      <c r="D87" s="165">
        <v>341.27100000000002</v>
      </c>
      <c r="E87" s="165">
        <v>248.78100000000001</v>
      </c>
      <c r="F87" s="165">
        <v>50.733000000000004</v>
      </c>
      <c r="G87" s="165">
        <v>2.3519999999999999</v>
      </c>
      <c r="H87" s="165">
        <v>1591.252</v>
      </c>
      <c r="I87" s="165">
        <v>-18.7</v>
      </c>
      <c r="J87" s="165">
        <v>1572.5519999999999</v>
      </c>
      <c r="K87" s="165">
        <v>413.25400000000002</v>
      </c>
      <c r="L87" s="165">
        <v>1985.808</v>
      </c>
      <c r="M87" s="165">
        <v>433.92599999999999</v>
      </c>
      <c r="N87" s="165">
        <v>0</v>
      </c>
      <c r="O87" s="165">
        <v>1551.8820000000001</v>
      </c>
      <c r="P87" s="16">
        <v>1538.8219999999999</v>
      </c>
      <c r="Q87" s="246"/>
      <c r="R87" s="247"/>
    </row>
    <row r="88" spans="1:22" x14ac:dyDescent="0.25">
      <c r="A88" s="8"/>
      <c r="B88" s="55">
        <v>2010</v>
      </c>
      <c r="C88" s="165">
        <v>1030.5809999999999</v>
      </c>
      <c r="D88" s="165">
        <v>347.23399999999998</v>
      </c>
      <c r="E88" s="165">
        <v>257.476</v>
      </c>
      <c r="F88" s="165">
        <v>50.537999999999997</v>
      </c>
      <c r="G88" s="165">
        <v>0.44</v>
      </c>
      <c r="H88" s="165">
        <v>1635.731</v>
      </c>
      <c r="I88" s="165">
        <v>3.859</v>
      </c>
      <c r="J88" s="165">
        <v>1639.59</v>
      </c>
      <c r="K88" s="165">
        <v>460.49</v>
      </c>
      <c r="L88" s="165">
        <v>2100.078</v>
      </c>
      <c r="M88" s="165">
        <v>487.697</v>
      </c>
      <c r="N88" s="165">
        <v>0</v>
      </c>
      <c r="O88" s="165">
        <v>1612.3810000000001</v>
      </c>
      <c r="P88" s="16">
        <v>1613.049</v>
      </c>
      <c r="Q88" s="246"/>
      <c r="R88" s="247"/>
    </row>
    <row r="89" spans="1:22" x14ac:dyDescent="0.25">
      <c r="A89" s="8"/>
      <c r="B89" s="55">
        <v>2011</v>
      </c>
      <c r="C89" s="165">
        <v>1067.711</v>
      </c>
      <c r="D89" s="165">
        <v>348.55</v>
      </c>
      <c r="E89" s="165">
        <v>260.24799999999999</v>
      </c>
      <c r="F89" s="165">
        <v>48.286000000000001</v>
      </c>
      <c r="G89" s="165">
        <v>0.67600000000000005</v>
      </c>
      <c r="H89" s="165">
        <v>1677.1849999999999</v>
      </c>
      <c r="I89" s="165">
        <v>3.2010000000000001</v>
      </c>
      <c r="J89" s="165">
        <v>1680.386</v>
      </c>
      <c r="K89" s="165">
        <v>517.447</v>
      </c>
      <c r="L89" s="165">
        <v>2197.8330000000001</v>
      </c>
      <c r="M89" s="165">
        <v>533.62199999999996</v>
      </c>
      <c r="N89" s="165">
        <v>0</v>
      </c>
      <c r="O89" s="165">
        <v>1664.211</v>
      </c>
      <c r="P89" s="16">
        <v>1671.1859999999999</v>
      </c>
      <c r="Q89" s="246"/>
      <c r="R89" s="247"/>
    </row>
    <row r="90" spans="1:22" x14ac:dyDescent="0.25">
      <c r="A90" s="8"/>
      <c r="B90" s="55">
        <v>2012</v>
      </c>
      <c r="C90" s="165">
        <v>1104.48</v>
      </c>
      <c r="D90" s="165">
        <v>356.27100000000002</v>
      </c>
      <c r="E90" s="165">
        <v>268.02100000000002</v>
      </c>
      <c r="F90" s="165">
        <v>46.155000000000001</v>
      </c>
      <c r="G90" s="165">
        <v>0.35199999999999998</v>
      </c>
      <c r="H90" s="165">
        <v>1729.124</v>
      </c>
      <c r="I90" s="165">
        <v>3.6629999999999998</v>
      </c>
      <c r="J90" s="165">
        <v>1732.787</v>
      </c>
      <c r="K90" s="165">
        <v>520.38900000000001</v>
      </c>
      <c r="L90" s="165">
        <v>2253.1759999999999</v>
      </c>
      <c r="M90" s="165">
        <v>539.93499999999995</v>
      </c>
      <c r="N90" s="165">
        <v>0</v>
      </c>
      <c r="O90" s="165">
        <v>1713.241</v>
      </c>
      <c r="P90" s="16">
        <v>1697.335</v>
      </c>
      <c r="Q90" s="246"/>
      <c r="R90" s="247"/>
    </row>
    <row r="91" spans="1:22" x14ac:dyDescent="0.25">
      <c r="A91" s="8"/>
      <c r="B91" s="55">
        <v>2013</v>
      </c>
      <c r="C91" s="165">
        <v>1157.4860000000001</v>
      </c>
      <c r="D91" s="165">
        <v>358.86599999999999</v>
      </c>
      <c r="E91" s="165">
        <v>282.99400000000003</v>
      </c>
      <c r="F91" s="165">
        <v>45.658999999999999</v>
      </c>
      <c r="G91" s="165">
        <v>7.2149999999999999</v>
      </c>
      <c r="H91" s="165">
        <v>1806.5609999999999</v>
      </c>
      <c r="I91" s="165">
        <v>3.4870000000000001</v>
      </c>
      <c r="J91" s="165">
        <v>1810.048</v>
      </c>
      <c r="K91" s="165">
        <v>535.56600000000003</v>
      </c>
      <c r="L91" s="165">
        <v>2345.614</v>
      </c>
      <c r="M91" s="165">
        <v>563.31799999999998</v>
      </c>
      <c r="N91" s="165">
        <v>0</v>
      </c>
      <c r="O91" s="165">
        <v>1782.296</v>
      </c>
      <c r="P91" s="16">
        <v>1750.675</v>
      </c>
    </row>
    <row r="92" spans="1:22" x14ac:dyDescent="0.25">
      <c r="A92" s="8"/>
      <c r="B92" s="180">
        <v>2014</v>
      </c>
      <c r="C92" s="165">
        <v>1203.2049999999999</v>
      </c>
      <c r="D92" s="165">
        <v>370.33600000000001</v>
      </c>
      <c r="E92" s="165">
        <v>307.71199999999999</v>
      </c>
      <c r="F92" s="165">
        <v>50.902000000000001</v>
      </c>
      <c r="G92" s="165">
        <v>6.1050000000000004</v>
      </c>
      <c r="H92" s="165">
        <v>1887.3579999999999</v>
      </c>
      <c r="I92" s="165">
        <v>14.169</v>
      </c>
      <c r="J92" s="165">
        <v>1901.527</v>
      </c>
      <c r="K92" s="165">
        <v>528.85599999999999</v>
      </c>
      <c r="L92" s="165">
        <v>2430.3809999999999</v>
      </c>
      <c r="M92" s="165">
        <v>567.55399999999997</v>
      </c>
      <c r="N92" s="165">
        <v>0</v>
      </c>
      <c r="O92" s="165">
        <v>1862.827</v>
      </c>
      <c r="P92" s="16">
        <v>1829.5260000000001</v>
      </c>
    </row>
    <row r="93" spans="1:22" x14ac:dyDescent="0.25">
      <c r="A93" s="8"/>
      <c r="B93" s="180">
        <v>2015</v>
      </c>
      <c r="C93" s="165">
        <v>1236.7719999999999</v>
      </c>
      <c r="D93" s="165">
        <v>374.70699999999999</v>
      </c>
      <c r="E93" s="165">
        <v>332.13200000000001</v>
      </c>
      <c r="F93" s="165">
        <v>51.157000000000004</v>
      </c>
      <c r="G93" s="165">
        <v>0.877</v>
      </c>
      <c r="H93" s="165">
        <v>1944.4880000000001</v>
      </c>
      <c r="I93" s="165">
        <v>8.25</v>
      </c>
      <c r="J93" s="165">
        <v>1952.7380000000001</v>
      </c>
      <c r="K93" s="165">
        <v>530.77800000000002</v>
      </c>
      <c r="L93" s="165">
        <v>2483.518</v>
      </c>
      <c r="M93" s="165">
        <v>562.52</v>
      </c>
      <c r="N93" s="165">
        <v>0</v>
      </c>
      <c r="O93" s="165">
        <v>1920.998</v>
      </c>
      <c r="P93" s="16">
        <v>1879.232</v>
      </c>
    </row>
    <row r="94" spans="1:22" x14ac:dyDescent="0.25">
      <c r="A94" s="8"/>
      <c r="B94" s="180">
        <v>2016</v>
      </c>
      <c r="C94" s="165">
        <v>1297.3130000000001</v>
      </c>
      <c r="D94" s="165">
        <v>382.56599999999997</v>
      </c>
      <c r="E94" s="165">
        <v>354.68299999999999</v>
      </c>
      <c r="F94" s="165">
        <v>52.348999999999997</v>
      </c>
      <c r="G94" s="165">
        <v>1.504</v>
      </c>
      <c r="H94" s="165">
        <v>2036.066</v>
      </c>
      <c r="I94" s="165">
        <v>2.492</v>
      </c>
      <c r="J94" s="165">
        <v>2038.558</v>
      </c>
      <c r="K94" s="165">
        <v>572.85500000000002</v>
      </c>
      <c r="L94" s="165">
        <v>2611.4110000000001</v>
      </c>
      <c r="M94" s="165">
        <v>611.95000000000005</v>
      </c>
      <c r="N94" s="165">
        <v>0</v>
      </c>
      <c r="O94" s="165">
        <v>1999.461</v>
      </c>
      <c r="P94" s="16">
        <v>1952.713</v>
      </c>
    </row>
    <row r="95" spans="1:22" x14ac:dyDescent="0.25">
      <c r="A95" s="8"/>
      <c r="B95" s="180">
        <v>2017</v>
      </c>
      <c r="C95" s="165">
        <v>1344.7260000000001</v>
      </c>
      <c r="D95" s="165">
        <v>388.01</v>
      </c>
      <c r="E95" s="165">
        <v>378.21600000000001</v>
      </c>
      <c r="F95" s="165">
        <v>55.241</v>
      </c>
      <c r="G95" s="165">
        <v>0.84399999999999997</v>
      </c>
      <c r="H95" s="165">
        <v>2111.7959999999998</v>
      </c>
      <c r="I95" s="165">
        <v>3.544</v>
      </c>
      <c r="J95" s="165">
        <v>2115.34</v>
      </c>
      <c r="K95" s="165">
        <v>639.52300000000002</v>
      </c>
      <c r="L95" s="165">
        <v>2754.8609999999999</v>
      </c>
      <c r="M95" s="165">
        <v>669.85299999999995</v>
      </c>
      <c r="N95" s="165">
        <v>0</v>
      </c>
      <c r="O95" s="165">
        <v>2085.0079999999998</v>
      </c>
      <c r="P95" s="16">
        <v>2062.558</v>
      </c>
    </row>
    <row r="96" spans="1:22" x14ac:dyDescent="0.25">
      <c r="A96" s="8"/>
      <c r="B96" s="180">
        <v>2018</v>
      </c>
      <c r="C96" s="165">
        <v>1401.5309999999999</v>
      </c>
      <c r="D96" s="165">
        <v>398.358</v>
      </c>
      <c r="E96" s="165">
        <v>386.149</v>
      </c>
      <c r="F96" s="165">
        <v>57.140999999999991</v>
      </c>
      <c r="G96" s="165">
        <v>2.8260000000000001</v>
      </c>
      <c r="H96" s="165">
        <v>2188.864</v>
      </c>
      <c r="I96" s="165">
        <v>1.554</v>
      </c>
      <c r="J96" s="165">
        <v>2190.4180000000001</v>
      </c>
      <c r="K96" s="165">
        <v>673.86500000000001</v>
      </c>
      <c r="L96" s="165">
        <v>2864.2829999999999</v>
      </c>
      <c r="M96" s="165">
        <v>706.87300000000005</v>
      </c>
      <c r="N96" s="165">
        <v>0</v>
      </c>
      <c r="O96" s="165">
        <v>2157.41</v>
      </c>
      <c r="P96" s="16">
        <v>2128.0039999999999</v>
      </c>
    </row>
    <row r="97" spans="1:16" x14ac:dyDescent="0.25">
      <c r="A97" s="8"/>
      <c r="B97" s="180">
        <v>2019</v>
      </c>
      <c r="C97" s="165">
        <v>1440.0409999999999</v>
      </c>
      <c r="D97" s="165">
        <v>425.57900000000001</v>
      </c>
      <c r="E97" s="165">
        <v>403.36500000000001</v>
      </c>
      <c r="F97" s="165">
        <v>61.75</v>
      </c>
      <c r="G97" s="165">
        <v>2.88</v>
      </c>
      <c r="H97" s="165">
        <v>2271.8649999999998</v>
      </c>
      <c r="I97" s="165">
        <v>2.6309999999999998</v>
      </c>
      <c r="J97" s="165">
        <v>2274.4960000000001</v>
      </c>
      <c r="K97" s="165">
        <v>699.654</v>
      </c>
      <c r="L97" s="165">
        <v>2974.15</v>
      </c>
      <c r="M97" s="165">
        <v>735.80200000000002</v>
      </c>
      <c r="N97" s="165">
        <v>0</v>
      </c>
      <c r="O97" s="165">
        <v>2238.348</v>
      </c>
      <c r="P97" s="16">
        <v>2237.4279999999999</v>
      </c>
    </row>
    <row r="98" spans="1:16" x14ac:dyDescent="0.25">
      <c r="A98" s="8"/>
      <c r="B98" s="180">
        <v>2020</v>
      </c>
      <c r="C98" s="165">
        <v>1262.883</v>
      </c>
      <c r="D98" s="165">
        <v>475.11399999999998</v>
      </c>
      <c r="E98" s="165">
        <v>365.88200000000001</v>
      </c>
      <c r="F98" s="165">
        <v>65.977000000000004</v>
      </c>
      <c r="G98" s="165">
        <v>1.006</v>
      </c>
      <c r="H98" s="165">
        <v>2104.8850000000002</v>
      </c>
      <c r="I98" s="165">
        <v>-2.851</v>
      </c>
      <c r="J98" s="165">
        <v>2102.0340000000001</v>
      </c>
      <c r="K98" s="165">
        <v>616.78599999999994</v>
      </c>
      <c r="L98" s="165">
        <v>2718.8229999999999</v>
      </c>
      <c r="M98" s="165">
        <v>609.22900000000004</v>
      </c>
      <c r="N98" s="165">
        <v>0</v>
      </c>
      <c r="O98" s="165">
        <v>2109.5940000000001</v>
      </c>
      <c r="P98" s="16">
        <v>2062.2020000000002</v>
      </c>
    </row>
    <row r="99" spans="1:16" x14ac:dyDescent="0.25">
      <c r="A99" s="8"/>
      <c r="B99" s="180">
        <v>2021</v>
      </c>
      <c r="C99" s="165">
        <v>1376.1079999999999</v>
      </c>
      <c r="D99" s="165">
        <v>509.54899999999998</v>
      </c>
      <c r="E99" s="165">
        <v>392.67399999999998</v>
      </c>
      <c r="F99" s="165">
        <v>70.776999999999987</v>
      </c>
      <c r="G99" s="165">
        <v>7.9740000000000002</v>
      </c>
      <c r="H99" s="165">
        <v>2286.3049999999998</v>
      </c>
      <c r="I99" s="165">
        <v>11.257</v>
      </c>
      <c r="J99" s="165">
        <v>2297.5619999999999</v>
      </c>
      <c r="K99" s="165">
        <v>636.32500000000005</v>
      </c>
      <c r="L99" s="165">
        <v>2933.8870000000002</v>
      </c>
      <c r="M99" s="165">
        <v>653.89700000000005</v>
      </c>
      <c r="N99" s="165">
        <v>-3.2749999999999999</v>
      </c>
      <c r="O99" s="165">
        <v>2276.7150000000001</v>
      </c>
      <c r="P99" s="16">
        <v>2266.768</v>
      </c>
    </row>
    <row r="100" spans="1:16" x14ac:dyDescent="0.25">
      <c r="A100" s="8"/>
      <c r="B100" s="55">
        <v>2022</v>
      </c>
      <c r="C100" s="165">
        <v>1554.5548119999999</v>
      </c>
      <c r="D100" s="165">
        <v>518.727554375061</v>
      </c>
      <c r="E100" s="165">
        <v>430.50663500000002</v>
      </c>
      <c r="F100" s="165">
        <v>78.961328600000002</v>
      </c>
      <c r="G100" s="165">
        <v>12.575563085000001</v>
      </c>
      <c r="H100" s="165">
        <v>2516.364564460061</v>
      </c>
      <c r="I100" s="165">
        <v>57.50634153</v>
      </c>
      <c r="J100" s="165">
        <v>2573.8709059900607</v>
      </c>
      <c r="K100" s="165">
        <v>739.09364900000003</v>
      </c>
      <c r="L100" s="165">
        <v>3312.964555</v>
      </c>
      <c r="M100" s="165">
        <v>833.38403100000005</v>
      </c>
      <c r="N100" s="165">
        <v>-2.2059900029999997</v>
      </c>
      <c r="O100" s="165">
        <v>2477.374534</v>
      </c>
      <c r="P100" s="16">
        <v>2449.580148</v>
      </c>
    </row>
    <row r="101" spans="1:16" x14ac:dyDescent="0.25">
      <c r="A101" s="8"/>
      <c r="B101" s="180">
        <v>2023</v>
      </c>
      <c r="C101" s="165">
        <v>1624.7353780000001</v>
      </c>
      <c r="D101" s="165">
        <v>537.47721495139604</v>
      </c>
      <c r="E101" s="165">
        <v>435.612191</v>
      </c>
      <c r="F101" s="165">
        <v>86.756379500000008</v>
      </c>
      <c r="G101" s="165">
        <v>3.1944712750000002</v>
      </c>
      <c r="H101" s="165">
        <v>2601.0192552263961</v>
      </c>
      <c r="I101" s="165">
        <v>9.2931130399999997</v>
      </c>
      <c r="J101" s="165">
        <v>2610.3123682663959</v>
      </c>
      <c r="K101" s="165">
        <v>718.17354300000011</v>
      </c>
      <c r="L101" s="165">
        <v>3328.4859120000001</v>
      </c>
      <c r="M101" s="165">
        <v>798.08590599999991</v>
      </c>
      <c r="N101" s="165">
        <v>-2.2848892459999997</v>
      </c>
      <c r="O101" s="165">
        <v>2528.1151170000003</v>
      </c>
      <c r="P101" s="16">
        <v>2496.4505540000005</v>
      </c>
    </row>
    <row r="102" spans="1:16" x14ac:dyDescent="0.25">
      <c r="A102" s="8"/>
      <c r="B102" s="55">
        <v>2024</v>
      </c>
      <c r="C102" s="165">
        <v>1655.7846720000002</v>
      </c>
      <c r="D102" s="165">
        <v>552.0397237601951</v>
      </c>
      <c r="E102" s="165">
        <v>446.16113899999999</v>
      </c>
      <c r="F102" s="165">
        <v>86.53714410000002</v>
      </c>
      <c r="G102" s="165">
        <v>3.2324512910000003</v>
      </c>
      <c r="H102" s="165">
        <v>2657.2179860511947</v>
      </c>
      <c r="I102" s="165">
        <v>9.7805260359999995</v>
      </c>
      <c r="J102" s="165">
        <v>2666.9985120871952</v>
      </c>
      <c r="K102" s="165">
        <v>707.17669799999999</v>
      </c>
      <c r="L102" s="165">
        <v>3374.1752119999996</v>
      </c>
      <c r="M102" s="165">
        <v>768.24537199999997</v>
      </c>
      <c r="N102" s="165">
        <v>-2.3226637609999998</v>
      </c>
      <c r="O102" s="165">
        <v>2603.6071749999996</v>
      </c>
      <c r="P102" s="16">
        <v>2571.0795090000001</v>
      </c>
    </row>
    <row r="103" spans="1:16" x14ac:dyDescent="0.25">
      <c r="A103" s="8"/>
      <c r="B103" s="55">
        <v>2025</v>
      </c>
      <c r="C103" s="298">
        <v>1691.320639</v>
      </c>
      <c r="D103" s="298">
        <v>562.65804204799895</v>
      </c>
      <c r="E103" s="298">
        <v>473.12527699999998</v>
      </c>
      <c r="F103" s="298">
        <v>86.491313599999998</v>
      </c>
      <c r="G103" s="298">
        <v>3.2747125070000003</v>
      </c>
      <c r="H103" s="298">
        <v>2730.3786705549992</v>
      </c>
      <c r="I103" s="298">
        <v>10.97018426</v>
      </c>
      <c r="J103" s="298">
        <v>2741.3488548149994</v>
      </c>
      <c r="K103" s="298">
        <v>708.313356</v>
      </c>
      <c r="L103" s="298">
        <v>3449.66221</v>
      </c>
      <c r="M103" s="298">
        <v>754.52910499999996</v>
      </c>
      <c r="N103" s="298">
        <v>-2.3405113860000002</v>
      </c>
      <c r="O103" s="298">
        <v>2692.7925949999999</v>
      </c>
      <c r="P103" s="16">
        <v>2660.367655</v>
      </c>
    </row>
    <row r="104" spans="1:16" x14ac:dyDescent="0.25">
      <c r="A104" s="8"/>
      <c r="B104" s="55">
        <v>2026</v>
      </c>
      <c r="C104" s="298">
        <v>1735.8653760000002</v>
      </c>
      <c r="D104" s="298">
        <v>579.27419977927502</v>
      </c>
      <c r="E104" s="298">
        <v>503.51959499999998</v>
      </c>
      <c r="F104" s="298">
        <v>87.187211300000001</v>
      </c>
      <c r="G104" s="298">
        <v>3.3228936849999999</v>
      </c>
      <c r="H104" s="298">
        <v>2821.9820644642746</v>
      </c>
      <c r="I104" s="298">
        <v>11.026282759999999</v>
      </c>
      <c r="J104" s="298">
        <v>2833.0083472242745</v>
      </c>
      <c r="K104" s="298">
        <v>716.68669499999999</v>
      </c>
      <c r="L104" s="298">
        <v>3549.6950410000004</v>
      </c>
      <c r="M104" s="298">
        <v>758.878828</v>
      </c>
      <c r="N104" s="298">
        <v>-2.3609167430000002</v>
      </c>
      <c r="O104" s="298">
        <v>2788.4552939999999</v>
      </c>
      <c r="P104" s="16">
        <v>2756.1374810000002</v>
      </c>
    </row>
    <row r="105" spans="1:16" x14ac:dyDescent="0.25">
      <c r="A105" s="8"/>
      <c r="B105" s="177">
        <v>2027</v>
      </c>
      <c r="C105" s="208">
        <v>1801.001133</v>
      </c>
      <c r="D105" s="208">
        <v>597.22947424100107</v>
      </c>
      <c r="E105" s="208">
        <v>529.57404300000007</v>
      </c>
      <c r="F105" s="208">
        <v>87.509051400000004</v>
      </c>
      <c r="G105" s="208">
        <v>3.380742476</v>
      </c>
      <c r="H105" s="208">
        <v>2931.1853927170009</v>
      </c>
      <c r="I105" s="208">
        <v>12.328231189999999</v>
      </c>
      <c r="J105" s="208">
        <v>2943.5136239070011</v>
      </c>
      <c r="K105" s="208">
        <v>725.29578099999992</v>
      </c>
      <c r="L105" s="208">
        <v>3668.809405</v>
      </c>
      <c r="M105" s="208">
        <v>765.92611799999997</v>
      </c>
      <c r="N105" s="208">
        <v>-2.402077636</v>
      </c>
      <c r="O105" s="208">
        <v>2900.4812089999996</v>
      </c>
      <c r="P105" s="164">
        <v>2868.4934629999998</v>
      </c>
    </row>
    <row r="106" spans="1:16" x14ac:dyDescent="0.25">
      <c r="A106" s="8"/>
      <c r="B106" s="248" t="s">
        <v>327</v>
      </c>
      <c r="C106" s="165">
        <v>1011.455</v>
      </c>
      <c r="D106" s="165">
        <v>329.61099999999999</v>
      </c>
      <c r="E106" s="165">
        <v>273.00200000000001</v>
      </c>
      <c r="F106" s="165">
        <v>48.344999999999999</v>
      </c>
      <c r="G106" s="165">
        <v>0.95499999999999996</v>
      </c>
      <c r="H106" s="165">
        <v>1615.0229999999999</v>
      </c>
      <c r="I106" s="165">
        <v>-6.0279999999999996</v>
      </c>
      <c r="J106" s="165">
        <v>1608.9949999999999</v>
      </c>
      <c r="K106" s="165">
        <v>434.12700000000001</v>
      </c>
      <c r="L106" s="165">
        <v>2043.123</v>
      </c>
      <c r="M106" s="165">
        <v>458.58300000000003</v>
      </c>
      <c r="N106" s="165">
        <v>0</v>
      </c>
      <c r="O106" s="165">
        <v>1584.54</v>
      </c>
      <c r="P106" s="174">
        <v>1557.0840000000001</v>
      </c>
    </row>
    <row r="107" spans="1:16" x14ac:dyDescent="0.25">
      <c r="A107" s="8"/>
      <c r="B107" s="180" t="s">
        <v>328</v>
      </c>
      <c r="C107" s="165">
        <v>1000.082</v>
      </c>
      <c r="D107" s="165">
        <v>344.017</v>
      </c>
      <c r="E107" s="165">
        <v>247.00200000000001</v>
      </c>
      <c r="F107" s="165">
        <v>50.923999999999999</v>
      </c>
      <c r="G107" s="165">
        <v>1.0720000000000001</v>
      </c>
      <c r="H107" s="165">
        <v>1592.173</v>
      </c>
      <c r="I107" s="165">
        <v>-9.8019999999999996</v>
      </c>
      <c r="J107" s="165">
        <v>1582.3710000000001</v>
      </c>
      <c r="K107" s="165">
        <v>420.298</v>
      </c>
      <c r="L107" s="165">
        <v>2002.6690000000001</v>
      </c>
      <c r="M107" s="165">
        <v>440.72699999999998</v>
      </c>
      <c r="N107" s="165">
        <v>0</v>
      </c>
      <c r="O107" s="165">
        <v>1561.942</v>
      </c>
      <c r="P107" s="174">
        <v>1555.9949999999999</v>
      </c>
    </row>
    <row r="108" spans="1:16" x14ac:dyDescent="0.25">
      <c r="A108" s="8"/>
      <c r="B108" s="180" t="s">
        <v>329</v>
      </c>
      <c r="C108" s="165">
        <v>1044.875</v>
      </c>
      <c r="D108" s="165">
        <v>349.80200000000002</v>
      </c>
      <c r="E108" s="165">
        <v>258.68299999999999</v>
      </c>
      <c r="F108" s="165">
        <v>50.554000000000002</v>
      </c>
      <c r="G108" s="165">
        <v>-0.76800000000000002</v>
      </c>
      <c r="H108" s="165">
        <v>1652.5920000000001</v>
      </c>
      <c r="I108" s="165">
        <v>-0.127</v>
      </c>
      <c r="J108" s="165">
        <v>1652.4649999999999</v>
      </c>
      <c r="K108" s="165">
        <v>478.06299999999999</v>
      </c>
      <c r="L108" s="165">
        <v>2130.527</v>
      </c>
      <c r="M108" s="165">
        <v>499.80099999999999</v>
      </c>
      <c r="N108" s="165">
        <v>0</v>
      </c>
      <c r="O108" s="165">
        <v>1630.7260000000001</v>
      </c>
      <c r="P108" s="174">
        <v>1632.9690000000001</v>
      </c>
    </row>
    <row r="109" spans="1:16" x14ac:dyDescent="0.25">
      <c r="A109" s="8"/>
      <c r="B109" s="180" t="s">
        <v>82</v>
      </c>
      <c r="C109" s="165">
        <v>1073.6759999999999</v>
      </c>
      <c r="D109" s="165">
        <v>349.80500000000001</v>
      </c>
      <c r="E109" s="165">
        <v>264.15499999999997</v>
      </c>
      <c r="F109" s="165">
        <v>47.372</v>
      </c>
      <c r="G109" s="165">
        <v>1.546</v>
      </c>
      <c r="H109" s="165">
        <v>1689.182</v>
      </c>
      <c r="I109" s="165">
        <v>0.48499999999999999</v>
      </c>
      <c r="J109" s="165">
        <v>1689.6669999999999</v>
      </c>
      <c r="K109" s="165">
        <v>524.89599999999996</v>
      </c>
      <c r="L109" s="165">
        <v>2214.5630000000001</v>
      </c>
      <c r="M109" s="165">
        <v>542.06399999999996</v>
      </c>
      <c r="N109" s="165">
        <v>0</v>
      </c>
      <c r="O109" s="165">
        <v>1672.499</v>
      </c>
      <c r="P109" s="174">
        <v>1675.3</v>
      </c>
    </row>
    <row r="110" spans="1:16" x14ac:dyDescent="0.25">
      <c r="A110" s="8"/>
      <c r="B110" s="180" t="s">
        <v>83</v>
      </c>
      <c r="C110" s="165">
        <v>1118.028</v>
      </c>
      <c r="D110" s="165">
        <v>354.76900000000001</v>
      </c>
      <c r="E110" s="165">
        <v>267</v>
      </c>
      <c r="F110" s="165">
        <v>44.749000000000002</v>
      </c>
      <c r="G110" s="165">
        <v>2.641</v>
      </c>
      <c r="H110" s="165">
        <v>1742.4380000000001</v>
      </c>
      <c r="I110" s="165">
        <v>6.1210000000000004</v>
      </c>
      <c r="J110" s="165">
        <v>1748.559</v>
      </c>
      <c r="K110" s="165">
        <v>519.68899999999996</v>
      </c>
      <c r="L110" s="165">
        <v>2268.248</v>
      </c>
      <c r="M110" s="165">
        <v>540.75900000000001</v>
      </c>
      <c r="N110" s="165">
        <v>0</v>
      </c>
      <c r="O110" s="165">
        <v>1727.489</v>
      </c>
      <c r="P110" s="174">
        <v>1703.1690000000001</v>
      </c>
    </row>
    <row r="111" spans="1:16" x14ac:dyDescent="0.25">
      <c r="B111" s="180" t="s">
        <v>84</v>
      </c>
      <c r="C111" s="165">
        <v>1169.364</v>
      </c>
      <c r="D111" s="165">
        <v>362.42500000000001</v>
      </c>
      <c r="E111" s="165">
        <v>291.91800000000001</v>
      </c>
      <c r="F111" s="165">
        <v>48.650999999999996</v>
      </c>
      <c r="G111" s="165">
        <v>7.67</v>
      </c>
      <c r="H111" s="165">
        <v>1831.377</v>
      </c>
      <c r="I111" s="165">
        <v>4.202</v>
      </c>
      <c r="J111" s="165">
        <v>1835.579</v>
      </c>
      <c r="K111" s="165">
        <v>532.33799999999997</v>
      </c>
      <c r="L111" s="165">
        <v>2367.9160000000002</v>
      </c>
      <c r="M111" s="165">
        <v>564.80399999999997</v>
      </c>
      <c r="N111" s="165">
        <v>0</v>
      </c>
      <c r="O111" s="165">
        <v>1803.1120000000001</v>
      </c>
      <c r="P111" s="174">
        <v>1776.5029999999999</v>
      </c>
    </row>
    <row r="112" spans="1:16" x14ac:dyDescent="0.25">
      <c r="B112" s="180" t="s">
        <v>85</v>
      </c>
      <c r="C112" s="165">
        <v>1212.595</v>
      </c>
      <c r="D112" s="165">
        <v>371.00599999999997</v>
      </c>
      <c r="E112" s="165">
        <v>313.91899999999998</v>
      </c>
      <c r="F112" s="165">
        <v>50.77</v>
      </c>
      <c r="G112" s="165">
        <v>6.8369999999999997</v>
      </c>
      <c r="H112" s="165">
        <v>1904.357</v>
      </c>
      <c r="I112" s="165">
        <v>18.936</v>
      </c>
      <c r="J112" s="165">
        <v>1923.2929999999999</v>
      </c>
      <c r="K112" s="165">
        <v>530.13599999999997</v>
      </c>
      <c r="L112" s="165">
        <v>2453.4290000000001</v>
      </c>
      <c r="M112" s="165">
        <v>573.63499999999999</v>
      </c>
      <c r="N112" s="165">
        <v>0</v>
      </c>
      <c r="O112" s="165">
        <v>1879.7940000000001</v>
      </c>
      <c r="P112" s="174">
        <v>1842.366</v>
      </c>
    </row>
    <row r="113" spans="2:16" x14ac:dyDescent="0.25">
      <c r="B113" s="180" t="s">
        <v>86</v>
      </c>
      <c r="C113" s="165">
        <v>1249.8219999999999</v>
      </c>
      <c r="D113" s="165">
        <v>376.42200000000003</v>
      </c>
      <c r="E113" s="165">
        <v>336.66899999999998</v>
      </c>
      <c r="F113" s="165">
        <v>50.120000000000005</v>
      </c>
      <c r="G113" s="165">
        <v>-1.3460000000000001</v>
      </c>
      <c r="H113" s="165">
        <v>1961.567</v>
      </c>
      <c r="I113" s="165">
        <v>3.1219999999999999</v>
      </c>
      <c r="J113" s="165">
        <v>1964.6890000000001</v>
      </c>
      <c r="K113" s="165">
        <v>534.17499999999995</v>
      </c>
      <c r="L113" s="165">
        <v>2498.864</v>
      </c>
      <c r="M113" s="165">
        <v>561.27499999999998</v>
      </c>
      <c r="N113" s="165">
        <v>0</v>
      </c>
      <c r="O113" s="165">
        <v>1937.5889999999999</v>
      </c>
      <c r="P113" s="174">
        <v>1891.0630000000001</v>
      </c>
    </row>
    <row r="114" spans="2:16" x14ac:dyDescent="0.25">
      <c r="B114" s="180" t="s">
        <v>87</v>
      </c>
      <c r="C114" s="165">
        <v>1310.9680000000001</v>
      </c>
      <c r="D114" s="165">
        <v>384.24400000000003</v>
      </c>
      <c r="E114" s="165">
        <v>360.38200000000001</v>
      </c>
      <c r="F114" s="165">
        <v>53.142000000000003</v>
      </c>
      <c r="G114" s="165">
        <v>-0.17</v>
      </c>
      <c r="H114" s="165">
        <v>2055.424</v>
      </c>
      <c r="I114" s="165">
        <v>4.7729999999999997</v>
      </c>
      <c r="J114" s="165">
        <v>2060.1970000000001</v>
      </c>
      <c r="K114" s="165">
        <v>593.25099999999998</v>
      </c>
      <c r="L114" s="165">
        <v>2653.4459999999999</v>
      </c>
      <c r="M114" s="165">
        <v>631.76</v>
      </c>
      <c r="N114" s="165">
        <v>0</v>
      </c>
      <c r="O114" s="165">
        <v>2021.6859999999999</v>
      </c>
      <c r="P114" s="174">
        <v>1985.2470000000001</v>
      </c>
    </row>
    <row r="115" spans="2:16" x14ac:dyDescent="0.25">
      <c r="B115" s="180" t="s">
        <v>88</v>
      </c>
      <c r="C115" s="165">
        <v>1358.848</v>
      </c>
      <c r="D115" s="165">
        <v>389.541</v>
      </c>
      <c r="E115" s="165">
        <v>381.952</v>
      </c>
      <c r="F115" s="165">
        <v>55.757999999999996</v>
      </c>
      <c r="G115" s="165">
        <v>1.855</v>
      </c>
      <c r="H115" s="165">
        <v>2132.1959999999999</v>
      </c>
      <c r="I115" s="165">
        <v>0.38200000000000001</v>
      </c>
      <c r="J115" s="165">
        <v>2132.578</v>
      </c>
      <c r="K115" s="165">
        <v>647.976</v>
      </c>
      <c r="L115" s="165">
        <v>2780.5529999999999</v>
      </c>
      <c r="M115" s="165">
        <v>678.29399999999998</v>
      </c>
      <c r="N115" s="165">
        <v>0</v>
      </c>
      <c r="O115" s="165">
        <v>2102.259</v>
      </c>
      <c r="P115" s="174">
        <v>2075.6889999999999</v>
      </c>
    </row>
    <row r="116" spans="2:16" x14ac:dyDescent="0.25">
      <c r="B116" s="180" t="s">
        <v>89</v>
      </c>
      <c r="C116" s="165">
        <v>1412.4159999999999</v>
      </c>
      <c r="D116" s="165">
        <v>402.666</v>
      </c>
      <c r="E116" s="165">
        <v>390.351</v>
      </c>
      <c r="F116" s="165">
        <v>58.896000000000001</v>
      </c>
      <c r="G116" s="165">
        <v>14.064</v>
      </c>
      <c r="H116" s="165">
        <v>2219.4969999999998</v>
      </c>
      <c r="I116" s="165">
        <v>10.356999999999999</v>
      </c>
      <c r="J116" s="165">
        <v>2229.8539999999998</v>
      </c>
      <c r="K116" s="165">
        <v>677.93100000000004</v>
      </c>
      <c r="L116" s="165">
        <v>2907.7849999999999</v>
      </c>
      <c r="M116" s="165">
        <v>731.101</v>
      </c>
      <c r="N116" s="165">
        <v>0</v>
      </c>
      <c r="O116" s="165">
        <v>2176.6840000000002</v>
      </c>
      <c r="P116" s="174">
        <v>2155.6610000000001</v>
      </c>
    </row>
    <row r="117" spans="2:16" x14ac:dyDescent="0.25">
      <c r="B117" s="180" t="s">
        <v>90</v>
      </c>
      <c r="C117" s="165">
        <v>1433.5909999999999</v>
      </c>
      <c r="D117" s="165">
        <v>431.584</v>
      </c>
      <c r="E117" s="165">
        <v>401.47199999999998</v>
      </c>
      <c r="F117" s="165">
        <v>60.916000000000004</v>
      </c>
      <c r="G117" s="165">
        <v>-7.7149999999999999</v>
      </c>
      <c r="H117" s="165">
        <v>2258.9319999999998</v>
      </c>
      <c r="I117" s="165">
        <v>-5.9349999999999996</v>
      </c>
      <c r="J117" s="165">
        <v>2252.9969999999998</v>
      </c>
      <c r="K117" s="165">
        <v>700.23800000000006</v>
      </c>
      <c r="L117" s="165">
        <v>2953.2359999999999</v>
      </c>
      <c r="M117" s="165">
        <v>706.12199999999996</v>
      </c>
      <c r="N117" s="165">
        <v>0</v>
      </c>
      <c r="O117" s="165">
        <v>2247.114</v>
      </c>
      <c r="P117" s="174">
        <v>2237.029</v>
      </c>
    </row>
    <row r="118" spans="2:16" x14ac:dyDescent="0.25">
      <c r="B118" s="180" t="s">
        <v>91</v>
      </c>
      <c r="C118" s="165">
        <v>1222.383</v>
      </c>
      <c r="D118" s="165">
        <v>494.99299999999999</v>
      </c>
      <c r="E118" s="165">
        <v>362.67200000000003</v>
      </c>
      <c r="F118" s="165">
        <v>70.691000000000003</v>
      </c>
      <c r="G118" s="165">
        <v>8.5790000000000006</v>
      </c>
      <c r="H118" s="165">
        <v>2088.627</v>
      </c>
      <c r="I118" s="165">
        <v>1.49</v>
      </c>
      <c r="J118" s="165">
        <v>2090.1170000000002</v>
      </c>
      <c r="K118" s="165">
        <v>594.76900000000001</v>
      </c>
      <c r="L118" s="165">
        <v>2684.8879999999999</v>
      </c>
      <c r="M118" s="165">
        <v>594.41499999999996</v>
      </c>
      <c r="N118" s="165">
        <v>-0.621</v>
      </c>
      <c r="O118" s="165">
        <v>2089.8519999999999</v>
      </c>
      <c r="P118" s="174">
        <v>2047.02</v>
      </c>
    </row>
    <row r="119" spans="2:16" x14ac:dyDescent="0.25">
      <c r="B119" s="180" t="s">
        <v>92</v>
      </c>
      <c r="C119" s="165">
        <v>1440.9739999999999</v>
      </c>
      <c r="D119" s="165">
        <v>513.68200000000002</v>
      </c>
      <c r="E119" s="165">
        <v>403.65899999999999</v>
      </c>
      <c r="F119" s="165">
        <v>73.187999999999988</v>
      </c>
      <c r="G119" s="165">
        <v>7.9459999999999997</v>
      </c>
      <c r="H119" s="165">
        <v>2366.261</v>
      </c>
      <c r="I119" s="165">
        <v>29.936</v>
      </c>
      <c r="J119" s="165">
        <v>2396.1970000000001</v>
      </c>
      <c r="K119" s="165">
        <v>663.88800000000003</v>
      </c>
      <c r="L119" s="165">
        <v>3060.085</v>
      </c>
      <c r="M119" s="165">
        <v>709.51</v>
      </c>
      <c r="N119" s="165">
        <v>-3.1960000000000002</v>
      </c>
      <c r="O119" s="165">
        <v>2347.3789999999999</v>
      </c>
      <c r="P119" s="174">
        <v>2336.1419999999998</v>
      </c>
    </row>
    <row r="120" spans="2:16" x14ac:dyDescent="0.25">
      <c r="B120" s="180" t="s">
        <v>93</v>
      </c>
      <c r="C120" s="165">
        <v>1583.001444</v>
      </c>
      <c r="D120" s="165">
        <v>517.73474615011901</v>
      </c>
      <c r="E120" s="165">
        <v>433.73943200000002</v>
      </c>
      <c r="F120" s="165">
        <v>78.34342070000001</v>
      </c>
      <c r="G120" s="165">
        <v>4.9826790119999993</v>
      </c>
      <c r="H120" s="165">
        <v>2539.4583011621189</v>
      </c>
      <c r="I120" s="165">
        <v>38.513844169999999</v>
      </c>
      <c r="J120" s="165">
        <v>2577.9721453321185</v>
      </c>
      <c r="K120" s="165">
        <v>746.57275199999992</v>
      </c>
      <c r="L120" s="165">
        <v>3324.5448969999998</v>
      </c>
      <c r="M120" s="165">
        <v>828.98113999999987</v>
      </c>
      <c r="N120" s="165">
        <v>-2.2277173699999997</v>
      </c>
      <c r="O120" s="165">
        <v>2493.3360400000001</v>
      </c>
      <c r="P120" s="174">
        <v>2461.5118030000003</v>
      </c>
    </row>
    <row r="121" spans="2:16" x14ac:dyDescent="0.25">
      <c r="B121" s="180" t="s">
        <v>94</v>
      </c>
      <c r="C121" s="165">
        <v>1631.3325559999998</v>
      </c>
      <c r="D121" s="165">
        <v>542.83444168819904</v>
      </c>
      <c r="E121" s="165">
        <v>436.35046300000005</v>
      </c>
      <c r="F121" s="165">
        <v>87.5936691</v>
      </c>
      <c r="G121" s="165">
        <v>3.204513194</v>
      </c>
      <c r="H121" s="165">
        <v>2613.7219738821991</v>
      </c>
      <c r="I121" s="165">
        <v>7.5127011759999993</v>
      </c>
      <c r="J121" s="165">
        <v>2621.2346750581992</v>
      </c>
      <c r="K121" s="165">
        <v>713.13748699999996</v>
      </c>
      <c r="L121" s="165">
        <v>3334.3721629999995</v>
      </c>
      <c r="M121" s="165">
        <v>789.22659299999998</v>
      </c>
      <c r="N121" s="165">
        <v>-2.2994007120000002</v>
      </c>
      <c r="O121" s="165">
        <v>2542.8461689999999</v>
      </c>
      <c r="P121" s="174">
        <v>2513.4455109999999</v>
      </c>
    </row>
    <row r="122" spans="2:16" x14ac:dyDescent="0.25">
      <c r="B122" s="180" t="s">
        <v>351</v>
      </c>
      <c r="C122" s="165">
        <v>1667.9488800000001</v>
      </c>
      <c r="D122" s="165">
        <v>554.23578427322104</v>
      </c>
      <c r="E122" s="165">
        <v>451.65452199999999</v>
      </c>
      <c r="F122" s="165">
        <v>86.022149600000006</v>
      </c>
      <c r="G122" s="165">
        <v>3.2435382500000007</v>
      </c>
      <c r="H122" s="165">
        <v>2677.0827245232213</v>
      </c>
      <c r="I122" s="165">
        <v>11.24450809</v>
      </c>
      <c r="J122" s="165">
        <v>2688.327232613221</v>
      </c>
      <c r="K122" s="165">
        <v>706.88391100000001</v>
      </c>
      <c r="L122" s="165">
        <v>3395.2111450000002</v>
      </c>
      <c r="M122" s="165">
        <v>764.09016000000008</v>
      </c>
      <c r="N122" s="165">
        <v>-2.3296461529999997</v>
      </c>
      <c r="O122" s="165">
        <v>2628.791338</v>
      </c>
      <c r="P122" s="174">
        <v>2595.9519780000001</v>
      </c>
    </row>
    <row r="123" spans="2:16" x14ac:dyDescent="0.25">
      <c r="B123" s="180" t="s">
        <v>358</v>
      </c>
      <c r="C123" s="298">
        <v>1697.1573769999998</v>
      </c>
      <c r="D123" s="298">
        <v>566.24505268742098</v>
      </c>
      <c r="E123" s="298">
        <v>481.01856899999996</v>
      </c>
      <c r="F123" s="298">
        <v>86.837976300000008</v>
      </c>
      <c r="G123" s="298">
        <v>3.2849304340000001</v>
      </c>
      <c r="H123" s="298">
        <v>2747.7059291214214</v>
      </c>
      <c r="I123" s="298">
        <v>11.44855342</v>
      </c>
      <c r="J123" s="298">
        <v>2759.1544825414212</v>
      </c>
      <c r="K123" s="298">
        <v>710.21271300000001</v>
      </c>
      <c r="L123" s="298">
        <v>3469.3671949999998</v>
      </c>
      <c r="M123" s="298">
        <v>754.57340399999998</v>
      </c>
      <c r="N123" s="298">
        <v>-2.3420383889999998</v>
      </c>
      <c r="O123" s="298">
        <v>2712.4517529999998</v>
      </c>
      <c r="P123" s="174">
        <v>2680.1378189999996</v>
      </c>
    </row>
    <row r="124" spans="2:16" x14ac:dyDescent="0.25">
      <c r="B124" s="180" t="s">
        <v>382</v>
      </c>
      <c r="C124" s="298">
        <v>1752.279722</v>
      </c>
      <c r="D124" s="298">
        <v>583.89382313634803</v>
      </c>
      <c r="E124" s="298">
        <v>510.23900400000002</v>
      </c>
      <c r="F124" s="298">
        <v>87.224827699999992</v>
      </c>
      <c r="G124" s="298">
        <v>3.3371211090000004</v>
      </c>
      <c r="H124" s="298">
        <v>2849.7496702453482</v>
      </c>
      <c r="I124" s="298">
        <v>11.320691790000001</v>
      </c>
      <c r="J124" s="298">
        <v>2861.0703620353479</v>
      </c>
      <c r="K124" s="298">
        <v>718.61883</v>
      </c>
      <c r="L124" s="298">
        <v>3579.6891909999995</v>
      </c>
      <c r="M124" s="298">
        <v>760.35353999999995</v>
      </c>
      <c r="N124" s="298">
        <v>-2.3705121230000001</v>
      </c>
      <c r="O124" s="298">
        <v>2816.9651370000001</v>
      </c>
      <c r="P124" s="174">
        <v>2784.651957</v>
      </c>
    </row>
    <row r="125" spans="2:16" ht="16.5" thickBot="1" x14ac:dyDescent="0.3">
      <c r="B125" s="306" t="s">
        <v>522</v>
      </c>
      <c r="C125" s="304">
        <v>1816.927248</v>
      </c>
      <c r="D125" s="304">
        <v>601.57149349394103</v>
      </c>
      <c r="E125" s="304">
        <v>535.79449099999999</v>
      </c>
      <c r="F125" s="304">
        <v>87.622078200000004</v>
      </c>
      <c r="G125" s="304">
        <v>3.3954062729999994</v>
      </c>
      <c r="H125" s="304">
        <v>2957.6886387669415</v>
      </c>
      <c r="I125" s="304">
        <v>12.120180940000001</v>
      </c>
      <c r="J125" s="304">
        <v>2969.808819706941</v>
      </c>
      <c r="K125" s="304">
        <v>727.90759400000002</v>
      </c>
      <c r="L125" s="304">
        <v>3697.716414</v>
      </c>
      <c r="M125" s="304">
        <v>767.90000600000008</v>
      </c>
      <c r="N125" s="304">
        <v>-2.413105056</v>
      </c>
      <c r="O125" s="304">
        <v>2927.4033030000001</v>
      </c>
      <c r="P125" s="307">
        <v>2895.5760760000003</v>
      </c>
    </row>
    <row r="126" spans="2:16" x14ac:dyDescent="0.25">
      <c r="B126" s="466" t="s">
        <v>29</v>
      </c>
      <c r="C126" s="467"/>
      <c r="D126" s="467"/>
      <c r="E126" s="467"/>
      <c r="F126" s="467"/>
      <c r="G126" s="467"/>
      <c r="H126" s="467"/>
      <c r="I126" s="467"/>
      <c r="J126" s="467"/>
      <c r="K126" s="467"/>
      <c r="L126" s="467"/>
      <c r="M126" s="467"/>
      <c r="N126" s="467"/>
      <c r="O126" s="467"/>
      <c r="P126" s="481"/>
    </row>
    <row r="127" spans="2:16" x14ac:dyDescent="0.25">
      <c r="B127" s="460" t="s">
        <v>404</v>
      </c>
      <c r="C127" s="461"/>
      <c r="D127" s="461"/>
      <c r="E127" s="461"/>
      <c r="F127" s="461"/>
      <c r="G127" s="461"/>
      <c r="H127" s="461"/>
      <c r="I127" s="461"/>
      <c r="J127" s="461"/>
      <c r="K127" s="461"/>
      <c r="L127" s="461"/>
      <c r="M127" s="461"/>
      <c r="N127" s="461"/>
      <c r="O127" s="461"/>
      <c r="P127" s="473"/>
    </row>
    <row r="128" spans="2:16" x14ac:dyDescent="0.25">
      <c r="B128" s="460" t="s">
        <v>468</v>
      </c>
      <c r="C128" s="461"/>
      <c r="D128" s="461"/>
      <c r="E128" s="461"/>
      <c r="F128" s="461"/>
      <c r="G128" s="461"/>
      <c r="H128" s="461"/>
      <c r="I128" s="461"/>
      <c r="J128" s="461"/>
      <c r="K128" s="461"/>
      <c r="L128" s="461"/>
      <c r="M128" s="461"/>
      <c r="N128" s="461"/>
      <c r="O128" s="461"/>
      <c r="P128" s="473"/>
    </row>
    <row r="129" spans="2:16" x14ac:dyDescent="0.25">
      <c r="B129" s="460" t="s">
        <v>469</v>
      </c>
      <c r="C129" s="461"/>
      <c r="D129" s="461"/>
      <c r="E129" s="461"/>
      <c r="F129" s="461"/>
      <c r="G129" s="461"/>
      <c r="H129" s="461"/>
      <c r="I129" s="461"/>
      <c r="J129" s="461"/>
      <c r="K129" s="461"/>
      <c r="L129" s="461"/>
      <c r="M129" s="461"/>
      <c r="N129" s="461"/>
      <c r="O129" s="461"/>
      <c r="P129" s="473"/>
    </row>
    <row r="130" spans="2:16" x14ac:dyDescent="0.25">
      <c r="B130" s="280" t="s">
        <v>470</v>
      </c>
      <c r="C130" s="281"/>
      <c r="D130" s="281"/>
      <c r="E130" s="281"/>
      <c r="F130" s="281"/>
      <c r="G130" s="281"/>
      <c r="H130" s="281"/>
      <c r="I130" s="281"/>
      <c r="J130" s="281"/>
      <c r="K130" s="281"/>
      <c r="L130" s="281"/>
      <c r="M130" s="281"/>
      <c r="N130" s="281"/>
      <c r="O130" s="281"/>
      <c r="P130" s="283"/>
    </row>
    <row r="131" spans="2:16" x14ac:dyDescent="0.25">
      <c r="B131" s="460" t="s">
        <v>471</v>
      </c>
      <c r="C131" s="461"/>
      <c r="D131" s="461"/>
      <c r="E131" s="461"/>
      <c r="F131" s="461"/>
      <c r="G131" s="461"/>
      <c r="H131" s="461"/>
      <c r="I131" s="461"/>
      <c r="J131" s="461"/>
      <c r="K131" s="461"/>
      <c r="L131" s="461"/>
      <c r="M131" s="461"/>
      <c r="N131" s="461"/>
      <c r="O131" s="461"/>
      <c r="P131" s="473"/>
    </row>
    <row r="132" spans="2:16" x14ac:dyDescent="0.25">
      <c r="B132" s="466" t="s">
        <v>455</v>
      </c>
      <c r="C132" s="469"/>
      <c r="D132" s="469"/>
      <c r="E132" s="469"/>
      <c r="F132" s="469"/>
      <c r="G132" s="469"/>
      <c r="H132" s="469"/>
      <c r="I132" s="469"/>
      <c r="J132" s="469"/>
      <c r="K132" s="469"/>
      <c r="L132" s="469"/>
      <c r="M132" s="469"/>
      <c r="N132" s="469"/>
      <c r="O132" s="469"/>
      <c r="P132" s="481"/>
    </row>
    <row r="133" spans="2:16" x14ac:dyDescent="0.25">
      <c r="B133" s="460" t="s">
        <v>472</v>
      </c>
      <c r="C133" s="461"/>
      <c r="D133" s="461"/>
      <c r="E133" s="461"/>
      <c r="F133" s="461"/>
      <c r="G133" s="461"/>
      <c r="H133" s="461"/>
      <c r="I133" s="461"/>
      <c r="J133" s="461"/>
      <c r="K133" s="461"/>
      <c r="L133" s="461"/>
      <c r="M133" s="461"/>
      <c r="N133" s="461"/>
      <c r="O133" s="461"/>
      <c r="P133" s="473"/>
    </row>
    <row r="134" spans="2:16" x14ac:dyDescent="0.25">
      <c r="B134" s="460" t="s">
        <v>457</v>
      </c>
      <c r="C134" s="461"/>
      <c r="D134" s="461"/>
      <c r="E134" s="461"/>
      <c r="F134" s="461"/>
      <c r="G134" s="461"/>
      <c r="H134" s="461"/>
      <c r="I134" s="461"/>
      <c r="J134" s="461"/>
      <c r="K134" s="461"/>
      <c r="L134" s="461"/>
      <c r="M134" s="461"/>
      <c r="N134" s="461"/>
      <c r="O134" s="461"/>
      <c r="P134" s="473"/>
    </row>
    <row r="135" spans="2:16" x14ac:dyDescent="0.25">
      <c r="B135" s="460" t="s">
        <v>473</v>
      </c>
      <c r="C135" s="461"/>
      <c r="D135" s="461"/>
      <c r="E135" s="461"/>
      <c r="F135" s="461"/>
      <c r="G135" s="461"/>
      <c r="H135" s="461"/>
      <c r="I135" s="461"/>
      <c r="J135" s="461"/>
      <c r="K135" s="461"/>
      <c r="L135" s="461"/>
      <c r="M135" s="461"/>
      <c r="N135" s="461"/>
      <c r="O135" s="461"/>
      <c r="P135" s="473"/>
    </row>
    <row r="136" spans="2:16" x14ac:dyDescent="0.25">
      <c r="B136" s="460" t="s">
        <v>474</v>
      </c>
      <c r="C136" s="461"/>
      <c r="D136" s="461"/>
      <c r="E136" s="461"/>
      <c r="F136" s="461"/>
      <c r="G136" s="461"/>
      <c r="H136" s="461"/>
      <c r="I136" s="461"/>
      <c r="J136" s="461"/>
      <c r="K136" s="461"/>
      <c r="L136" s="461"/>
      <c r="M136" s="461"/>
      <c r="N136" s="461"/>
      <c r="O136" s="461"/>
      <c r="P136" s="473"/>
    </row>
    <row r="137" spans="2:16" x14ac:dyDescent="0.25">
      <c r="B137" s="460" t="s">
        <v>475</v>
      </c>
      <c r="C137" s="461"/>
      <c r="D137" s="461"/>
      <c r="E137" s="461"/>
      <c r="F137" s="461"/>
      <c r="G137" s="461"/>
      <c r="H137" s="461"/>
      <c r="I137" s="461"/>
      <c r="J137" s="461"/>
      <c r="K137" s="461"/>
      <c r="L137" s="461"/>
      <c r="M137" s="461"/>
      <c r="N137" s="461"/>
      <c r="O137" s="461"/>
      <c r="P137" s="473"/>
    </row>
    <row r="138" spans="2:16" x14ac:dyDescent="0.25">
      <c r="B138" s="460" t="s">
        <v>476</v>
      </c>
      <c r="C138" s="461"/>
      <c r="D138" s="461"/>
      <c r="E138" s="461"/>
      <c r="F138" s="461"/>
      <c r="G138" s="461"/>
      <c r="H138" s="461"/>
      <c r="I138" s="461"/>
      <c r="J138" s="461"/>
      <c r="K138" s="461"/>
      <c r="L138" s="461"/>
      <c r="M138" s="461"/>
      <c r="N138" s="461"/>
      <c r="O138" s="461"/>
      <c r="P138" s="473"/>
    </row>
    <row r="139" spans="2:16" x14ac:dyDescent="0.25">
      <c r="B139" s="460" t="s">
        <v>477</v>
      </c>
      <c r="C139" s="461"/>
      <c r="D139" s="461"/>
      <c r="E139" s="461"/>
      <c r="F139" s="461"/>
      <c r="G139" s="461"/>
      <c r="H139" s="461"/>
      <c r="I139" s="461"/>
      <c r="J139" s="461"/>
      <c r="K139" s="461"/>
      <c r="L139" s="461"/>
      <c r="M139" s="461"/>
      <c r="N139" s="461"/>
      <c r="O139" s="461"/>
      <c r="P139" s="473"/>
    </row>
    <row r="140" spans="2:16" ht="16.5" thickBot="1" x14ac:dyDescent="0.3">
      <c r="B140" s="470" t="s">
        <v>478</v>
      </c>
      <c r="C140" s="471"/>
      <c r="D140" s="471"/>
      <c r="E140" s="471"/>
      <c r="F140" s="471"/>
      <c r="G140" s="471"/>
      <c r="H140" s="471"/>
      <c r="I140" s="471"/>
      <c r="J140" s="471"/>
      <c r="K140" s="471"/>
      <c r="L140" s="471"/>
      <c r="M140" s="471"/>
      <c r="N140" s="471"/>
      <c r="O140" s="471"/>
      <c r="P140" s="482"/>
    </row>
    <row r="141" spans="2:16" x14ac:dyDescent="0.25">
      <c r="C141" s="249"/>
      <c r="D141" s="249"/>
      <c r="E141" s="249"/>
      <c r="F141" s="249"/>
      <c r="G141" s="249"/>
      <c r="H141" s="249"/>
      <c r="I141" s="249"/>
      <c r="J141" s="249"/>
      <c r="K141" s="249"/>
      <c r="L141" s="249"/>
      <c r="M141" s="249"/>
      <c r="N141" s="249"/>
      <c r="O141" s="249"/>
      <c r="P141" s="249"/>
    </row>
    <row r="142" spans="2:16" x14ac:dyDescent="0.25">
      <c r="C142" s="249"/>
      <c r="D142" s="249"/>
      <c r="E142" s="249"/>
      <c r="F142" s="249"/>
      <c r="G142" s="249"/>
      <c r="H142" s="249"/>
      <c r="I142" s="249"/>
      <c r="J142" s="249"/>
      <c r="K142" s="249"/>
      <c r="L142" s="249"/>
      <c r="M142" s="249"/>
      <c r="N142" s="249"/>
      <c r="O142" s="249"/>
      <c r="P142" s="249"/>
    </row>
    <row r="143" spans="2:16" x14ac:dyDescent="0.25">
      <c r="C143" s="249"/>
      <c r="D143" s="249"/>
      <c r="E143" s="249"/>
      <c r="F143" s="249"/>
      <c r="G143" s="249"/>
      <c r="H143" s="249"/>
      <c r="I143" s="249"/>
      <c r="J143" s="249"/>
      <c r="K143" s="249"/>
      <c r="L143" s="249"/>
      <c r="M143" s="249"/>
      <c r="N143" s="249"/>
      <c r="O143" s="249"/>
      <c r="P143" s="249"/>
    </row>
    <row r="144" spans="2:16" x14ac:dyDescent="0.25">
      <c r="C144" s="249"/>
      <c r="D144" s="249"/>
      <c r="E144" s="249"/>
      <c r="F144" s="249"/>
      <c r="G144" s="249"/>
      <c r="H144" s="249"/>
      <c r="I144" s="249"/>
      <c r="J144" s="249"/>
      <c r="K144" s="249"/>
      <c r="L144" s="249"/>
      <c r="M144" s="249"/>
      <c r="N144" s="249"/>
      <c r="O144" s="249"/>
      <c r="P144" s="249"/>
    </row>
    <row r="145" spans="3:16" x14ac:dyDescent="0.25">
      <c r="C145" s="249"/>
      <c r="D145" s="249"/>
      <c r="E145" s="249"/>
      <c r="F145" s="249"/>
      <c r="G145" s="249"/>
      <c r="H145" s="249"/>
      <c r="I145" s="249"/>
      <c r="J145" s="249"/>
      <c r="K145" s="249"/>
      <c r="L145" s="249"/>
      <c r="M145" s="249"/>
      <c r="N145" s="249"/>
      <c r="O145" s="249"/>
      <c r="P145" s="249"/>
    </row>
    <row r="146" spans="3:16" x14ac:dyDescent="0.25">
      <c r="C146" s="249"/>
      <c r="D146" s="249"/>
      <c r="E146" s="249"/>
      <c r="F146" s="249"/>
      <c r="G146" s="249"/>
      <c r="H146" s="249"/>
      <c r="I146" s="249"/>
      <c r="J146" s="249"/>
      <c r="K146" s="249"/>
      <c r="L146" s="249"/>
      <c r="M146" s="249"/>
      <c r="N146" s="249"/>
      <c r="O146" s="249"/>
      <c r="P146" s="249"/>
    </row>
    <row r="147" spans="3:16" x14ac:dyDescent="0.25">
      <c r="C147" s="249"/>
      <c r="D147" s="249"/>
      <c r="E147" s="249"/>
      <c r="F147" s="249"/>
      <c r="G147" s="249"/>
      <c r="H147" s="249"/>
      <c r="I147" s="249"/>
      <c r="J147" s="249"/>
      <c r="K147" s="249"/>
      <c r="L147" s="249"/>
      <c r="M147" s="249"/>
      <c r="N147" s="249"/>
      <c r="O147" s="249"/>
      <c r="P147" s="249"/>
    </row>
    <row r="148" spans="3:16" x14ac:dyDescent="0.25">
      <c r="C148" s="249"/>
      <c r="D148" s="249"/>
      <c r="E148" s="249"/>
      <c r="F148" s="249"/>
      <c r="G148" s="249"/>
      <c r="H148" s="249"/>
      <c r="I148" s="249"/>
      <c r="J148" s="249"/>
      <c r="K148" s="249"/>
      <c r="L148" s="249"/>
      <c r="M148" s="249"/>
      <c r="N148" s="249"/>
      <c r="O148" s="249"/>
      <c r="P148" s="249"/>
    </row>
    <row r="149" spans="3:16" x14ac:dyDescent="0.25">
      <c r="C149" s="249"/>
      <c r="D149" s="249"/>
      <c r="E149" s="249"/>
      <c r="F149" s="249"/>
      <c r="G149" s="249"/>
      <c r="H149" s="249"/>
      <c r="I149" s="249"/>
      <c r="J149" s="249"/>
      <c r="K149" s="249"/>
      <c r="L149" s="249"/>
      <c r="M149" s="249"/>
      <c r="N149" s="249"/>
      <c r="O149" s="249"/>
      <c r="P149" s="249"/>
    </row>
    <row r="150" spans="3:16" x14ac:dyDescent="0.25">
      <c r="C150" s="249"/>
      <c r="D150" s="249"/>
      <c r="E150" s="249"/>
      <c r="F150" s="249"/>
      <c r="G150" s="249"/>
      <c r="H150" s="249"/>
      <c r="I150" s="249"/>
      <c r="J150" s="249"/>
      <c r="K150" s="249"/>
      <c r="L150" s="249"/>
      <c r="M150" s="249"/>
      <c r="N150" s="249"/>
      <c r="O150" s="249"/>
      <c r="P150" s="249"/>
    </row>
    <row r="151" spans="3:16" x14ac:dyDescent="0.25">
      <c r="C151" s="249"/>
      <c r="D151" s="249"/>
      <c r="E151" s="249"/>
      <c r="F151" s="249"/>
      <c r="G151" s="249"/>
      <c r="H151" s="249"/>
      <c r="I151" s="249"/>
      <c r="J151" s="249"/>
      <c r="K151" s="249"/>
      <c r="L151" s="249"/>
      <c r="M151" s="249"/>
      <c r="N151" s="249"/>
      <c r="O151" s="249"/>
      <c r="P151" s="249"/>
    </row>
    <row r="152" spans="3:16" x14ac:dyDescent="0.25">
      <c r="C152" s="249"/>
      <c r="D152" s="249"/>
      <c r="E152" s="249"/>
      <c r="F152" s="249"/>
      <c r="G152" s="249"/>
      <c r="H152" s="249"/>
      <c r="I152" s="249"/>
      <c r="J152" s="249"/>
      <c r="K152" s="249"/>
      <c r="L152" s="249"/>
      <c r="M152" s="249"/>
      <c r="N152" s="249"/>
      <c r="O152" s="249"/>
      <c r="P152" s="249"/>
    </row>
    <row r="153" spans="3:16" x14ac:dyDescent="0.25">
      <c r="C153" s="249"/>
      <c r="D153" s="249"/>
      <c r="E153" s="249"/>
      <c r="F153" s="249"/>
      <c r="G153" s="249"/>
      <c r="H153" s="249"/>
      <c r="I153" s="249"/>
      <c r="J153" s="249"/>
      <c r="K153" s="249"/>
      <c r="L153" s="249"/>
      <c r="M153" s="249"/>
      <c r="N153" s="249"/>
      <c r="O153" s="249"/>
      <c r="P153" s="249"/>
    </row>
    <row r="154" spans="3:16" x14ac:dyDescent="0.25">
      <c r="C154" s="249"/>
      <c r="D154" s="249"/>
      <c r="E154" s="249"/>
      <c r="F154" s="249"/>
      <c r="G154" s="249"/>
      <c r="H154" s="249"/>
      <c r="I154" s="249"/>
      <c r="J154" s="249"/>
      <c r="K154" s="249"/>
      <c r="L154" s="249"/>
      <c r="M154" s="249"/>
      <c r="N154" s="249"/>
      <c r="O154" s="249"/>
      <c r="P154" s="249"/>
    </row>
    <row r="155" spans="3:16" x14ac:dyDescent="0.25">
      <c r="C155" s="249"/>
      <c r="D155" s="249"/>
      <c r="E155" s="249"/>
      <c r="F155" s="249"/>
      <c r="G155" s="249"/>
      <c r="H155" s="249"/>
      <c r="I155" s="249"/>
      <c r="J155" s="249"/>
      <c r="K155" s="249"/>
      <c r="L155" s="249"/>
      <c r="M155" s="249"/>
      <c r="N155" s="249"/>
      <c r="O155" s="249"/>
      <c r="P155" s="249"/>
    </row>
  </sheetData>
  <mergeCells count="28">
    <mergeCell ref="B140:P140"/>
    <mergeCell ref="B128:P128"/>
    <mergeCell ref="B129:P129"/>
    <mergeCell ref="B131:P131"/>
    <mergeCell ref="B132:P132"/>
    <mergeCell ref="B133:P133"/>
    <mergeCell ref="B134:P134"/>
    <mergeCell ref="B135:P135"/>
    <mergeCell ref="B136:P136"/>
    <mergeCell ref="B137:P137"/>
    <mergeCell ref="B138:P138"/>
    <mergeCell ref="B139:P139"/>
    <mergeCell ref="B127:P127"/>
    <mergeCell ref="B2:P2"/>
    <mergeCell ref="B3:B4"/>
    <mergeCell ref="C3:C4"/>
    <mergeCell ref="D3:D4"/>
    <mergeCell ref="G3:G4"/>
    <mergeCell ref="H3:H4"/>
    <mergeCell ref="I3:I4"/>
    <mergeCell ref="J3:J4"/>
    <mergeCell ref="K3:K4"/>
    <mergeCell ref="L3:L4"/>
    <mergeCell ref="M3:M4"/>
    <mergeCell ref="N3:N4"/>
    <mergeCell ref="O3:O4"/>
    <mergeCell ref="P3:P4"/>
    <mergeCell ref="B126:P126"/>
  </mergeCells>
  <hyperlinks>
    <hyperlink ref="A1" location="Contents!A1" display="Back to contents" xr:uid="{E20FAC1B-2CAE-4241-ABBA-1EF78B555CFA}"/>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5F32A-C216-4177-9A2E-F6304042CF1F}">
  <sheetPr>
    <tabColor theme="6"/>
    <pageSetUpPr fitToPage="1"/>
  </sheetPr>
  <dimension ref="A1:V151"/>
  <sheetViews>
    <sheetView showGridLines="0" zoomScaleNormal="100" zoomScaleSheetLayoutView="25" workbookViewId="0"/>
  </sheetViews>
  <sheetFormatPr defaultColWidth="8.88671875" defaultRowHeight="15.75" x14ac:dyDescent="0.25"/>
  <cols>
    <col min="1" max="1" width="9.33203125" style="2" customWidth="1"/>
    <col min="2" max="2" width="10.33203125" style="2" customWidth="1"/>
    <col min="3" max="3" width="11.88671875" style="2" customWidth="1"/>
    <col min="4" max="4" width="16.6640625" style="2" customWidth="1"/>
    <col min="5" max="5" width="8.109375" style="2" customWidth="1"/>
    <col min="6" max="6" width="13.109375" style="2" customWidth="1"/>
    <col min="7" max="7" width="20.21875" style="2" customWidth="1"/>
    <col min="8" max="8" width="14.88671875" style="2" customWidth="1"/>
    <col min="9" max="9" width="14.21875" style="2" customWidth="1"/>
    <col min="10" max="10" width="17.21875" style="2" customWidth="1"/>
    <col min="11" max="16384" width="8.88671875" style="2"/>
  </cols>
  <sheetData>
    <row r="1" spans="1:21" ht="33.75" customHeight="1" thickBot="1" x14ac:dyDescent="0.3">
      <c r="A1" s="10" t="s">
        <v>42</v>
      </c>
      <c r="B1" s="24"/>
      <c r="C1" s="24"/>
      <c r="D1" s="24"/>
      <c r="E1" s="24"/>
      <c r="F1" s="24"/>
      <c r="G1" s="24"/>
      <c r="H1" s="24"/>
      <c r="I1" s="24"/>
      <c r="J1" s="24"/>
      <c r="K1" s="8"/>
      <c r="L1" s="8"/>
      <c r="M1" s="8"/>
      <c r="N1" s="8"/>
    </row>
    <row r="2" spans="1:21" s="168" customFormat="1" ht="19.5" thickBot="1" x14ac:dyDescent="0.35">
      <c r="A2" s="166"/>
      <c r="B2" s="474" t="s">
        <v>407</v>
      </c>
      <c r="C2" s="475"/>
      <c r="D2" s="475"/>
      <c r="E2" s="475"/>
      <c r="F2" s="475"/>
      <c r="G2" s="475"/>
      <c r="H2" s="475"/>
      <c r="I2" s="486"/>
      <c r="J2" s="167"/>
      <c r="K2" s="166"/>
      <c r="L2" s="166"/>
      <c r="M2" s="166"/>
      <c r="N2" s="166"/>
    </row>
    <row r="3" spans="1:21" s="171" customFormat="1" ht="52.5" customHeight="1" x14ac:dyDescent="0.25">
      <c r="A3" s="169"/>
      <c r="B3" s="170" t="s">
        <v>408</v>
      </c>
      <c r="C3" s="83" t="s">
        <v>409</v>
      </c>
      <c r="D3" s="83" t="s">
        <v>410</v>
      </c>
      <c r="E3" s="83" t="s">
        <v>411</v>
      </c>
      <c r="F3" s="83" t="s">
        <v>412</v>
      </c>
      <c r="G3" s="83" t="s">
        <v>413</v>
      </c>
      <c r="H3" s="145" t="s">
        <v>414</v>
      </c>
      <c r="I3" s="282" t="s">
        <v>415</v>
      </c>
      <c r="J3" s="169"/>
      <c r="K3" s="169"/>
      <c r="L3" s="169"/>
      <c r="M3" s="169"/>
      <c r="N3" s="169"/>
    </row>
    <row r="4" spans="1:21" x14ac:dyDescent="0.25">
      <c r="A4" s="8"/>
      <c r="B4" s="172" t="s">
        <v>56</v>
      </c>
      <c r="C4" s="165">
        <v>201.00200000000001</v>
      </c>
      <c r="D4" s="165">
        <v>81.278580001826867</v>
      </c>
      <c r="E4" s="173">
        <v>71.903419998173135</v>
      </c>
      <c r="F4" s="82">
        <v>354.18400000000003</v>
      </c>
      <c r="G4" s="165">
        <v>43.088999999999999</v>
      </c>
      <c r="H4" s="165">
        <v>0</v>
      </c>
      <c r="I4" s="174">
        <v>397.27300000000002</v>
      </c>
      <c r="J4" s="58"/>
      <c r="K4" s="8"/>
      <c r="L4" s="8"/>
      <c r="M4" s="8"/>
      <c r="N4" s="8"/>
      <c r="Q4" s="3"/>
      <c r="R4" s="3"/>
      <c r="S4" s="3"/>
      <c r="T4" s="3"/>
      <c r="U4" s="3"/>
    </row>
    <row r="5" spans="1:21" x14ac:dyDescent="0.25">
      <c r="A5" s="8"/>
      <c r="B5" s="172" t="s">
        <v>57</v>
      </c>
      <c r="C5" s="165">
        <v>198.62200000000001</v>
      </c>
      <c r="D5" s="165">
        <v>85.257817006747317</v>
      </c>
      <c r="E5" s="173">
        <v>72.804182993252695</v>
      </c>
      <c r="F5" s="82">
        <v>356.68400000000003</v>
      </c>
      <c r="G5" s="165">
        <v>44.332000000000001</v>
      </c>
      <c r="H5" s="165">
        <v>0</v>
      </c>
      <c r="I5" s="174">
        <v>401.01600000000002</v>
      </c>
      <c r="J5" s="58"/>
      <c r="K5" s="8"/>
      <c r="L5" s="8"/>
      <c r="M5" s="8"/>
      <c r="N5" s="8"/>
      <c r="Q5" s="3"/>
      <c r="R5" s="3"/>
      <c r="S5" s="3"/>
      <c r="T5" s="3"/>
      <c r="U5" s="3"/>
    </row>
    <row r="6" spans="1:21" x14ac:dyDescent="0.25">
      <c r="A6" s="8"/>
      <c r="B6" s="172" t="s">
        <v>58</v>
      </c>
      <c r="C6" s="165">
        <v>197.52099999999999</v>
      </c>
      <c r="D6" s="165">
        <v>88.623285006016545</v>
      </c>
      <c r="E6" s="173">
        <v>73.118714993983431</v>
      </c>
      <c r="F6" s="82">
        <v>359.26299999999998</v>
      </c>
      <c r="G6" s="165">
        <v>41.595999999999997</v>
      </c>
      <c r="H6" s="165">
        <v>0</v>
      </c>
      <c r="I6" s="174">
        <v>400.85899999999998</v>
      </c>
      <c r="J6" s="58"/>
      <c r="K6" s="8"/>
      <c r="L6" s="8"/>
      <c r="M6" s="8"/>
      <c r="N6" s="8"/>
      <c r="Q6" s="3"/>
      <c r="R6" s="3"/>
      <c r="S6" s="3"/>
      <c r="T6" s="3"/>
      <c r="U6" s="3"/>
    </row>
    <row r="7" spans="1:21" x14ac:dyDescent="0.25">
      <c r="A7" s="8"/>
      <c r="B7" s="172" t="s">
        <v>63</v>
      </c>
      <c r="C7" s="165">
        <v>196.358</v>
      </c>
      <c r="D7" s="165">
        <v>84.906983999634633</v>
      </c>
      <c r="E7" s="173">
        <v>74.622016000365377</v>
      </c>
      <c r="F7" s="82">
        <v>355.887</v>
      </c>
      <c r="G7" s="165">
        <v>39.701999999999998</v>
      </c>
      <c r="H7" s="165">
        <v>0</v>
      </c>
      <c r="I7" s="174">
        <v>395.589</v>
      </c>
      <c r="J7" s="58"/>
      <c r="K7" s="8"/>
      <c r="L7" s="8"/>
      <c r="M7" s="8"/>
      <c r="N7" s="8"/>
      <c r="Q7" s="3"/>
      <c r="R7" s="3"/>
      <c r="S7" s="3"/>
      <c r="T7" s="3"/>
      <c r="U7" s="3"/>
    </row>
    <row r="8" spans="1:21" x14ac:dyDescent="0.25">
      <c r="A8" s="8"/>
      <c r="B8" s="172" t="s">
        <v>0</v>
      </c>
      <c r="C8" s="165">
        <v>193.57</v>
      </c>
      <c r="D8" s="165">
        <v>84.094913987601529</v>
      </c>
      <c r="E8" s="173">
        <v>72.01808601239847</v>
      </c>
      <c r="F8" s="82">
        <v>349.68299999999999</v>
      </c>
      <c r="G8" s="165">
        <v>37.393000000000001</v>
      </c>
      <c r="H8" s="165">
        <v>0</v>
      </c>
      <c r="I8" s="174">
        <v>387.07600000000002</v>
      </c>
      <c r="J8" s="58"/>
      <c r="K8" s="8"/>
      <c r="L8" s="8"/>
      <c r="M8" s="8"/>
      <c r="N8" s="8"/>
      <c r="Q8" s="3"/>
      <c r="R8" s="3"/>
      <c r="S8" s="3"/>
      <c r="T8" s="3"/>
      <c r="U8" s="3"/>
    </row>
    <row r="9" spans="1:21" x14ac:dyDescent="0.25">
      <c r="A9" s="8"/>
      <c r="B9" s="172" t="s">
        <v>1</v>
      </c>
      <c r="C9" s="165">
        <v>195.80099999999999</v>
      </c>
      <c r="D9" s="165">
        <v>81.776074969917218</v>
      </c>
      <c r="E9" s="173">
        <v>70.618925030082778</v>
      </c>
      <c r="F9" s="82">
        <v>348.19600000000003</v>
      </c>
      <c r="G9" s="165">
        <v>38.700000000000003</v>
      </c>
      <c r="H9" s="165">
        <v>0</v>
      </c>
      <c r="I9" s="174">
        <v>386.89600000000002</v>
      </c>
      <c r="J9" s="58"/>
      <c r="K9" s="8"/>
      <c r="L9" s="8"/>
      <c r="M9" s="8"/>
      <c r="N9" s="8"/>
      <c r="Q9" s="3"/>
      <c r="R9" s="3"/>
      <c r="S9" s="3"/>
      <c r="T9" s="3"/>
      <c r="U9" s="3"/>
    </row>
    <row r="10" spans="1:21" x14ac:dyDescent="0.25">
      <c r="A10" s="8"/>
      <c r="B10" s="172" t="s">
        <v>2</v>
      </c>
      <c r="C10" s="165">
        <v>195.529</v>
      </c>
      <c r="D10" s="165">
        <v>84.572709374876609</v>
      </c>
      <c r="E10" s="173">
        <v>69.629290625123389</v>
      </c>
      <c r="F10" s="82">
        <v>349.73099999999999</v>
      </c>
      <c r="G10" s="165">
        <v>40.128999999999998</v>
      </c>
      <c r="H10" s="165">
        <v>0</v>
      </c>
      <c r="I10" s="174">
        <v>389.86</v>
      </c>
      <c r="J10" s="58"/>
      <c r="K10" s="8"/>
      <c r="L10" s="8"/>
      <c r="M10" s="8"/>
      <c r="N10" s="8"/>
      <c r="Q10" s="3"/>
      <c r="R10" s="3"/>
      <c r="S10" s="3"/>
      <c r="T10" s="3"/>
      <c r="U10" s="3"/>
    </row>
    <row r="11" spans="1:21" x14ac:dyDescent="0.25">
      <c r="A11" s="8"/>
      <c r="B11" s="172" t="s">
        <v>3</v>
      </c>
      <c r="C11" s="165">
        <v>198.72</v>
      </c>
      <c r="D11" s="165">
        <v>79.101817202479694</v>
      </c>
      <c r="E11" s="173">
        <v>69.473182797520309</v>
      </c>
      <c r="F11" s="82">
        <v>347.29500000000002</v>
      </c>
      <c r="G11" s="165">
        <v>40.755000000000003</v>
      </c>
      <c r="H11" s="165">
        <v>0</v>
      </c>
      <c r="I11" s="174">
        <v>388.05</v>
      </c>
      <c r="J11" s="58"/>
      <c r="K11" s="8"/>
      <c r="L11" s="8"/>
      <c r="M11" s="8"/>
      <c r="N11" s="8"/>
      <c r="Q11" s="3"/>
      <c r="R11" s="3"/>
      <c r="S11" s="3"/>
      <c r="T11" s="3"/>
      <c r="U11" s="3"/>
    </row>
    <row r="12" spans="1:21" x14ac:dyDescent="0.25">
      <c r="A12" s="8"/>
      <c r="B12" s="172" t="s">
        <v>4</v>
      </c>
      <c r="C12" s="165">
        <v>200.19499999999999</v>
      </c>
      <c r="D12" s="165">
        <v>83.268398452726487</v>
      </c>
      <c r="E12" s="173">
        <v>69.490601547273513</v>
      </c>
      <c r="F12" s="82">
        <v>352.95400000000001</v>
      </c>
      <c r="G12" s="165">
        <v>44.182000000000002</v>
      </c>
      <c r="H12" s="165">
        <v>0</v>
      </c>
      <c r="I12" s="174">
        <v>397.13600000000002</v>
      </c>
      <c r="J12" s="58"/>
      <c r="K12" s="8"/>
      <c r="L12" s="8"/>
      <c r="M12" s="8"/>
      <c r="N12" s="8"/>
      <c r="Q12" s="3"/>
      <c r="R12" s="3"/>
      <c r="S12" s="3"/>
      <c r="T12" s="3"/>
      <c r="U12" s="3"/>
    </row>
    <row r="13" spans="1:21" x14ac:dyDescent="0.25">
      <c r="A13" s="8"/>
      <c r="B13" s="172" t="s">
        <v>5</v>
      </c>
      <c r="C13" s="165">
        <v>200.41800000000001</v>
      </c>
      <c r="D13" s="165">
        <v>82.884453125616972</v>
      </c>
      <c r="E13" s="173">
        <v>70.383546874383015</v>
      </c>
      <c r="F13" s="82">
        <v>353.68599999999998</v>
      </c>
      <c r="G13" s="165">
        <v>48.704999999999998</v>
      </c>
      <c r="H13" s="165">
        <v>0</v>
      </c>
      <c r="I13" s="174">
        <v>402.39100000000002</v>
      </c>
      <c r="J13" s="58"/>
      <c r="K13" s="8"/>
      <c r="L13" s="8"/>
      <c r="M13" s="8"/>
      <c r="N13" s="8"/>
      <c r="Q13" s="3"/>
      <c r="R13" s="3"/>
      <c r="S13" s="3"/>
      <c r="T13" s="3"/>
      <c r="U13" s="3"/>
    </row>
    <row r="14" spans="1:21" x14ac:dyDescent="0.25">
      <c r="A14" s="8"/>
      <c r="B14" s="172" t="s">
        <v>6</v>
      </c>
      <c r="C14" s="165">
        <v>202.12299999999999</v>
      </c>
      <c r="D14" s="165">
        <v>87.428293744526385</v>
      </c>
      <c r="E14" s="173">
        <v>70.598706255473616</v>
      </c>
      <c r="F14" s="82">
        <v>360.15</v>
      </c>
      <c r="G14" s="165">
        <v>45.079000000000001</v>
      </c>
      <c r="H14" s="165">
        <v>0</v>
      </c>
      <c r="I14" s="174">
        <v>405.22899999999998</v>
      </c>
      <c r="J14" s="58"/>
      <c r="K14" s="8"/>
      <c r="L14" s="8"/>
      <c r="M14" s="8"/>
      <c r="N14" s="8"/>
      <c r="Q14" s="3"/>
      <c r="R14" s="3"/>
      <c r="S14" s="3"/>
      <c r="T14" s="3"/>
      <c r="U14" s="3"/>
    </row>
    <row r="15" spans="1:21" x14ac:dyDescent="0.25">
      <c r="A15" s="8"/>
      <c r="B15" s="172" t="s">
        <v>7</v>
      </c>
      <c r="C15" s="165">
        <v>202.626</v>
      </c>
      <c r="D15" s="165">
        <v>87.871920309454708</v>
      </c>
      <c r="E15" s="173">
        <v>71.668079690545284</v>
      </c>
      <c r="F15" s="82">
        <v>362.166</v>
      </c>
      <c r="G15" s="165">
        <v>45.459000000000003</v>
      </c>
      <c r="H15" s="165">
        <v>0</v>
      </c>
      <c r="I15" s="174">
        <v>407.625</v>
      </c>
      <c r="J15" s="58"/>
      <c r="K15" s="8"/>
      <c r="L15" s="8"/>
      <c r="M15" s="8"/>
      <c r="N15" s="8"/>
      <c r="Q15" s="3"/>
      <c r="R15" s="3"/>
      <c r="S15" s="3"/>
      <c r="T15" s="3"/>
      <c r="U15" s="3"/>
    </row>
    <row r="16" spans="1:21" x14ac:dyDescent="0.25">
      <c r="A16" s="8"/>
      <c r="B16" s="172" t="s">
        <v>8</v>
      </c>
      <c r="C16" s="165">
        <v>207.26300000000001</v>
      </c>
      <c r="D16" s="165">
        <v>87.014332820401961</v>
      </c>
      <c r="E16" s="173">
        <v>71.75366717959804</v>
      </c>
      <c r="F16" s="82">
        <v>366.03100000000001</v>
      </c>
      <c r="G16" s="165">
        <v>49.45</v>
      </c>
      <c r="H16" s="165">
        <v>0</v>
      </c>
      <c r="I16" s="174">
        <v>415.48099999999999</v>
      </c>
      <c r="J16" s="58"/>
      <c r="K16" s="8"/>
      <c r="L16" s="8"/>
      <c r="M16" s="8"/>
      <c r="N16" s="8"/>
      <c r="Q16" s="3"/>
      <c r="R16" s="3"/>
      <c r="S16" s="3"/>
      <c r="T16" s="3"/>
      <c r="U16" s="3"/>
    </row>
    <row r="17" spans="1:21" x14ac:dyDescent="0.25">
      <c r="A17" s="8"/>
      <c r="B17" s="172" t="s">
        <v>9</v>
      </c>
      <c r="C17" s="165">
        <v>205.548</v>
      </c>
      <c r="D17" s="165">
        <v>86.171531277368132</v>
      </c>
      <c r="E17" s="173">
        <v>71.341468722631859</v>
      </c>
      <c r="F17" s="82">
        <v>363.06099999999998</v>
      </c>
      <c r="G17" s="165">
        <v>49.860999999999997</v>
      </c>
      <c r="H17" s="165">
        <v>0</v>
      </c>
      <c r="I17" s="174">
        <v>412.92200000000003</v>
      </c>
      <c r="J17" s="58"/>
      <c r="K17" s="8"/>
      <c r="L17" s="8"/>
      <c r="M17" s="8"/>
      <c r="N17" s="8"/>
      <c r="Q17" s="3"/>
      <c r="R17" s="3"/>
      <c r="S17" s="3"/>
      <c r="T17" s="3"/>
      <c r="U17" s="3"/>
    </row>
    <row r="18" spans="1:21" x14ac:dyDescent="0.25">
      <c r="A18" s="8"/>
      <c r="B18" s="172" t="s">
        <v>10</v>
      </c>
      <c r="C18" s="165">
        <v>204.89099999999999</v>
      </c>
      <c r="D18" s="165">
        <v>89.078998149207351</v>
      </c>
      <c r="E18" s="173">
        <v>72.402001850792644</v>
      </c>
      <c r="F18" s="82">
        <v>366.37200000000001</v>
      </c>
      <c r="G18" s="165">
        <v>50.649000000000001</v>
      </c>
      <c r="H18" s="165">
        <v>0</v>
      </c>
      <c r="I18" s="174">
        <v>417.02100000000002</v>
      </c>
      <c r="J18" s="58"/>
      <c r="K18" s="8"/>
      <c r="L18" s="8"/>
      <c r="M18" s="8"/>
      <c r="N18" s="8"/>
      <c r="Q18" s="3"/>
      <c r="R18" s="3"/>
      <c r="S18" s="3"/>
      <c r="T18" s="3"/>
      <c r="U18" s="3"/>
    </row>
    <row r="19" spans="1:21" x14ac:dyDescent="0.25">
      <c r="A19" s="8"/>
      <c r="B19" s="172" t="s">
        <v>11</v>
      </c>
      <c r="C19" s="165">
        <v>205.14599999999999</v>
      </c>
      <c r="D19" s="165">
        <v>90.479733435919627</v>
      </c>
      <c r="E19" s="173">
        <v>72.751266564080382</v>
      </c>
      <c r="F19" s="82">
        <v>368.37700000000001</v>
      </c>
      <c r="G19" s="165">
        <v>50.41</v>
      </c>
      <c r="H19" s="165">
        <v>0</v>
      </c>
      <c r="I19" s="174">
        <v>418.78699999999998</v>
      </c>
      <c r="J19" s="58"/>
      <c r="K19" s="8"/>
      <c r="L19" s="8"/>
      <c r="M19" s="8"/>
      <c r="N19" s="8"/>
      <c r="Q19" s="3"/>
      <c r="R19" s="3"/>
      <c r="S19" s="3"/>
      <c r="T19" s="3"/>
      <c r="U19" s="3"/>
    </row>
    <row r="20" spans="1:21" x14ac:dyDescent="0.25">
      <c r="A20" s="8"/>
      <c r="B20" s="172" t="s">
        <v>12</v>
      </c>
      <c r="C20" s="165">
        <v>207.63800000000001</v>
      </c>
      <c r="D20" s="165">
        <v>89.541737137504938</v>
      </c>
      <c r="E20" s="173">
        <v>75.362262862495072</v>
      </c>
      <c r="F20" s="82">
        <v>372.54199999999997</v>
      </c>
      <c r="G20" s="165">
        <v>51.226999999999997</v>
      </c>
      <c r="H20" s="165">
        <v>0</v>
      </c>
      <c r="I20" s="174">
        <v>423.76900000000001</v>
      </c>
      <c r="J20" s="58"/>
      <c r="K20" s="8"/>
      <c r="L20" s="8"/>
      <c r="M20" s="8"/>
      <c r="N20" s="8"/>
      <c r="Q20" s="3"/>
      <c r="R20" s="3"/>
      <c r="S20" s="3"/>
      <c r="T20" s="3"/>
      <c r="U20" s="3"/>
    </row>
    <row r="21" spans="1:21" x14ac:dyDescent="0.25">
      <c r="A21" s="8"/>
      <c r="B21" s="172" t="s">
        <v>13</v>
      </c>
      <c r="C21" s="165">
        <v>208.41399999999999</v>
      </c>
      <c r="D21" s="165">
        <v>89.437009253963296</v>
      </c>
      <c r="E21" s="173">
        <v>76.216990746036714</v>
      </c>
      <c r="F21" s="82">
        <v>374.06799999999998</v>
      </c>
      <c r="G21" s="165">
        <v>50.921999999999997</v>
      </c>
      <c r="H21" s="165">
        <v>0</v>
      </c>
      <c r="I21" s="174">
        <v>424.99</v>
      </c>
      <c r="J21" s="58"/>
      <c r="K21" s="8"/>
      <c r="L21" s="8"/>
      <c r="M21" s="8"/>
      <c r="N21" s="8"/>
      <c r="Q21" s="3"/>
      <c r="R21" s="3"/>
      <c r="S21" s="3"/>
      <c r="T21" s="3"/>
      <c r="U21" s="3"/>
    </row>
    <row r="22" spans="1:21" x14ac:dyDescent="0.25">
      <c r="A22" s="8"/>
      <c r="B22" s="172" t="s">
        <v>14</v>
      </c>
      <c r="C22" s="165">
        <v>210.42599999999999</v>
      </c>
      <c r="D22" s="165">
        <v>94.348214398961304</v>
      </c>
      <c r="E22" s="173">
        <v>75.766785601038677</v>
      </c>
      <c r="F22" s="82">
        <v>380.541</v>
      </c>
      <c r="G22" s="165">
        <v>51.06</v>
      </c>
      <c r="H22" s="165">
        <v>0</v>
      </c>
      <c r="I22" s="174">
        <v>431.601</v>
      </c>
      <c r="J22" s="58"/>
      <c r="K22" s="8"/>
      <c r="L22" s="8"/>
      <c r="M22" s="8"/>
      <c r="N22" s="8"/>
      <c r="Q22" s="3"/>
      <c r="R22" s="3"/>
      <c r="S22" s="3"/>
      <c r="T22" s="3"/>
      <c r="U22" s="3"/>
    </row>
    <row r="23" spans="1:21" x14ac:dyDescent="0.25">
      <c r="A23" s="8"/>
      <c r="B23" s="172" t="s">
        <v>15</v>
      </c>
      <c r="C23" s="165">
        <v>211.042</v>
      </c>
      <c r="D23" s="165">
        <v>93.430352572499018</v>
      </c>
      <c r="E23" s="173">
        <v>75.531647427500985</v>
      </c>
      <c r="F23" s="82">
        <v>380.00400000000002</v>
      </c>
      <c r="G23" s="165">
        <v>52.877000000000002</v>
      </c>
      <c r="H23" s="165">
        <v>0</v>
      </c>
      <c r="I23" s="174">
        <v>432.88099999999997</v>
      </c>
      <c r="J23" s="58"/>
      <c r="K23" s="8"/>
      <c r="L23" s="8"/>
      <c r="M23" s="8"/>
      <c r="N23" s="8"/>
      <c r="Q23" s="3"/>
      <c r="R23" s="3"/>
      <c r="S23" s="3"/>
      <c r="T23" s="3"/>
      <c r="U23" s="3"/>
    </row>
    <row r="24" spans="1:21" x14ac:dyDescent="0.25">
      <c r="A24" s="8"/>
      <c r="B24" s="172" t="s">
        <v>16</v>
      </c>
      <c r="C24" s="165">
        <v>211.643</v>
      </c>
      <c r="D24" s="165">
        <v>96.751423774576381</v>
      </c>
      <c r="E24" s="173">
        <v>76.805576225423621</v>
      </c>
      <c r="F24" s="82">
        <v>385.2</v>
      </c>
      <c r="G24" s="165">
        <v>52.817</v>
      </c>
      <c r="H24" s="165">
        <v>0</v>
      </c>
      <c r="I24" s="174">
        <v>438.017</v>
      </c>
      <c r="J24" s="58"/>
      <c r="K24" s="8"/>
      <c r="L24" s="8"/>
      <c r="M24" s="8"/>
      <c r="N24" s="8"/>
      <c r="Q24" s="3"/>
      <c r="R24" s="3"/>
      <c r="S24" s="3"/>
      <c r="T24" s="3"/>
      <c r="U24" s="3"/>
    </row>
    <row r="25" spans="1:21" x14ac:dyDescent="0.25">
      <c r="A25" s="8"/>
      <c r="B25" s="175" t="s">
        <v>17</v>
      </c>
      <c r="C25" s="165">
        <v>218.45099999999999</v>
      </c>
      <c r="D25" s="165">
        <v>92.617428005193418</v>
      </c>
      <c r="E25" s="173">
        <v>77.71157199480659</v>
      </c>
      <c r="F25" s="82">
        <v>388.78</v>
      </c>
      <c r="G25" s="165">
        <v>53.750999999999998</v>
      </c>
      <c r="H25" s="165">
        <v>0</v>
      </c>
      <c r="I25" s="174">
        <v>442.53100000000001</v>
      </c>
      <c r="J25" s="25"/>
      <c r="K25" s="8"/>
      <c r="L25" s="8"/>
      <c r="M25" s="8"/>
      <c r="N25" s="8"/>
      <c r="Q25" s="3"/>
      <c r="R25" s="3"/>
      <c r="S25" s="3"/>
      <c r="T25" s="3"/>
      <c r="U25" s="3"/>
    </row>
    <row r="26" spans="1:21" x14ac:dyDescent="0.25">
      <c r="A26" s="8"/>
      <c r="B26" s="175" t="s">
        <v>18</v>
      </c>
      <c r="C26" s="165">
        <v>219.72900000000001</v>
      </c>
      <c r="D26" s="165">
        <v>95.997658495362856</v>
      </c>
      <c r="E26" s="173">
        <v>78.717341504637133</v>
      </c>
      <c r="F26" s="82">
        <v>394.44400000000002</v>
      </c>
      <c r="G26" s="165">
        <v>55.094999999999999</v>
      </c>
      <c r="H26" s="165">
        <v>0</v>
      </c>
      <c r="I26" s="174">
        <v>449.53899999999999</v>
      </c>
      <c r="J26" s="25"/>
      <c r="K26" s="8"/>
      <c r="L26" s="8"/>
      <c r="M26" s="8"/>
      <c r="N26" s="8"/>
      <c r="Q26" s="3"/>
      <c r="R26" s="3"/>
      <c r="S26" s="3"/>
      <c r="T26" s="3"/>
      <c r="U26" s="3"/>
    </row>
    <row r="27" spans="1:21" x14ac:dyDescent="0.25">
      <c r="A27" s="8"/>
      <c r="B27" s="175" t="s">
        <v>19</v>
      </c>
      <c r="C27" s="165">
        <v>221.92099999999999</v>
      </c>
      <c r="D27" s="165">
        <v>94.40811524508473</v>
      </c>
      <c r="E27" s="173">
        <v>80.366884754915276</v>
      </c>
      <c r="F27" s="82">
        <v>396.69600000000003</v>
      </c>
      <c r="G27" s="165">
        <v>55.512999999999998</v>
      </c>
      <c r="H27" s="165">
        <v>0</v>
      </c>
      <c r="I27" s="174">
        <v>452.209</v>
      </c>
      <c r="J27" s="25"/>
      <c r="K27" s="8"/>
      <c r="L27" s="8"/>
      <c r="M27" s="8"/>
      <c r="N27" s="8"/>
      <c r="Q27" s="3"/>
      <c r="R27" s="3"/>
      <c r="S27" s="3"/>
      <c r="T27" s="3"/>
      <c r="U27" s="3"/>
    </row>
    <row r="28" spans="1:21" x14ac:dyDescent="0.25">
      <c r="A28" s="8"/>
      <c r="B28" s="175" t="s">
        <v>20</v>
      </c>
      <c r="C28" s="165">
        <v>223.35400000000001</v>
      </c>
      <c r="D28" s="165">
        <v>96.548798254359014</v>
      </c>
      <c r="E28" s="173">
        <v>82.323201745640986</v>
      </c>
      <c r="F28" s="82">
        <v>402.226</v>
      </c>
      <c r="G28" s="165">
        <v>56.606999999999999</v>
      </c>
      <c r="H28" s="165">
        <v>0</v>
      </c>
      <c r="I28" s="174">
        <v>458.83300000000003</v>
      </c>
      <c r="J28" s="25"/>
      <c r="K28" s="8"/>
      <c r="L28" s="8"/>
      <c r="M28" s="8"/>
      <c r="N28" s="8"/>
      <c r="Q28" s="3"/>
      <c r="R28" s="3"/>
      <c r="S28" s="3"/>
      <c r="T28" s="3"/>
      <c r="U28" s="3"/>
    </row>
    <row r="29" spans="1:21" x14ac:dyDescent="0.25">
      <c r="A29" s="8"/>
      <c r="B29" s="175" t="s">
        <v>21</v>
      </c>
      <c r="C29" s="165">
        <v>222.58799999999999</v>
      </c>
      <c r="D29" s="165">
        <v>97.969707523185733</v>
      </c>
      <c r="E29" s="173">
        <v>83.836292476814265</v>
      </c>
      <c r="F29" s="82">
        <v>404.39400000000001</v>
      </c>
      <c r="G29" s="165">
        <v>56.860999999999997</v>
      </c>
      <c r="H29" s="165">
        <v>0</v>
      </c>
      <c r="I29" s="174">
        <v>461.255</v>
      </c>
      <c r="J29" s="25"/>
      <c r="K29" s="8"/>
      <c r="L29" s="8"/>
      <c r="M29" s="8"/>
      <c r="N29" s="8"/>
      <c r="Q29" s="3"/>
      <c r="R29" s="3"/>
      <c r="S29" s="3"/>
      <c r="T29" s="3"/>
      <c r="U29" s="3"/>
    </row>
    <row r="30" spans="1:21" x14ac:dyDescent="0.25">
      <c r="A30" s="8"/>
      <c r="B30" s="175" t="s">
        <v>22</v>
      </c>
      <c r="C30" s="165">
        <v>222.453</v>
      </c>
      <c r="D30" s="165">
        <v>106.83218822144212</v>
      </c>
      <c r="E30" s="173">
        <v>84.02281177855788</v>
      </c>
      <c r="F30" s="82">
        <v>413.30799999999999</v>
      </c>
      <c r="G30" s="165">
        <v>56.667000000000002</v>
      </c>
      <c r="H30" s="165">
        <v>0</v>
      </c>
      <c r="I30" s="174">
        <v>469.97500000000002</v>
      </c>
      <c r="J30" s="25"/>
      <c r="K30" s="8"/>
      <c r="L30" s="8"/>
      <c r="M30" s="8"/>
      <c r="N30" s="8"/>
      <c r="Q30" s="3"/>
      <c r="R30" s="3"/>
      <c r="S30" s="3"/>
      <c r="T30" s="3"/>
      <c r="U30" s="3"/>
    </row>
    <row r="31" spans="1:21" x14ac:dyDescent="0.25">
      <c r="A31" s="8"/>
      <c r="B31" s="175" t="s">
        <v>23</v>
      </c>
      <c r="C31" s="165">
        <v>224.857</v>
      </c>
      <c r="D31" s="165">
        <v>105.6382403491282</v>
      </c>
      <c r="E31" s="173">
        <v>84.541759650871796</v>
      </c>
      <c r="F31" s="82">
        <v>415.03699999999998</v>
      </c>
      <c r="G31" s="165">
        <v>57.726999999999997</v>
      </c>
      <c r="H31" s="165">
        <v>0</v>
      </c>
      <c r="I31" s="174">
        <v>472.76400000000001</v>
      </c>
      <c r="J31" s="25"/>
      <c r="K31" s="8"/>
      <c r="L31" s="8"/>
      <c r="M31" s="8"/>
      <c r="N31" s="8"/>
      <c r="Q31" s="3"/>
      <c r="R31" s="3"/>
      <c r="S31" s="3"/>
      <c r="T31" s="3"/>
      <c r="U31" s="3"/>
    </row>
    <row r="32" spans="1:21" x14ac:dyDescent="0.25">
      <c r="A32" s="8"/>
      <c r="B32" s="175" t="s">
        <v>24</v>
      </c>
      <c r="C32" s="165">
        <v>227.88200000000001</v>
      </c>
      <c r="D32" s="165">
        <v>104.91086390624396</v>
      </c>
      <c r="E32" s="173">
        <v>85.573136093756034</v>
      </c>
      <c r="F32" s="82">
        <v>418.36599999999999</v>
      </c>
      <c r="G32" s="165">
        <v>57.433999999999997</v>
      </c>
      <c r="H32" s="165">
        <v>0</v>
      </c>
      <c r="I32" s="174">
        <v>475.8</v>
      </c>
      <c r="J32" s="25"/>
      <c r="K32" s="8"/>
      <c r="L32" s="8"/>
      <c r="M32" s="8"/>
      <c r="N32" s="8"/>
      <c r="Q32" s="3"/>
      <c r="R32" s="3"/>
      <c r="S32" s="3"/>
      <c r="T32" s="3"/>
      <c r="U32" s="3"/>
    </row>
    <row r="33" spans="1:21" x14ac:dyDescent="0.25">
      <c r="A33" s="8"/>
      <c r="B33" s="175" t="s">
        <v>25</v>
      </c>
      <c r="C33" s="165">
        <v>229.584</v>
      </c>
      <c r="D33" s="165">
        <v>101.06905889278941</v>
      </c>
      <c r="E33" s="173">
        <v>88.103941107210588</v>
      </c>
      <c r="F33" s="82">
        <v>418.75700000000001</v>
      </c>
      <c r="G33" s="165">
        <v>58.015999999999998</v>
      </c>
      <c r="H33" s="165">
        <v>0</v>
      </c>
      <c r="I33" s="174">
        <v>476.77300000000002</v>
      </c>
      <c r="J33" s="25"/>
      <c r="K33" s="8"/>
      <c r="L33" s="8"/>
      <c r="M33" s="8"/>
      <c r="N33" s="8"/>
      <c r="Q33" s="3"/>
      <c r="R33" s="3"/>
      <c r="S33" s="3"/>
      <c r="T33" s="3"/>
      <c r="U33" s="3"/>
    </row>
    <row r="34" spans="1:21" x14ac:dyDescent="0.25">
      <c r="A34" s="8"/>
      <c r="B34" s="175" t="s">
        <v>26</v>
      </c>
      <c r="C34" s="165">
        <v>232.56700000000001</v>
      </c>
      <c r="D34" s="165">
        <v>99.29551333029184</v>
      </c>
      <c r="E34" s="173">
        <v>90.245486669708171</v>
      </c>
      <c r="F34" s="82">
        <v>422.108</v>
      </c>
      <c r="G34" s="165">
        <v>58.899000000000001</v>
      </c>
      <c r="H34" s="165">
        <v>0</v>
      </c>
      <c r="I34" s="174">
        <v>481.00700000000001</v>
      </c>
      <c r="J34" s="25"/>
      <c r="K34" s="8"/>
      <c r="L34" s="8"/>
      <c r="M34" s="8"/>
      <c r="N34" s="8"/>
      <c r="Q34" s="3"/>
      <c r="R34" s="3"/>
      <c r="S34" s="3"/>
      <c r="T34" s="3"/>
      <c r="U34" s="3"/>
    </row>
    <row r="35" spans="1:21" x14ac:dyDescent="0.25">
      <c r="A35" s="8"/>
      <c r="B35" s="175" t="s">
        <v>27</v>
      </c>
      <c r="C35" s="165">
        <v>233.92</v>
      </c>
      <c r="D35" s="165">
        <v>102.97222721875121</v>
      </c>
      <c r="E35" s="173">
        <v>91.191772781248787</v>
      </c>
      <c r="F35" s="82">
        <v>428.084</v>
      </c>
      <c r="G35" s="165">
        <v>59.334000000000003</v>
      </c>
      <c r="H35" s="165">
        <v>0</v>
      </c>
      <c r="I35" s="174">
        <v>487.41800000000001</v>
      </c>
      <c r="J35" s="3"/>
      <c r="Q35" s="3"/>
      <c r="R35" s="3"/>
      <c r="S35" s="3"/>
      <c r="T35" s="3"/>
      <c r="U35" s="3"/>
    </row>
    <row r="36" spans="1:21" x14ac:dyDescent="0.25">
      <c r="A36" s="8"/>
      <c r="B36" s="175" t="s">
        <v>28</v>
      </c>
      <c r="C36" s="165">
        <v>235.55500000000001</v>
      </c>
      <c r="D36" s="165">
        <v>104.94420055816757</v>
      </c>
      <c r="E36" s="173">
        <v>91.576799441832435</v>
      </c>
      <c r="F36" s="82">
        <v>432.07600000000002</v>
      </c>
      <c r="G36" s="165">
        <v>60.314999999999998</v>
      </c>
      <c r="H36" s="165">
        <v>0</v>
      </c>
      <c r="I36" s="174">
        <v>492.39100000000002</v>
      </c>
      <c r="J36" s="3"/>
      <c r="Q36" s="3"/>
      <c r="R36" s="3"/>
      <c r="S36" s="3"/>
      <c r="T36" s="3"/>
      <c r="U36" s="3"/>
    </row>
    <row r="37" spans="1:21" x14ac:dyDescent="0.25">
      <c r="A37" s="8"/>
      <c r="B37" s="175" t="s">
        <v>31</v>
      </c>
      <c r="C37" s="165">
        <v>239.86699999999999</v>
      </c>
      <c r="D37" s="165">
        <v>102.7554333485409</v>
      </c>
      <c r="E37" s="173">
        <v>93.349566651459099</v>
      </c>
      <c r="F37" s="82">
        <v>435.97199999999998</v>
      </c>
      <c r="G37" s="165">
        <v>59.859000000000002</v>
      </c>
      <c r="H37" s="165">
        <v>0</v>
      </c>
      <c r="I37" s="174">
        <v>495.83100000000002</v>
      </c>
      <c r="J37" s="3"/>
      <c r="Q37" s="3"/>
      <c r="R37" s="3"/>
      <c r="S37" s="3"/>
      <c r="T37" s="3"/>
      <c r="U37" s="3"/>
    </row>
    <row r="38" spans="1:21" x14ac:dyDescent="0.25">
      <c r="A38" s="8"/>
      <c r="B38" s="175" t="s">
        <v>32</v>
      </c>
      <c r="C38" s="165">
        <v>242.10900000000001</v>
      </c>
      <c r="D38" s="165">
        <v>106.83805312527387</v>
      </c>
      <c r="E38" s="173">
        <v>93.265946874726126</v>
      </c>
      <c r="F38" s="82">
        <v>442.21300000000002</v>
      </c>
      <c r="G38" s="165">
        <v>60.232999999999997</v>
      </c>
      <c r="H38" s="165">
        <v>0</v>
      </c>
      <c r="I38" s="174">
        <v>502.44600000000003</v>
      </c>
      <c r="J38" s="3"/>
      <c r="Q38" s="3"/>
      <c r="R38" s="3"/>
      <c r="S38" s="3"/>
      <c r="T38" s="3"/>
      <c r="U38" s="3"/>
    </row>
    <row r="39" spans="1:21" x14ac:dyDescent="0.25">
      <c r="A39" s="8"/>
      <c r="B39" s="175" t="s">
        <v>33</v>
      </c>
      <c r="C39" s="165">
        <v>242.36799999999999</v>
      </c>
      <c r="D39" s="165">
        <v>110.08205988836649</v>
      </c>
      <c r="E39" s="173">
        <v>94.658940111633513</v>
      </c>
      <c r="F39" s="82">
        <v>447.10899999999998</v>
      </c>
      <c r="G39" s="165">
        <v>61.683999999999997</v>
      </c>
      <c r="H39" s="165">
        <v>0</v>
      </c>
      <c r="I39" s="174">
        <v>508.79300000000001</v>
      </c>
      <c r="J39" s="3"/>
      <c r="Q39" s="3"/>
      <c r="R39" s="3"/>
      <c r="S39" s="3"/>
      <c r="T39" s="3"/>
      <c r="U39" s="3"/>
    </row>
    <row r="40" spans="1:21" x14ac:dyDescent="0.25">
      <c r="A40" s="8"/>
      <c r="B40" s="175" t="s">
        <v>34</v>
      </c>
      <c r="C40" s="165">
        <v>245.13</v>
      </c>
      <c r="D40" s="165">
        <v>112.53145363781874</v>
      </c>
      <c r="E40" s="173">
        <v>95.082546362181247</v>
      </c>
      <c r="F40" s="82">
        <v>452.74400000000003</v>
      </c>
      <c r="G40" s="165">
        <v>61.872</v>
      </c>
      <c r="H40" s="165">
        <v>0</v>
      </c>
      <c r="I40" s="174">
        <v>514.61599999999999</v>
      </c>
      <c r="J40" s="3"/>
      <c r="Q40" s="3"/>
      <c r="R40" s="3"/>
      <c r="S40" s="3"/>
      <c r="T40" s="3"/>
      <c r="U40" s="3"/>
    </row>
    <row r="41" spans="1:21" x14ac:dyDescent="0.25">
      <c r="A41" s="8"/>
      <c r="B41" s="175" t="s">
        <v>38</v>
      </c>
      <c r="C41" s="165">
        <v>249.024</v>
      </c>
      <c r="D41" s="165">
        <v>110.50023437363065</v>
      </c>
      <c r="E41" s="173">
        <v>96.595765626369356</v>
      </c>
      <c r="F41" s="82">
        <v>456.12</v>
      </c>
      <c r="G41" s="165">
        <v>62.097000000000001</v>
      </c>
      <c r="H41" s="165">
        <v>0</v>
      </c>
      <c r="I41" s="174">
        <v>518.21699999999998</v>
      </c>
      <c r="J41" s="3"/>
      <c r="Q41" s="3"/>
      <c r="R41" s="3"/>
      <c r="S41" s="3"/>
      <c r="T41" s="3"/>
      <c r="U41" s="3"/>
    </row>
    <row r="42" spans="1:21" x14ac:dyDescent="0.25">
      <c r="A42" s="8"/>
      <c r="B42" s="175" t="s">
        <v>39</v>
      </c>
      <c r="C42" s="165">
        <v>250.654</v>
      </c>
      <c r="D42" s="165">
        <v>111.39285291850315</v>
      </c>
      <c r="E42" s="173">
        <v>96.807147081496851</v>
      </c>
      <c r="F42" s="82">
        <v>458.85399999999998</v>
      </c>
      <c r="G42" s="165">
        <v>63.540999999999997</v>
      </c>
      <c r="H42" s="165">
        <v>0</v>
      </c>
      <c r="I42" s="174">
        <v>522.39499999999998</v>
      </c>
      <c r="J42" s="3"/>
      <c r="Q42" s="3"/>
      <c r="R42" s="3"/>
      <c r="S42" s="3"/>
      <c r="T42" s="3"/>
      <c r="U42" s="3"/>
    </row>
    <row r="43" spans="1:21" x14ac:dyDescent="0.25">
      <c r="A43" s="8"/>
      <c r="B43" s="175" t="s">
        <v>40</v>
      </c>
      <c r="C43" s="165">
        <v>252.446</v>
      </c>
      <c r="D43" s="165">
        <v>116.02330927243625</v>
      </c>
      <c r="E43" s="173">
        <v>97.630690727563746</v>
      </c>
      <c r="F43" s="82">
        <v>466.1</v>
      </c>
      <c r="G43" s="165">
        <v>63.68</v>
      </c>
      <c r="H43" s="165">
        <v>0</v>
      </c>
      <c r="I43" s="174">
        <v>529.78</v>
      </c>
      <c r="J43" s="3"/>
      <c r="Q43" s="3"/>
      <c r="R43" s="3"/>
      <c r="S43" s="3"/>
      <c r="T43" s="3"/>
      <c r="U43" s="3"/>
    </row>
    <row r="44" spans="1:21" x14ac:dyDescent="0.25">
      <c r="A44" s="8"/>
      <c r="B44" s="175" t="s">
        <v>41</v>
      </c>
      <c r="C44" s="165">
        <v>257.17</v>
      </c>
      <c r="D44" s="165">
        <v>113.25160343542996</v>
      </c>
      <c r="E44" s="173">
        <v>98.580396564570037</v>
      </c>
      <c r="F44" s="82">
        <v>469.00200000000001</v>
      </c>
      <c r="G44" s="165">
        <v>62.865000000000002</v>
      </c>
      <c r="H44" s="165">
        <v>0</v>
      </c>
      <c r="I44" s="174">
        <v>531.86699999999996</v>
      </c>
      <c r="J44" s="3"/>
      <c r="Q44" s="3"/>
      <c r="R44" s="3"/>
      <c r="S44" s="3"/>
      <c r="T44" s="3"/>
      <c r="U44" s="3"/>
    </row>
    <row r="45" spans="1:21" x14ac:dyDescent="0.25">
      <c r="A45" s="8"/>
      <c r="B45" s="175" t="s">
        <v>43</v>
      </c>
      <c r="C45" s="165">
        <v>256.99900000000002</v>
      </c>
      <c r="D45" s="165">
        <v>114.86873540748428</v>
      </c>
      <c r="E45" s="173">
        <v>99.555264592515726</v>
      </c>
      <c r="F45" s="82">
        <v>471.423</v>
      </c>
      <c r="G45" s="165">
        <v>65.33</v>
      </c>
      <c r="H45" s="165">
        <v>0</v>
      </c>
      <c r="I45" s="174">
        <v>536.75300000000004</v>
      </c>
      <c r="J45" s="3"/>
      <c r="Q45" s="3"/>
      <c r="R45" s="3"/>
      <c r="S45" s="3"/>
      <c r="T45" s="3"/>
      <c r="U45" s="3"/>
    </row>
    <row r="46" spans="1:21" x14ac:dyDescent="0.25">
      <c r="A46" s="8"/>
      <c r="B46" s="175" t="s">
        <v>44</v>
      </c>
      <c r="C46" s="165">
        <v>261.959</v>
      </c>
      <c r="D46" s="165">
        <v>114.9617940333123</v>
      </c>
      <c r="E46" s="173">
        <v>99.857205966687701</v>
      </c>
      <c r="F46" s="82">
        <v>476.77800000000002</v>
      </c>
      <c r="G46" s="165">
        <v>64.751000000000005</v>
      </c>
      <c r="H46" s="165">
        <v>0</v>
      </c>
      <c r="I46" s="174">
        <v>541.529</v>
      </c>
      <c r="J46" s="3"/>
      <c r="Q46" s="3"/>
      <c r="R46" s="3"/>
      <c r="S46" s="3"/>
      <c r="T46" s="3"/>
      <c r="U46" s="3"/>
    </row>
    <row r="47" spans="1:21" x14ac:dyDescent="0.25">
      <c r="A47" s="8"/>
      <c r="B47" s="175" t="s">
        <v>45</v>
      </c>
      <c r="C47" s="165">
        <v>265.86</v>
      </c>
      <c r="D47" s="165">
        <v>114.195779312914</v>
      </c>
      <c r="E47" s="173">
        <v>101.440220687086</v>
      </c>
      <c r="F47" s="82">
        <v>481.49599999999998</v>
      </c>
      <c r="G47" s="165">
        <v>65.765000000000001</v>
      </c>
      <c r="H47" s="165">
        <v>0</v>
      </c>
      <c r="I47" s="174">
        <v>547.26099999999997</v>
      </c>
      <c r="J47" s="3"/>
      <c r="Q47" s="3"/>
      <c r="R47" s="3"/>
      <c r="S47" s="3"/>
      <c r="T47" s="3"/>
      <c r="U47" s="3"/>
    </row>
    <row r="48" spans="1:21" x14ac:dyDescent="0.25">
      <c r="A48" s="8"/>
      <c r="B48" s="175" t="s">
        <v>46</v>
      </c>
      <c r="C48" s="165">
        <v>268.96800000000002</v>
      </c>
      <c r="D48" s="165">
        <v>114.23269124628943</v>
      </c>
      <c r="E48" s="173">
        <v>102.03030875371054</v>
      </c>
      <c r="F48" s="82">
        <v>485.23099999999999</v>
      </c>
      <c r="G48" s="165">
        <v>65.91</v>
      </c>
      <c r="H48" s="165">
        <v>0</v>
      </c>
      <c r="I48" s="174">
        <v>551.14099999999996</v>
      </c>
      <c r="J48" s="3"/>
      <c r="Q48" s="3"/>
      <c r="R48" s="3"/>
      <c r="S48" s="3"/>
      <c r="T48" s="3"/>
      <c r="U48" s="3"/>
    </row>
    <row r="49" spans="1:21" x14ac:dyDescent="0.25">
      <c r="A49" s="8"/>
      <c r="B49" s="175" t="s">
        <v>59</v>
      </c>
      <c r="C49" s="165">
        <v>273.51</v>
      </c>
      <c r="D49" s="165">
        <v>113.7315298334386</v>
      </c>
      <c r="E49" s="173">
        <v>102.9704701665614</v>
      </c>
      <c r="F49" s="82">
        <v>490.21199999999999</v>
      </c>
      <c r="G49" s="165">
        <v>66.076999999999998</v>
      </c>
      <c r="H49" s="165">
        <v>0</v>
      </c>
      <c r="I49" s="174">
        <v>556.28899999999999</v>
      </c>
      <c r="J49" s="3"/>
      <c r="Q49" s="3"/>
      <c r="R49" s="3"/>
      <c r="S49" s="3"/>
      <c r="T49" s="3"/>
      <c r="U49" s="3"/>
    </row>
    <row r="50" spans="1:21" x14ac:dyDescent="0.25">
      <c r="A50" s="8"/>
      <c r="B50" s="175" t="s">
        <v>60</v>
      </c>
      <c r="C50" s="165">
        <v>274.39699999999999</v>
      </c>
      <c r="D50" s="165">
        <v>119.23465333492283</v>
      </c>
      <c r="E50" s="173">
        <v>102.94334666507717</v>
      </c>
      <c r="F50" s="82">
        <v>496.57499999999999</v>
      </c>
      <c r="G50" s="165">
        <v>66.608999999999995</v>
      </c>
      <c r="H50" s="165">
        <v>0</v>
      </c>
      <c r="I50" s="174">
        <v>563.18399999999997</v>
      </c>
      <c r="J50" s="3"/>
      <c r="Q50" s="3"/>
      <c r="R50" s="3"/>
      <c r="S50" s="3"/>
      <c r="T50" s="3"/>
      <c r="U50" s="3"/>
    </row>
    <row r="51" spans="1:21" x14ac:dyDescent="0.25">
      <c r="A51" s="8"/>
      <c r="B51" s="175" t="s">
        <v>61</v>
      </c>
      <c r="C51" s="165">
        <v>273.28199999999998</v>
      </c>
      <c r="D51" s="165">
        <v>123.49906175074211</v>
      </c>
      <c r="E51" s="173">
        <v>104.44993824925788</v>
      </c>
      <c r="F51" s="82">
        <v>501.23099999999999</v>
      </c>
      <c r="G51" s="165">
        <v>66.503</v>
      </c>
      <c r="H51" s="165">
        <v>0</v>
      </c>
      <c r="I51" s="174">
        <v>567.73400000000004</v>
      </c>
      <c r="J51" s="3"/>
      <c r="Q51" s="3"/>
      <c r="R51" s="3"/>
      <c r="S51" s="3"/>
      <c r="T51" s="3"/>
      <c r="U51" s="3"/>
    </row>
    <row r="52" spans="1:21" x14ac:dyDescent="0.25">
      <c r="A52" s="8"/>
      <c r="B52" s="175" t="s">
        <v>62</v>
      </c>
      <c r="C52" s="165">
        <v>275.16699999999997</v>
      </c>
      <c r="D52" s="165">
        <v>119.21775508089648</v>
      </c>
      <c r="E52" s="173">
        <v>103.36824491910353</v>
      </c>
      <c r="F52" s="82">
        <v>497.75299999999999</v>
      </c>
      <c r="G52" s="165">
        <v>62.154000000000003</v>
      </c>
      <c r="H52" s="165">
        <v>0</v>
      </c>
      <c r="I52" s="174">
        <v>559.90700000000004</v>
      </c>
      <c r="J52" s="3"/>
      <c r="Q52" s="3"/>
      <c r="R52" s="3"/>
      <c r="S52" s="3"/>
      <c r="T52" s="3"/>
      <c r="U52" s="3"/>
    </row>
    <row r="53" spans="1:21" x14ac:dyDescent="0.25">
      <c r="A53" s="8"/>
      <c r="B53" s="175" t="s">
        <v>64</v>
      </c>
      <c r="C53" s="165">
        <v>266.48099999999999</v>
      </c>
      <c r="D53" s="165">
        <v>111.21773332538592</v>
      </c>
      <c r="E53" s="173">
        <v>102.42526667461408</v>
      </c>
      <c r="F53" s="82">
        <v>480.12400000000002</v>
      </c>
      <c r="G53" s="165">
        <v>-4.274</v>
      </c>
      <c r="H53" s="165">
        <v>0</v>
      </c>
      <c r="I53" s="174">
        <v>475.85</v>
      </c>
      <c r="J53" s="3"/>
      <c r="Q53" s="3"/>
      <c r="R53" s="3"/>
      <c r="S53" s="3"/>
      <c r="T53" s="3"/>
      <c r="U53" s="3"/>
    </row>
    <row r="54" spans="1:21" x14ac:dyDescent="0.25">
      <c r="A54" s="8"/>
      <c r="B54" s="175" t="s">
        <v>65</v>
      </c>
      <c r="C54" s="165">
        <v>273.08199999999999</v>
      </c>
      <c r="D54" s="165">
        <v>123.98113129302733</v>
      </c>
      <c r="E54" s="173">
        <v>102.74686870697268</v>
      </c>
      <c r="F54" s="82">
        <v>499.81</v>
      </c>
      <c r="G54" s="165">
        <v>34.360999999999997</v>
      </c>
      <c r="H54" s="165">
        <v>0</v>
      </c>
      <c r="I54" s="174">
        <v>534.17100000000005</v>
      </c>
      <c r="J54" s="3"/>
      <c r="Q54" s="3"/>
      <c r="R54" s="3"/>
      <c r="S54" s="3"/>
      <c r="T54" s="3"/>
      <c r="U54" s="3"/>
    </row>
    <row r="55" spans="1:21" x14ac:dyDescent="0.25">
      <c r="A55" s="8"/>
      <c r="B55" s="175" t="s">
        <v>66</v>
      </c>
      <c r="C55" s="165">
        <v>280.08199999999999</v>
      </c>
      <c r="D55" s="165">
        <v>116.00494898382071</v>
      </c>
      <c r="E55" s="173">
        <v>103.60805101617929</v>
      </c>
      <c r="F55" s="82">
        <v>499.69499999999999</v>
      </c>
      <c r="G55" s="165">
        <v>39.970999999999997</v>
      </c>
      <c r="H55" s="165">
        <v>0</v>
      </c>
      <c r="I55" s="174">
        <v>539.66600000000005</v>
      </c>
      <c r="J55" s="3"/>
      <c r="Q55" s="3"/>
      <c r="R55" s="3"/>
      <c r="S55" s="3"/>
      <c r="T55" s="3"/>
      <c r="U55" s="3"/>
    </row>
    <row r="56" spans="1:21" x14ac:dyDescent="0.25">
      <c r="A56" s="8"/>
      <c r="B56" s="175" t="s">
        <v>67</v>
      </c>
      <c r="C56" s="165">
        <v>280.28100000000001</v>
      </c>
      <c r="D56" s="165">
        <v>118.84918639776605</v>
      </c>
      <c r="E56" s="173">
        <v>105.00481360223395</v>
      </c>
      <c r="F56" s="82">
        <v>504.38200000000001</v>
      </c>
      <c r="G56" s="165">
        <v>35.783000000000001</v>
      </c>
      <c r="H56" s="165">
        <v>0.247</v>
      </c>
      <c r="I56" s="174">
        <v>540.16499999999996</v>
      </c>
      <c r="J56" s="3"/>
      <c r="Q56" s="3"/>
      <c r="R56" s="3"/>
      <c r="S56" s="3"/>
      <c r="T56" s="3"/>
      <c r="U56" s="3"/>
    </row>
    <row r="57" spans="1:21" x14ac:dyDescent="0.25">
      <c r="A57" s="8"/>
      <c r="B57" s="172" t="s">
        <v>68</v>
      </c>
      <c r="C57" s="165">
        <v>287.279</v>
      </c>
      <c r="D57" s="165">
        <v>123.36884353486334</v>
      </c>
      <c r="E57" s="173">
        <v>106.44415646513664</v>
      </c>
      <c r="F57" s="82">
        <v>517.375</v>
      </c>
      <c r="G57" s="165">
        <v>46.728999999999999</v>
      </c>
      <c r="H57" s="165">
        <v>0.28299999999999997</v>
      </c>
      <c r="I57" s="174">
        <v>564.10400000000004</v>
      </c>
      <c r="J57" s="3"/>
      <c r="Q57" s="3"/>
      <c r="R57" s="3"/>
      <c r="S57" s="3"/>
      <c r="T57" s="3"/>
      <c r="U57" s="3"/>
    </row>
    <row r="58" spans="1:21" x14ac:dyDescent="0.25">
      <c r="A58" s="8"/>
      <c r="B58" s="172" t="s">
        <v>69</v>
      </c>
      <c r="C58" s="165">
        <v>292.70499999999998</v>
      </c>
      <c r="D58" s="165">
        <v>119.68226897575693</v>
      </c>
      <c r="E58" s="173">
        <v>106.69973102424306</v>
      </c>
      <c r="F58" s="82">
        <v>518.96</v>
      </c>
      <c r="G58" s="165">
        <v>58.658999999999999</v>
      </c>
      <c r="H58" s="165">
        <v>-0.127</v>
      </c>
      <c r="I58" s="174">
        <v>577.61900000000003</v>
      </c>
      <c r="J58" s="3"/>
      <c r="Q58" s="3"/>
      <c r="R58" s="3"/>
      <c r="S58" s="3"/>
      <c r="T58" s="3"/>
      <c r="U58" s="3"/>
    </row>
    <row r="59" spans="1:21" x14ac:dyDescent="0.25">
      <c r="A59" s="8"/>
      <c r="B59" s="172" t="s">
        <v>70</v>
      </c>
      <c r="C59" s="165">
        <v>297.63299999999998</v>
      </c>
      <c r="D59" s="165">
        <v>122.4764627204468</v>
      </c>
      <c r="E59" s="173">
        <v>107.7955372795532</v>
      </c>
      <c r="F59" s="82">
        <v>527.20500000000004</v>
      </c>
      <c r="G59" s="165">
        <v>67.622</v>
      </c>
      <c r="H59" s="165">
        <v>-0.7</v>
      </c>
      <c r="I59" s="174">
        <v>594.827</v>
      </c>
      <c r="J59" s="3"/>
      <c r="Q59" s="3"/>
      <c r="R59" s="3"/>
      <c r="S59" s="3"/>
      <c r="T59" s="3"/>
      <c r="U59" s="3"/>
    </row>
    <row r="60" spans="1:21" x14ac:dyDescent="0.25">
      <c r="A60" s="8"/>
      <c r="B60" s="172" t="s">
        <v>71</v>
      </c>
      <c r="C60" s="165">
        <v>304.41000000000003</v>
      </c>
      <c r="D60" s="165">
        <v>127.60342476893294</v>
      </c>
      <c r="E60" s="173">
        <v>110.64357523106706</v>
      </c>
      <c r="F60" s="82">
        <v>541.93700000000001</v>
      </c>
      <c r="G60" s="165">
        <v>68.891999999999996</v>
      </c>
      <c r="H60" s="165">
        <v>-0.72</v>
      </c>
      <c r="I60" s="174">
        <v>610.82899999999995</v>
      </c>
      <c r="J60" s="3"/>
      <c r="Q60" s="3"/>
      <c r="R60" s="3"/>
      <c r="S60" s="3"/>
      <c r="T60" s="3"/>
      <c r="U60" s="3"/>
    </row>
    <row r="61" spans="1:21" x14ac:dyDescent="0.25">
      <c r="A61" s="8"/>
      <c r="B61" s="172" t="s">
        <v>72</v>
      </c>
      <c r="C61" s="165">
        <v>307.959</v>
      </c>
      <c r="D61" s="165">
        <v>128.86315512121536</v>
      </c>
      <c r="E61" s="173">
        <v>111.88284487878464</v>
      </c>
      <c r="F61" s="82">
        <v>547.97299999999996</v>
      </c>
      <c r="G61" s="165">
        <v>71.596999999999994</v>
      </c>
      <c r="H61" s="165">
        <v>-0.73199999999999998</v>
      </c>
      <c r="I61" s="174">
        <v>619.57000000000005</v>
      </c>
      <c r="J61" s="3"/>
      <c r="Q61" s="3"/>
      <c r="R61" s="3"/>
      <c r="S61" s="3"/>
      <c r="T61" s="3"/>
      <c r="U61" s="3"/>
    </row>
    <row r="62" spans="1:21" x14ac:dyDescent="0.25">
      <c r="A62" s="8"/>
      <c r="B62" s="172" t="s">
        <v>73</v>
      </c>
      <c r="C62" s="165">
        <v>310.55073429999999</v>
      </c>
      <c r="D62" s="165">
        <v>125.36015946273221</v>
      </c>
      <c r="E62" s="176">
        <v>111.88040223726779</v>
      </c>
      <c r="F62" s="82">
        <v>547.05929595999999</v>
      </c>
      <c r="G62" s="165">
        <v>72.943451039999999</v>
      </c>
      <c r="H62" s="165">
        <v>-0.73199999999999998</v>
      </c>
      <c r="I62" s="174">
        <v>620.002747</v>
      </c>
      <c r="J62" s="3"/>
      <c r="Q62" s="3"/>
      <c r="R62" s="3"/>
      <c r="S62" s="3"/>
      <c r="T62" s="3"/>
      <c r="U62" s="3"/>
    </row>
    <row r="63" spans="1:21" x14ac:dyDescent="0.25">
      <c r="A63" s="8"/>
      <c r="B63" s="172" t="s">
        <v>74</v>
      </c>
      <c r="C63" s="165">
        <v>316.1419808</v>
      </c>
      <c r="D63" s="165">
        <v>143.71997689348353</v>
      </c>
      <c r="E63" s="176">
        <v>112.49297390651648</v>
      </c>
      <c r="F63" s="82">
        <v>571.62293087</v>
      </c>
      <c r="G63" s="165">
        <v>55.349855630000008</v>
      </c>
      <c r="H63" s="165">
        <v>-0.73199999999999998</v>
      </c>
      <c r="I63" s="174">
        <v>626.97278700000004</v>
      </c>
      <c r="J63" s="3"/>
      <c r="Q63" s="3"/>
      <c r="R63" s="3"/>
      <c r="S63" s="3"/>
      <c r="T63" s="3"/>
      <c r="U63" s="3"/>
    </row>
    <row r="64" spans="1:21" x14ac:dyDescent="0.25">
      <c r="A64" s="8"/>
      <c r="B64" s="172" t="s">
        <v>75</v>
      </c>
      <c r="C64" s="165">
        <v>318.80475749999999</v>
      </c>
      <c r="D64" s="165">
        <v>133.71204101346927</v>
      </c>
      <c r="E64" s="176">
        <v>112.4992389865307</v>
      </c>
      <c r="F64" s="82">
        <v>564.28403808999997</v>
      </c>
      <c r="G64" s="165">
        <v>62.506468010000006</v>
      </c>
      <c r="H64" s="165">
        <v>-0.73199999999999998</v>
      </c>
      <c r="I64" s="174">
        <v>626.79050600000005</v>
      </c>
      <c r="J64" s="3"/>
      <c r="Q64" s="3"/>
      <c r="R64" s="3"/>
      <c r="S64" s="3"/>
      <c r="T64" s="3"/>
      <c r="U64" s="3"/>
    </row>
    <row r="65" spans="1:22" x14ac:dyDescent="0.25">
      <c r="A65" s="8"/>
      <c r="B65" s="172" t="s">
        <v>77</v>
      </c>
      <c r="C65" s="165">
        <v>320.42389250000002</v>
      </c>
      <c r="D65" s="165">
        <v>131.94425242268946</v>
      </c>
      <c r="E65" s="176">
        <v>112.71024757731051</v>
      </c>
      <c r="F65" s="82">
        <v>564.34639231999995</v>
      </c>
      <c r="G65" s="165">
        <v>67.306178779999996</v>
      </c>
      <c r="H65" s="165">
        <v>-0.73199999999999998</v>
      </c>
      <c r="I65" s="174">
        <v>631.65257099999997</v>
      </c>
      <c r="J65" s="3"/>
      <c r="Q65" s="3"/>
      <c r="R65" s="3"/>
      <c r="S65" s="3"/>
      <c r="T65" s="3"/>
      <c r="U65" s="3"/>
    </row>
    <row r="66" spans="1:22" x14ac:dyDescent="0.25">
      <c r="A66" s="8"/>
      <c r="B66" s="172" t="s">
        <v>78</v>
      </c>
      <c r="C66" s="165">
        <v>321.45167570000001</v>
      </c>
      <c r="D66" s="165">
        <v>129.00087658038666</v>
      </c>
      <c r="E66" s="176">
        <v>112.43360001961332</v>
      </c>
      <c r="F66" s="82">
        <v>562.15415223999992</v>
      </c>
      <c r="G66" s="165">
        <v>70.931232660000006</v>
      </c>
      <c r="H66" s="165">
        <v>-0.73199999999999998</v>
      </c>
      <c r="I66" s="174">
        <v>633.08538499999997</v>
      </c>
      <c r="J66" s="3"/>
      <c r="Q66" s="3"/>
      <c r="R66" s="3"/>
      <c r="S66" s="3"/>
      <c r="T66" s="3"/>
      <c r="U66" s="3"/>
    </row>
    <row r="67" spans="1:22" x14ac:dyDescent="0.25">
      <c r="A67" s="8"/>
      <c r="B67" s="172" t="s">
        <v>79</v>
      </c>
      <c r="C67" s="165">
        <v>321.99789060000001</v>
      </c>
      <c r="D67" s="165">
        <v>129.12977278656084</v>
      </c>
      <c r="E67" s="176">
        <v>112.49104661343915</v>
      </c>
      <c r="F67" s="82">
        <v>562.88670980999996</v>
      </c>
      <c r="G67" s="165">
        <v>73.699944989999992</v>
      </c>
      <c r="H67" s="165">
        <v>-0.73199999999999998</v>
      </c>
      <c r="I67" s="174">
        <v>636.58665500000006</v>
      </c>
      <c r="J67" s="3"/>
      <c r="Q67" s="3"/>
      <c r="R67" s="3"/>
      <c r="S67" s="3"/>
      <c r="T67" s="3"/>
      <c r="U67" s="3"/>
    </row>
    <row r="68" spans="1:22" x14ac:dyDescent="0.25">
      <c r="A68" s="8"/>
      <c r="B68" s="172" t="s">
        <v>80</v>
      </c>
      <c r="C68" s="165">
        <v>323.11238350000002</v>
      </c>
      <c r="D68" s="165">
        <v>130.81287104121208</v>
      </c>
      <c r="E68" s="176">
        <v>112.71598785878795</v>
      </c>
      <c r="F68" s="82">
        <v>565.90924266000002</v>
      </c>
      <c r="G68" s="165">
        <v>75.61231574</v>
      </c>
      <c r="H68" s="165">
        <v>-0.73199999999999998</v>
      </c>
      <c r="I68" s="174">
        <v>641.52155799999991</v>
      </c>
      <c r="J68" s="3"/>
      <c r="Q68" s="3"/>
      <c r="R68" s="3"/>
      <c r="S68" s="3"/>
      <c r="T68" s="3"/>
      <c r="U68" s="3"/>
    </row>
    <row r="69" spans="1:22" x14ac:dyDescent="0.25">
      <c r="A69" s="8"/>
      <c r="B69" s="172" t="s">
        <v>347</v>
      </c>
      <c r="C69" s="165">
        <v>323.7207646</v>
      </c>
      <c r="D69" s="165">
        <v>133.39731214434025</v>
      </c>
      <c r="E69" s="176">
        <v>114.86182445565974</v>
      </c>
      <c r="F69" s="82">
        <v>571.24790138000003</v>
      </c>
      <c r="G69" s="165">
        <v>76.732872819999997</v>
      </c>
      <c r="H69" s="165">
        <v>-0.73199999999999998</v>
      </c>
      <c r="I69" s="174">
        <v>647.980774</v>
      </c>
      <c r="J69" s="3"/>
      <c r="Q69" s="3"/>
      <c r="R69" s="3"/>
      <c r="S69" s="3"/>
      <c r="T69" s="3"/>
      <c r="U69" s="3"/>
    </row>
    <row r="70" spans="1:22" x14ac:dyDescent="0.25">
      <c r="A70" s="8"/>
      <c r="B70" s="172" t="s">
        <v>348</v>
      </c>
      <c r="C70" s="165">
        <v>325.15270630000003</v>
      </c>
      <c r="D70" s="165">
        <v>134.9547324839647</v>
      </c>
      <c r="E70" s="176">
        <v>117.03858751603535</v>
      </c>
      <c r="F70" s="82">
        <v>576.41402626000013</v>
      </c>
      <c r="G70" s="165">
        <v>77.570234939999992</v>
      </c>
      <c r="H70" s="165">
        <v>-0.73199999999999998</v>
      </c>
      <c r="I70" s="174">
        <v>653.98426100000006</v>
      </c>
      <c r="J70" s="3"/>
      <c r="Q70" s="3"/>
      <c r="R70" s="3"/>
      <c r="S70" s="3"/>
      <c r="T70" s="3"/>
      <c r="U70" s="3"/>
    </row>
    <row r="71" spans="1:22" x14ac:dyDescent="0.25">
      <c r="A71" s="8"/>
      <c r="B71" s="172" t="s">
        <v>349</v>
      </c>
      <c r="C71" s="165">
        <v>326.95102269999995</v>
      </c>
      <c r="D71" s="165">
        <v>136.37203076008532</v>
      </c>
      <c r="E71" s="176">
        <v>119.30269923991466</v>
      </c>
      <c r="F71" s="82">
        <v>581.89375331000008</v>
      </c>
      <c r="G71" s="165">
        <v>78.226829089999995</v>
      </c>
      <c r="H71" s="165">
        <v>-0.73199999999999998</v>
      </c>
      <c r="I71" s="174">
        <v>660.12058200000001</v>
      </c>
      <c r="J71" s="3"/>
      <c r="Q71" s="3"/>
      <c r="R71" s="3"/>
      <c r="S71" s="3"/>
      <c r="T71" s="3"/>
      <c r="U71" s="3"/>
    </row>
    <row r="72" spans="1:22" x14ac:dyDescent="0.25">
      <c r="A72" s="8"/>
      <c r="B72" s="172" t="s">
        <v>350</v>
      </c>
      <c r="C72" s="165">
        <v>328.84929449999998</v>
      </c>
      <c r="D72" s="165">
        <v>138.23178267270222</v>
      </c>
      <c r="E72" s="176">
        <v>121.65398812729778</v>
      </c>
      <c r="F72" s="82">
        <v>588.00306524000007</v>
      </c>
      <c r="G72" s="165">
        <v>78.70265526</v>
      </c>
      <c r="H72" s="165">
        <v>-0.73199999999999998</v>
      </c>
      <c r="I72" s="174">
        <v>666.70572100000004</v>
      </c>
      <c r="J72" s="3"/>
      <c r="Q72" s="3"/>
      <c r="R72" s="3"/>
      <c r="S72" s="3"/>
      <c r="T72" s="3"/>
      <c r="U72" s="3"/>
    </row>
    <row r="73" spans="1:22" x14ac:dyDescent="0.25">
      <c r="A73" s="8"/>
      <c r="B73" s="55" t="s">
        <v>354</v>
      </c>
      <c r="C73" s="165">
        <v>330.4404657</v>
      </c>
      <c r="D73" s="165">
        <v>140.62812892181532</v>
      </c>
      <c r="E73" s="176">
        <v>121.74117357818469</v>
      </c>
      <c r="F73" s="82">
        <v>592.07776876999992</v>
      </c>
      <c r="G73" s="165">
        <v>79.026866429999984</v>
      </c>
      <c r="H73" s="165">
        <v>-0.73199999999999998</v>
      </c>
      <c r="I73" s="174">
        <v>671.10463500000003</v>
      </c>
      <c r="J73" s="3"/>
      <c r="Q73" s="3"/>
      <c r="R73" s="3"/>
      <c r="S73" s="3"/>
      <c r="T73" s="3"/>
      <c r="U73" s="3"/>
    </row>
    <row r="74" spans="1:22" x14ac:dyDescent="0.25">
      <c r="A74" s="8"/>
      <c r="B74" s="55" t="s">
        <v>355</v>
      </c>
      <c r="C74" s="165">
        <v>332.4285635</v>
      </c>
      <c r="D74" s="165">
        <v>142.7372971102578</v>
      </c>
      <c r="E74" s="176">
        <v>120.88758018974222</v>
      </c>
      <c r="F74" s="82">
        <v>595.32144145000007</v>
      </c>
      <c r="G74" s="165">
        <v>79.445324649999989</v>
      </c>
      <c r="H74" s="165">
        <v>-0.73199999999999998</v>
      </c>
      <c r="I74" s="174">
        <v>674.76676599999996</v>
      </c>
      <c r="J74" s="3"/>
      <c r="Q74" s="3"/>
      <c r="R74" s="3"/>
      <c r="S74" s="3"/>
      <c r="T74" s="3"/>
      <c r="U74" s="3"/>
    </row>
    <row r="75" spans="1:22" x14ac:dyDescent="0.25">
      <c r="A75" s="8"/>
      <c r="B75" s="55" t="s">
        <v>356</v>
      </c>
      <c r="C75" s="165">
        <v>334.78479599999997</v>
      </c>
      <c r="D75" s="165">
        <v>144.86301403802958</v>
      </c>
      <c r="E75" s="176">
        <v>121.40616046197042</v>
      </c>
      <c r="F75" s="82">
        <v>600.32197068999994</v>
      </c>
      <c r="G75" s="165">
        <v>79.89350211</v>
      </c>
      <c r="H75" s="165">
        <v>-0.73199999999999998</v>
      </c>
      <c r="I75" s="174">
        <v>680.21547299999997</v>
      </c>
      <c r="J75" s="3"/>
      <c r="Q75" s="3"/>
      <c r="R75" s="3"/>
      <c r="S75" s="3"/>
      <c r="T75" s="3"/>
      <c r="U75" s="3"/>
    </row>
    <row r="76" spans="1:22" x14ac:dyDescent="0.25">
      <c r="A76" s="8"/>
      <c r="B76" s="55" t="s">
        <v>357</v>
      </c>
      <c r="C76" s="165">
        <v>337.06040140000005</v>
      </c>
      <c r="D76" s="165">
        <v>146.19757600513071</v>
      </c>
      <c r="E76" s="176">
        <v>123.4675030948693</v>
      </c>
      <c r="F76" s="82">
        <v>605.99347970000008</v>
      </c>
      <c r="G76" s="165">
        <v>80.371399000000011</v>
      </c>
      <c r="H76" s="165">
        <v>-0.73199999999999998</v>
      </c>
      <c r="I76" s="174">
        <v>686.36487899999997</v>
      </c>
      <c r="J76" s="3"/>
      <c r="Q76" s="3"/>
      <c r="R76" s="3"/>
      <c r="S76" s="3"/>
      <c r="T76" s="3"/>
      <c r="U76" s="3"/>
    </row>
    <row r="77" spans="1:22" x14ac:dyDescent="0.25">
      <c r="A77" s="8"/>
      <c r="B77" s="55" t="s">
        <v>378</v>
      </c>
      <c r="C77" s="165">
        <v>339.59907440000006</v>
      </c>
      <c r="D77" s="165">
        <v>147.60477911156119</v>
      </c>
      <c r="E77" s="176">
        <v>125.86290328843884</v>
      </c>
      <c r="F77" s="82">
        <v>612.33475743999998</v>
      </c>
      <c r="G77" s="165">
        <v>80.94073976</v>
      </c>
      <c r="H77" s="165">
        <v>-0.73199999999999998</v>
      </c>
      <c r="I77" s="174">
        <v>693.27549699999997</v>
      </c>
      <c r="J77" s="3"/>
      <c r="Q77" s="3"/>
      <c r="R77" s="3"/>
      <c r="S77" s="3"/>
      <c r="T77" s="3"/>
      <c r="U77" s="3"/>
    </row>
    <row r="78" spans="1:22" x14ac:dyDescent="0.25">
      <c r="A78" s="8"/>
      <c r="B78" s="55" t="s">
        <v>379</v>
      </c>
      <c r="C78" s="165">
        <v>342.29612910000003</v>
      </c>
      <c r="D78" s="165">
        <v>148.95217248173589</v>
      </c>
      <c r="E78" s="176">
        <v>128.93520751826412</v>
      </c>
      <c r="F78" s="82">
        <v>619.45150887</v>
      </c>
      <c r="G78" s="165">
        <v>81.489457830000006</v>
      </c>
      <c r="H78" s="165">
        <v>-0.73199999999999998</v>
      </c>
      <c r="I78" s="174">
        <v>700.940967</v>
      </c>
      <c r="J78" s="3"/>
      <c r="Q78" s="3"/>
      <c r="R78" s="3"/>
      <c r="S78" s="3"/>
      <c r="T78" s="3"/>
      <c r="U78" s="3"/>
    </row>
    <row r="79" spans="1:22" x14ac:dyDescent="0.25">
      <c r="A79" s="8"/>
      <c r="B79" s="55" t="s">
        <v>380</v>
      </c>
      <c r="C79" s="298">
        <v>345.39611309999998</v>
      </c>
      <c r="D79" s="298">
        <v>150.33585411565483</v>
      </c>
      <c r="E79" s="308">
        <v>130.83991948434516</v>
      </c>
      <c r="F79" s="82">
        <v>625.83988675000012</v>
      </c>
      <c r="G79" s="298">
        <v>82.034063849999981</v>
      </c>
      <c r="H79" s="298">
        <v>-0.73199999999999998</v>
      </c>
      <c r="I79" s="174">
        <v>707.87395100000003</v>
      </c>
      <c r="J79" s="3"/>
      <c r="Q79" s="3"/>
      <c r="R79" s="3"/>
      <c r="S79" s="3"/>
      <c r="T79" s="3"/>
      <c r="U79" s="3"/>
    </row>
    <row r="80" spans="1:22" x14ac:dyDescent="0.25">
      <c r="A80" s="8"/>
      <c r="B80" s="55" t="s">
        <v>381</v>
      </c>
      <c r="C80" s="298">
        <v>348.27762910000001</v>
      </c>
      <c r="D80" s="298">
        <v>151.84295521331802</v>
      </c>
      <c r="E80" s="308">
        <v>132.91158038668195</v>
      </c>
      <c r="F80" s="82">
        <v>632.30016401000012</v>
      </c>
      <c r="G80" s="298">
        <v>82.574557690000006</v>
      </c>
      <c r="H80" s="298">
        <v>-0.73199999999999998</v>
      </c>
      <c r="I80" s="174">
        <v>714.87472199999991</v>
      </c>
      <c r="J80" s="165"/>
      <c r="K80" s="165"/>
      <c r="L80" s="165"/>
      <c r="M80" s="165"/>
      <c r="N80" s="165"/>
      <c r="O80" s="165"/>
      <c r="Q80" s="165"/>
      <c r="R80" s="165"/>
      <c r="U80" s="29"/>
      <c r="V80" s="29"/>
    </row>
    <row r="81" spans="1:22" x14ac:dyDescent="0.25">
      <c r="A81" s="8"/>
      <c r="B81" s="55" t="s">
        <v>518</v>
      </c>
      <c r="C81" s="298">
        <v>350.06445289999999</v>
      </c>
      <c r="D81" s="298">
        <v>152.82854197472548</v>
      </c>
      <c r="E81" s="308">
        <v>136.19099182527452</v>
      </c>
      <c r="F81" s="82">
        <v>638.35198608000007</v>
      </c>
      <c r="G81" s="298">
        <v>82.84563451999999</v>
      </c>
      <c r="H81" s="298">
        <v>-0.73199999999999998</v>
      </c>
      <c r="I81" s="174">
        <v>721.19762100000003</v>
      </c>
      <c r="J81" s="165"/>
      <c r="K81" s="165"/>
      <c r="L81" s="165"/>
      <c r="M81" s="165"/>
      <c r="N81" s="165"/>
      <c r="O81" s="165"/>
      <c r="Q81" s="165"/>
      <c r="R81" s="165"/>
      <c r="U81" s="29"/>
      <c r="V81" s="29"/>
    </row>
    <row r="82" spans="1:22" x14ac:dyDescent="0.25">
      <c r="A82" s="8"/>
      <c r="B82" s="55" t="s">
        <v>519</v>
      </c>
      <c r="C82" s="298">
        <v>352.77557380000002</v>
      </c>
      <c r="D82" s="298">
        <v>154.08822222001618</v>
      </c>
      <c r="E82" s="308">
        <v>139.36768657998383</v>
      </c>
      <c r="F82" s="82">
        <v>645.49948180000001</v>
      </c>
      <c r="G82" s="298">
        <v>83.565010099999995</v>
      </c>
      <c r="H82" s="298">
        <v>-0.73199999999999998</v>
      </c>
      <c r="I82" s="174">
        <v>729.06449199999997</v>
      </c>
      <c r="J82" s="165"/>
      <c r="K82" s="165"/>
      <c r="L82" s="165"/>
      <c r="M82" s="165"/>
      <c r="N82" s="165"/>
      <c r="O82" s="165"/>
      <c r="Q82" s="165"/>
      <c r="R82" s="165"/>
      <c r="U82" s="29"/>
      <c r="V82" s="29"/>
    </row>
    <row r="83" spans="1:22" x14ac:dyDescent="0.25">
      <c r="A83" s="8"/>
      <c r="B83" s="55" t="s">
        <v>520</v>
      </c>
      <c r="C83" s="298">
        <v>355.52859319999999</v>
      </c>
      <c r="D83" s="298">
        <v>154.85429074919014</v>
      </c>
      <c r="E83" s="308">
        <v>141.41025035080986</v>
      </c>
      <c r="F83" s="82">
        <v>651.06113377999998</v>
      </c>
      <c r="G83" s="298">
        <v>84.283240419999998</v>
      </c>
      <c r="H83" s="298">
        <v>-0.73199999999999998</v>
      </c>
      <c r="I83" s="174">
        <v>735.3443739999999</v>
      </c>
      <c r="J83" s="165"/>
      <c r="K83" s="165"/>
      <c r="L83" s="165"/>
      <c r="M83" s="165"/>
      <c r="N83" s="165"/>
      <c r="O83" s="165"/>
      <c r="Q83" s="165"/>
      <c r="R83" s="165"/>
      <c r="U83" s="29"/>
      <c r="V83" s="29"/>
    </row>
    <row r="84" spans="1:22" x14ac:dyDescent="0.25">
      <c r="A84" s="8"/>
      <c r="B84" s="177" t="s">
        <v>521</v>
      </c>
      <c r="C84" s="208">
        <v>358.31560940000003</v>
      </c>
      <c r="D84" s="208">
        <v>155.36256316224731</v>
      </c>
      <c r="E84" s="311">
        <v>143.85031793775266</v>
      </c>
      <c r="F84" s="311">
        <v>656.79649060999998</v>
      </c>
      <c r="G84" s="208">
        <v>85.000325589999989</v>
      </c>
      <c r="H84" s="208">
        <v>-0.73199999999999998</v>
      </c>
      <c r="I84" s="302">
        <v>741.79681600000004</v>
      </c>
      <c r="J84" s="3"/>
      <c r="Q84" s="3"/>
      <c r="R84" s="3"/>
      <c r="S84" s="3"/>
      <c r="T84" s="3"/>
      <c r="U84" s="3"/>
    </row>
    <row r="85" spans="1:22" x14ac:dyDescent="0.25">
      <c r="A85" s="8"/>
      <c r="B85" s="178">
        <v>2008</v>
      </c>
      <c r="C85" s="298">
        <v>793.50300000000004</v>
      </c>
      <c r="D85" s="298">
        <v>340.06666601422535</v>
      </c>
      <c r="E85" s="308">
        <v>292.44833398577458</v>
      </c>
      <c r="F85" s="298">
        <v>1426.018</v>
      </c>
      <c r="G85" s="298">
        <v>168.71899999999999</v>
      </c>
      <c r="H85" s="298">
        <v>0</v>
      </c>
      <c r="I85" s="174">
        <v>1594.7370000000001</v>
      </c>
      <c r="J85" s="179"/>
    </row>
    <row r="86" spans="1:22" x14ac:dyDescent="0.25">
      <c r="A86" s="8"/>
      <c r="B86" s="55">
        <v>2009</v>
      </c>
      <c r="C86" s="165">
        <v>783.62</v>
      </c>
      <c r="D86" s="165">
        <v>329.54551553487505</v>
      </c>
      <c r="E86" s="176">
        <v>281.73948446512497</v>
      </c>
      <c r="F86" s="165">
        <v>1394.9050000000002</v>
      </c>
      <c r="G86" s="165">
        <v>156.977</v>
      </c>
      <c r="H86" s="165">
        <v>0</v>
      </c>
      <c r="I86" s="174">
        <v>1551.8820000000001</v>
      </c>
      <c r="J86" s="179"/>
    </row>
    <row r="87" spans="1:22" x14ac:dyDescent="0.25">
      <c r="A87" s="8"/>
      <c r="B87" s="55">
        <v>2010</v>
      </c>
      <c r="C87" s="165">
        <v>805.36199999999997</v>
      </c>
      <c r="D87" s="165">
        <v>341.45306563232452</v>
      </c>
      <c r="E87" s="176">
        <v>282.14093436767547</v>
      </c>
      <c r="F87" s="165">
        <v>1428.9559999999999</v>
      </c>
      <c r="G87" s="165">
        <v>183.42500000000001</v>
      </c>
      <c r="H87" s="165">
        <v>0</v>
      </c>
      <c r="I87" s="174">
        <v>1612.3810000000001</v>
      </c>
      <c r="J87" s="179"/>
    </row>
    <row r="88" spans="1:22" x14ac:dyDescent="0.25">
      <c r="A88" s="8"/>
      <c r="B88" s="55">
        <v>2011</v>
      </c>
      <c r="C88" s="165">
        <v>822.84799999999996</v>
      </c>
      <c r="D88" s="165">
        <v>352.74459568289706</v>
      </c>
      <c r="E88" s="176">
        <v>288.24840431710294</v>
      </c>
      <c r="F88" s="165">
        <v>1463.8409999999999</v>
      </c>
      <c r="G88" s="165">
        <v>200.37</v>
      </c>
      <c r="H88" s="165">
        <v>0</v>
      </c>
      <c r="I88" s="174">
        <v>1664.211</v>
      </c>
      <c r="J88" s="179"/>
    </row>
    <row r="89" spans="1:22" x14ac:dyDescent="0.25">
      <c r="A89" s="8"/>
      <c r="B89" s="55">
        <v>2012</v>
      </c>
      <c r="C89" s="165">
        <v>837.52</v>
      </c>
      <c r="D89" s="165">
        <v>366.75731336292853</v>
      </c>
      <c r="E89" s="176">
        <v>302.87768663707141</v>
      </c>
      <c r="F89" s="165">
        <v>1507.1549999999997</v>
      </c>
      <c r="G89" s="165">
        <v>206.08600000000001</v>
      </c>
      <c r="H89" s="165">
        <v>0</v>
      </c>
      <c r="I89" s="174">
        <v>1713.241</v>
      </c>
      <c r="J89" s="179"/>
    </row>
    <row r="90" spans="1:22" x14ac:dyDescent="0.25">
      <c r="A90" s="8"/>
      <c r="B90" s="55">
        <v>2013</v>
      </c>
      <c r="C90" s="165">
        <v>871.74400000000003</v>
      </c>
      <c r="D90" s="165">
        <v>379.7746255202174</v>
      </c>
      <c r="E90" s="176">
        <v>313.60137447978263</v>
      </c>
      <c r="F90" s="165">
        <v>1565.12</v>
      </c>
      <c r="G90" s="165">
        <v>217.17599999999999</v>
      </c>
      <c r="H90" s="165">
        <v>0</v>
      </c>
      <c r="I90" s="174">
        <v>1782.296</v>
      </c>
      <c r="J90" s="179"/>
    </row>
    <row r="91" spans="1:22" x14ac:dyDescent="0.25">
      <c r="A91" s="8"/>
      <c r="B91" s="180">
        <v>2014</v>
      </c>
      <c r="C91" s="165">
        <v>893.25199999999995</v>
      </c>
      <c r="D91" s="165">
        <v>406.98893434811504</v>
      </c>
      <c r="E91" s="176">
        <v>334.72406565188493</v>
      </c>
      <c r="F91" s="165">
        <v>1634.9649999999999</v>
      </c>
      <c r="G91" s="165">
        <v>227.86199999999999</v>
      </c>
      <c r="H91" s="165">
        <v>0</v>
      </c>
      <c r="I91" s="174">
        <v>1862.827</v>
      </c>
      <c r="J91" s="179"/>
    </row>
    <row r="92" spans="1:22" x14ac:dyDescent="0.25">
      <c r="A92" s="8"/>
      <c r="B92" s="180">
        <v>2015</v>
      </c>
      <c r="C92" s="165">
        <v>923.95299999999997</v>
      </c>
      <c r="D92" s="165">
        <v>408.2476633480764</v>
      </c>
      <c r="E92" s="176">
        <v>355.11433665192362</v>
      </c>
      <c r="F92" s="165">
        <v>1687.3150000000001</v>
      </c>
      <c r="G92" s="165">
        <v>233.68299999999999</v>
      </c>
      <c r="H92" s="165">
        <v>0</v>
      </c>
      <c r="I92" s="174">
        <v>1920.998</v>
      </c>
      <c r="J92" s="179"/>
    </row>
    <row r="93" spans="1:22" x14ac:dyDescent="0.25">
      <c r="B93" s="180">
        <v>2016</v>
      </c>
      <c r="C93" s="165">
        <v>959.899</v>
      </c>
      <c r="D93" s="165">
        <v>424.61974692034886</v>
      </c>
      <c r="E93" s="176">
        <v>372.85125307965114</v>
      </c>
      <c r="F93" s="165">
        <v>1757.37</v>
      </c>
      <c r="G93" s="165">
        <v>242.09100000000001</v>
      </c>
      <c r="H93" s="165">
        <v>0</v>
      </c>
      <c r="I93" s="174">
        <v>1999.461</v>
      </c>
      <c r="J93" s="181"/>
    </row>
    <row r="94" spans="1:22" x14ac:dyDescent="0.25">
      <c r="B94" s="180">
        <v>2017</v>
      </c>
      <c r="C94" s="165">
        <v>997.25400000000002</v>
      </c>
      <c r="D94" s="165">
        <v>450.44785020238885</v>
      </c>
      <c r="E94" s="176">
        <v>386.11614979761117</v>
      </c>
      <c r="F94" s="165">
        <v>1833.8180000000002</v>
      </c>
      <c r="G94" s="165">
        <v>251.19</v>
      </c>
      <c r="H94" s="165">
        <v>0</v>
      </c>
      <c r="I94" s="174">
        <v>2085.0079999999998</v>
      </c>
      <c r="J94" s="181"/>
    </row>
    <row r="95" spans="1:22" x14ac:dyDescent="0.25">
      <c r="B95" s="180">
        <v>2018</v>
      </c>
      <c r="C95" s="165">
        <v>1041.9880000000001</v>
      </c>
      <c r="D95" s="165">
        <v>457.27791218914058</v>
      </c>
      <c r="E95" s="176">
        <v>399.43308781085949</v>
      </c>
      <c r="F95" s="165">
        <v>1898.6990000000001</v>
      </c>
      <c r="G95" s="165">
        <v>258.71100000000001</v>
      </c>
      <c r="H95" s="165">
        <v>0</v>
      </c>
      <c r="I95" s="174">
        <v>2157.41</v>
      </c>
      <c r="J95" s="181"/>
    </row>
    <row r="96" spans="1:22" x14ac:dyDescent="0.25">
      <c r="B96" s="180">
        <v>2019</v>
      </c>
      <c r="C96" s="165">
        <v>1090.1569999999999</v>
      </c>
      <c r="D96" s="165">
        <v>470.697936165393</v>
      </c>
      <c r="E96" s="176">
        <v>412.39406383460704</v>
      </c>
      <c r="F96" s="165">
        <v>1973.249</v>
      </c>
      <c r="G96" s="165">
        <v>265.09899999999999</v>
      </c>
      <c r="H96" s="165">
        <v>0</v>
      </c>
      <c r="I96" s="174">
        <v>2238.348</v>
      </c>
      <c r="J96" s="181"/>
    </row>
    <row r="97" spans="2:10" x14ac:dyDescent="0.25">
      <c r="B97" s="180">
        <v>2020</v>
      </c>
      <c r="C97" s="165">
        <v>1094.8119999999999</v>
      </c>
      <c r="D97" s="165">
        <v>470.42156868313043</v>
      </c>
      <c r="E97" s="176">
        <v>412.14843131686956</v>
      </c>
      <c r="F97" s="165">
        <v>1977.3819999999998</v>
      </c>
      <c r="G97" s="165">
        <v>132.21199999999999</v>
      </c>
      <c r="H97" s="165">
        <v>0</v>
      </c>
      <c r="I97" s="174">
        <v>2109.5940000000001</v>
      </c>
      <c r="J97" s="181"/>
    </row>
    <row r="98" spans="2:10" x14ac:dyDescent="0.25">
      <c r="B98" s="180">
        <v>2021</v>
      </c>
      <c r="C98" s="165">
        <v>1157.8979999999999</v>
      </c>
      <c r="D98" s="165">
        <v>484.37676162883315</v>
      </c>
      <c r="E98" s="176">
        <v>425.94423837116688</v>
      </c>
      <c r="F98" s="165">
        <v>2067.922</v>
      </c>
      <c r="G98" s="165">
        <v>208.79300000000001</v>
      </c>
      <c r="H98" s="165">
        <v>-0.29699999999999999</v>
      </c>
      <c r="I98" s="174">
        <v>2276.7150000000001</v>
      </c>
      <c r="J98" s="181"/>
    </row>
    <row r="99" spans="2:10" x14ac:dyDescent="0.25">
      <c r="B99" s="180">
        <v>2022</v>
      </c>
      <c r="C99" s="165">
        <v>1239.0617151000001</v>
      </c>
      <c r="D99" s="165">
        <v>525.5467162463641</v>
      </c>
      <c r="E99" s="176">
        <v>446.89979625363594</v>
      </c>
      <c r="F99" s="165">
        <v>2208.5922268299996</v>
      </c>
      <c r="G99" s="165">
        <v>268.78230666999997</v>
      </c>
      <c r="H99" s="165">
        <v>-2.9159999999999999</v>
      </c>
      <c r="I99" s="16">
        <v>2477.374534</v>
      </c>
      <c r="J99" s="181"/>
    </row>
    <row r="100" spans="2:10" x14ac:dyDescent="0.25">
      <c r="B100" s="180">
        <v>2023</v>
      </c>
      <c r="C100" s="165">
        <v>1282.6782163</v>
      </c>
      <c r="D100" s="165">
        <v>523.78694280310629</v>
      </c>
      <c r="E100" s="176">
        <v>450.13413319689369</v>
      </c>
      <c r="F100" s="165">
        <v>2253.6712924599997</v>
      </c>
      <c r="G100" s="165">
        <v>274.44382444000001</v>
      </c>
      <c r="H100" s="165">
        <v>-2.9279999999999999</v>
      </c>
      <c r="I100" s="16">
        <v>2528.1151170000003</v>
      </c>
      <c r="J100" s="181"/>
    </row>
    <row r="101" spans="2:10" x14ac:dyDescent="0.25">
      <c r="B101" s="180">
        <v>2024</v>
      </c>
      <c r="C101" s="165">
        <v>1298.9368771000002</v>
      </c>
      <c r="D101" s="165">
        <v>535.53694642960238</v>
      </c>
      <c r="E101" s="176">
        <v>463.91909907039769</v>
      </c>
      <c r="F101" s="165">
        <v>2295.4649236100004</v>
      </c>
      <c r="G101" s="165">
        <v>308.14225259</v>
      </c>
      <c r="H101" s="165">
        <v>-2.9279999999999999</v>
      </c>
      <c r="I101" s="16">
        <v>2603.6071749999996</v>
      </c>
      <c r="J101" s="181"/>
    </row>
    <row r="102" spans="2:10" x14ac:dyDescent="0.25">
      <c r="B102" s="180">
        <v>2025</v>
      </c>
      <c r="C102" s="298">
        <v>1326.5031196999996</v>
      </c>
      <c r="D102" s="298">
        <v>566.46022274280494</v>
      </c>
      <c r="E102" s="308">
        <v>485.6889023571951</v>
      </c>
      <c r="F102" s="298">
        <v>2375.72424615</v>
      </c>
      <c r="G102" s="298">
        <v>317.06834844999997</v>
      </c>
      <c r="H102" s="298">
        <v>-2.9279999999999999</v>
      </c>
      <c r="I102" s="16">
        <v>2692.7925949999999</v>
      </c>
      <c r="J102" s="181"/>
    </row>
    <row r="103" spans="2:10" x14ac:dyDescent="0.25">
      <c r="B103" s="180">
        <v>2026</v>
      </c>
      <c r="C103" s="298">
        <v>1364.3517180000001</v>
      </c>
      <c r="D103" s="298">
        <v>593.09038171408258</v>
      </c>
      <c r="E103" s="308">
        <v>509.10553338591745</v>
      </c>
      <c r="F103" s="298">
        <v>2463.6196327600001</v>
      </c>
      <c r="G103" s="298">
        <v>324.83566044000003</v>
      </c>
      <c r="H103" s="298">
        <v>-2.9279999999999999</v>
      </c>
      <c r="I103" s="16">
        <v>2788.4552939999999</v>
      </c>
      <c r="J103" s="181"/>
    </row>
    <row r="104" spans="2:10" x14ac:dyDescent="0.25">
      <c r="B104" s="180">
        <v>2027</v>
      </c>
      <c r="C104" s="208">
        <v>1406.6462489999999</v>
      </c>
      <c r="D104" s="208">
        <v>613.61401015724982</v>
      </c>
      <c r="E104" s="311">
        <v>549.88050914275016</v>
      </c>
      <c r="F104" s="208">
        <v>2567.2127656700004</v>
      </c>
      <c r="G104" s="208">
        <v>333.26844273</v>
      </c>
      <c r="H104" s="208">
        <v>-2.9279999999999999</v>
      </c>
      <c r="I104" s="164">
        <v>2900.4812089999996</v>
      </c>
      <c r="J104" s="181"/>
    </row>
    <row r="105" spans="2:10" x14ac:dyDescent="0.25">
      <c r="B105" s="182" t="s">
        <v>327</v>
      </c>
      <c r="C105" s="298">
        <v>786.07100000000003</v>
      </c>
      <c r="D105" s="298">
        <v>342.88299999999998</v>
      </c>
      <c r="E105" s="298">
        <v>292.56299999999999</v>
      </c>
      <c r="F105" s="298">
        <v>1421.5170000000001</v>
      </c>
      <c r="G105" s="298">
        <v>163.023</v>
      </c>
      <c r="H105" s="298">
        <v>0</v>
      </c>
      <c r="I105" s="16">
        <v>1584.54</v>
      </c>
      <c r="J105" s="181"/>
    </row>
    <row r="106" spans="2:10" x14ac:dyDescent="0.25">
      <c r="B106" s="180" t="s">
        <v>328</v>
      </c>
      <c r="C106" s="165">
        <v>790.245</v>
      </c>
      <c r="D106" s="165">
        <v>328.71899999999999</v>
      </c>
      <c r="E106" s="165">
        <v>279.21199999999999</v>
      </c>
      <c r="F106" s="165">
        <v>1398.1759999999999</v>
      </c>
      <c r="G106" s="165">
        <v>163.76599999999999</v>
      </c>
      <c r="H106" s="165">
        <v>0</v>
      </c>
      <c r="I106" s="16">
        <v>1561.942</v>
      </c>
      <c r="J106" s="181"/>
    </row>
    <row r="107" spans="2:10" x14ac:dyDescent="0.25">
      <c r="B107" s="180" t="s">
        <v>329</v>
      </c>
      <c r="C107" s="165">
        <v>812.43</v>
      </c>
      <c r="D107" s="165">
        <v>345.19900000000001</v>
      </c>
      <c r="E107" s="165">
        <v>284.40399999999994</v>
      </c>
      <c r="F107" s="165">
        <v>1442.0329999999999</v>
      </c>
      <c r="G107" s="165">
        <v>188.69300000000001</v>
      </c>
      <c r="H107" s="165">
        <v>0</v>
      </c>
      <c r="I107" s="16">
        <v>1630.7260000000001</v>
      </c>
      <c r="J107" s="181"/>
    </row>
    <row r="108" spans="2:10" x14ac:dyDescent="0.25">
      <c r="B108" s="180" t="s">
        <v>82</v>
      </c>
      <c r="C108" s="165">
        <v>823.22299999999996</v>
      </c>
      <c r="D108" s="165">
        <v>355.27200000000011</v>
      </c>
      <c r="E108" s="165">
        <v>291.85700000000003</v>
      </c>
      <c r="F108" s="165">
        <v>1470.3519999999999</v>
      </c>
      <c r="G108" s="165">
        <v>202.14699999999999</v>
      </c>
      <c r="H108" s="165">
        <v>0</v>
      </c>
      <c r="I108" s="16">
        <v>1672.499</v>
      </c>
      <c r="J108" s="181"/>
    </row>
    <row r="109" spans="2:10" x14ac:dyDescent="0.25">
      <c r="B109" s="180" t="s">
        <v>83</v>
      </c>
      <c r="C109" s="165">
        <v>841.52499999999998</v>
      </c>
      <c r="D109" s="165">
        <v>373.96699999999998</v>
      </c>
      <c r="E109" s="165">
        <v>304.32100000000003</v>
      </c>
      <c r="F109" s="165">
        <v>1519.8129999999999</v>
      </c>
      <c r="G109" s="165">
        <v>207.67599999999999</v>
      </c>
      <c r="H109" s="165">
        <v>0</v>
      </c>
      <c r="I109" s="16">
        <v>1727.489</v>
      </c>
      <c r="J109" s="181"/>
    </row>
    <row r="110" spans="2:10" x14ac:dyDescent="0.25">
      <c r="B110" s="180" t="s">
        <v>84</v>
      </c>
      <c r="C110" s="165">
        <v>883.45500000000004</v>
      </c>
      <c r="D110" s="165">
        <v>379.572</v>
      </c>
      <c r="E110" s="176">
        <v>319.11900000000003</v>
      </c>
      <c r="F110" s="165">
        <v>1582.1460000000002</v>
      </c>
      <c r="G110" s="165">
        <v>220.96600000000001</v>
      </c>
      <c r="H110" s="165">
        <v>0</v>
      </c>
      <c r="I110" s="16">
        <v>1803.1120000000001</v>
      </c>
      <c r="J110" s="181"/>
    </row>
    <row r="111" spans="2:10" x14ac:dyDescent="0.25">
      <c r="B111" s="180" t="s">
        <v>85</v>
      </c>
      <c r="C111" s="165">
        <v>897.78</v>
      </c>
      <c r="D111" s="165">
        <v>415.351</v>
      </c>
      <c r="E111" s="176">
        <v>337.97399999999999</v>
      </c>
      <c r="F111" s="165">
        <v>1651.105</v>
      </c>
      <c r="G111" s="165">
        <v>228.68899999999999</v>
      </c>
      <c r="H111" s="165">
        <v>0</v>
      </c>
      <c r="I111" s="16">
        <v>1879.7940000000001</v>
      </c>
      <c r="J111" s="181"/>
    </row>
    <row r="112" spans="2:10" x14ac:dyDescent="0.25">
      <c r="B112" s="180" t="s">
        <v>86</v>
      </c>
      <c r="C112" s="165">
        <v>931.62599999999998</v>
      </c>
      <c r="D112" s="165">
        <v>408.28100000000001</v>
      </c>
      <c r="E112" s="176">
        <v>361.11799999999999</v>
      </c>
      <c r="F112" s="165">
        <v>1701.0250000000001</v>
      </c>
      <c r="G112" s="165">
        <v>236.56399999999999</v>
      </c>
      <c r="H112" s="165">
        <v>0</v>
      </c>
      <c r="I112" s="16">
        <v>1937.5889999999999</v>
      </c>
      <c r="J112" s="181"/>
    </row>
    <row r="113" spans="2:10" x14ac:dyDescent="0.25">
      <c r="B113" s="180" t="s">
        <v>87</v>
      </c>
      <c r="C113" s="165">
        <v>969.47400000000005</v>
      </c>
      <c r="D113" s="165">
        <v>432.20699999999999</v>
      </c>
      <c r="E113" s="176">
        <v>376.35700000000003</v>
      </c>
      <c r="F113" s="165">
        <v>1778.038</v>
      </c>
      <c r="G113" s="165">
        <v>243.648</v>
      </c>
      <c r="H113" s="165">
        <v>0</v>
      </c>
      <c r="I113" s="16">
        <v>2021.6859999999999</v>
      </c>
      <c r="J113" s="181"/>
    </row>
    <row r="114" spans="2:10" x14ac:dyDescent="0.25">
      <c r="B114" s="180" t="s">
        <v>88</v>
      </c>
      <c r="C114" s="165">
        <v>1009.294</v>
      </c>
      <c r="D114" s="165">
        <v>451.16800000000001</v>
      </c>
      <c r="E114" s="176">
        <v>389.61399999999998</v>
      </c>
      <c r="F114" s="165">
        <v>1850.076</v>
      </c>
      <c r="G114" s="165">
        <v>252.18299999999999</v>
      </c>
      <c r="H114" s="165">
        <v>0</v>
      </c>
      <c r="I114" s="174">
        <v>2102.259</v>
      </c>
      <c r="J114" s="181"/>
    </row>
    <row r="115" spans="2:10" x14ac:dyDescent="0.25">
      <c r="B115" s="180" t="s">
        <v>89</v>
      </c>
      <c r="C115" s="165">
        <v>1053.7860000000001</v>
      </c>
      <c r="D115" s="165">
        <v>458.25900000000001</v>
      </c>
      <c r="E115" s="176">
        <v>402.88299999999998</v>
      </c>
      <c r="F115" s="165">
        <v>1914.9280000000001</v>
      </c>
      <c r="G115" s="165">
        <v>261.75599999999997</v>
      </c>
      <c r="H115" s="165">
        <v>0</v>
      </c>
      <c r="I115" s="174">
        <v>2176.6840000000002</v>
      </c>
      <c r="J115" s="181"/>
    </row>
    <row r="116" spans="2:10" x14ac:dyDescent="0.25">
      <c r="B116" s="180" t="s">
        <v>90</v>
      </c>
      <c r="C116" s="165">
        <v>1096.356</v>
      </c>
      <c r="D116" s="165">
        <v>475.68300000000005</v>
      </c>
      <c r="E116" s="176">
        <v>413.73200000000003</v>
      </c>
      <c r="F116" s="165">
        <v>1985.771</v>
      </c>
      <c r="G116" s="165">
        <v>261.34300000000002</v>
      </c>
      <c r="H116" s="165">
        <v>0</v>
      </c>
      <c r="I116" s="174">
        <v>2247.114</v>
      </c>
      <c r="J116" s="181"/>
    </row>
    <row r="117" spans="2:10" ht="17.25" customHeight="1" x14ac:dyDescent="0.25">
      <c r="B117" s="180" t="s">
        <v>91</v>
      </c>
      <c r="C117" s="165">
        <v>1099.9259999999999</v>
      </c>
      <c r="D117" s="165">
        <v>470.05300000000005</v>
      </c>
      <c r="E117" s="176">
        <v>413.78500000000003</v>
      </c>
      <c r="F117" s="165">
        <v>1984.011</v>
      </c>
      <c r="G117" s="165">
        <v>105.84099999999999</v>
      </c>
      <c r="H117" s="165">
        <v>0.247</v>
      </c>
      <c r="I117" s="174">
        <v>2089.8519999999999</v>
      </c>
    </row>
    <row r="118" spans="2:10" x14ac:dyDescent="0.25">
      <c r="B118" s="180" t="s">
        <v>92</v>
      </c>
      <c r="C118" s="165">
        <v>1182.027</v>
      </c>
      <c r="D118" s="165">
        <v>493.13099999999997</v>
      </c>
      <c r="E118" s="176">
        <v>431.58300000000003</v>
      </c>
      <c r="F118" s="165">
        <v>2105.4769999999999</v>
      </c>
      <c r="G118" s="165">
        <v>241.90199999999999</v>
      </c>
      <c r="H118" s="165">
        <v>-1.264</v>
      </c>
      <c r="I118" s="174">
        <v>2347.3789999999999</v>
      </c>
    </row>
    <row r="119" spans="2:10" x14ac:dyDescent="0.25">
      <c r="B119" s="180" t="s">
        <v>93</v>
      </c>
      <c r="C119" s="165">
        <v>1253.4564725999999</v>
      </c>
      <c r="D119" s="165">
        <v>531.65533249090038</v>
      </c>
      <c r="E119" s="176">
        <v>448.75546000909958</v>
      </c>
      <c r="F119" s="165">
        <v>2230.9392649199999</v>
      </c>
      <c r="G119" s="165">
        <v>262.39677467999996</v>
      </c>
      <c r="H119" s="165">
        <v>-2.9279999999999999</v>
      </c>
      <c r="I119" s="174">
        <v>2493.3360400000001</v>
      </c>
    </row>
    <row r="120" spans="2:10" x14ac:dyDescent="0.25">
      <c r="B120" s="180" t="s">
        <v>94</v>
      </c>
      <c r="C120" s="165">
        <v>1286.9858423000001</v>
      </c>
      <c r="D120" s="165">
        <v>520.88777283084903</v>
      </c>
      <c r="E120" s="176">
        <v>450.350882069151</v>
      </c>
      <c r="F120" s="165">
        <v>2255.29649703</v>
      </c>
      <c r="G120" s="165">
        <v>287.54967217000001</v>
      </c>
      <c r="H120" s="165">
        <v>-2.9279999999999999</v>
      </c>
      <c r="I120" s="174">
        <v>2542.8461689999999</v>
      </c>
    </row>
    <row r="121" spans="2:10" x14ac:dyDescent="0.25">
      <c r="B121" s="180" t="s">
        <v>351</v>
      </c>
      <c r="C121" s="165">
        <v>1304.6737880999999</v>
      </c>
      <c r="D121" s="165">
        <v>542.95585806109239</v>
      </c>
      <c r="E121" s="176">
        <v>472.85709933890752</v>
      </c>
      <c r="F121" s="165">
        <v>2317.5587461900004</v>
      </c>
      <c r="G121" s="165">
        <v>311.23259210999998</v>
      </c>
      <c r="H121" s="165">
        <v>-2.9279999999999999</v>
      </c>
      <c r="I121" s="174">
        <v>2628.791338</v>
      </c>
    </row>
    <row r="122" spans="2:10" x14ac:dyDescent="0.25">
      <c r="B122" s="180" t="s">
        <v>358</v>
      </c>
      <c r="C122" s="298">
        <v>1334.7142265999998</v>
      </c>
      <c r="D122" s="298">
        <v>574.42601607523352</v>
      </c>
      <c r="E122" s="308">
        <v>487.50241732476667</v>
      </c>
      <c r="F122" s="298">
        <v>2393.71466061</v>
      </c>
      <c r="G122" s="298">
        <v>318.73709218999994</v>
      </c>
      <c r="H122" s="298">
        <v>-2.9279999999999999</v>
      </c>
      <c r="I122" s="174">
        <v>2712.4517529999998</v>
      </c>
    </row>
    <row r="123" spans="2:10" x14ac:dyDescent="0.25">
      <c r="B123" s="180" t="s">
        <v>382</v>
      </c>
      <c r="C123" s="298">
        <v>1375.5689457000001</v>
      </c>
      <c r="D123" s="298">
        <v>598.73576092226995</v>
      </c>
      <c r="E123" s="308">
        <v>518.54961067773013</v>
      </c>
      <c r="F123" s="298">
        <v>2489.9263170700001</v>
      </c>
      <c r="G123" s="298">
        <v>327.03881912999998</v>
      </c>
      <c r="H123" s="298">
        <v>-2.9279999999999999</v>
      </c>
      <c r="I123" s="174">
        <v>2816.9651370000001</v>
      </c>
    </row>
    <row r="124" spans="2:10" ht="16.5" thickBot="1" x14ac:dyDescent="0.3">
      <c r="B124" s="306" t="s">
        <v>522</v>
      </c>
      <c r="C124" s="304">
        <v>1416.6842293</v>
      </c>
      <c r="D124" s="304">
        <v>617.13361810617914</v>
      </c>
      <c r="E124" s="309">
        <v>560.81924669382079</v>
      </c>
      <c r="F124" s="304">
        <v>2591.7090922700004</v>
      </c>
      <c r="G124" s="304">
        <v>335.69421062999999</v>
      </c>
      <c r="H124" s="304">
        <v>-2.9279999999999999</v>
      </c>
      <c r="I124" s="307">
        <v>2927.4033030000001</v>
      </c>
    </row>
    <row r="125" spans="2:10" x14ac:dyDescent="0.25">
      <c r="B125" s="466" t="s">
        <v>29</v>
      </c>
      <c r="C125" s="467"/>
      <c r="D125" s="467"/>
      <c r="E125" s="467"/>
      <c r="F125" s="467"/>
      <c r="G125" s="467"/>
      <c r="H125" s="467"/>
      <c r="I125" s="481"/>
    </row>
    <row r="126" spans="2:10" x14ac:dyDescent="0.25">
      <c r="B126" s="466" t="s">
        <v>416</v>
      </c>
      <c r="C126" s="469"/>
      <c r="D126" s="469"/>
      <c r="E126" s="469"/>
      <c r="F126" s="469"/>
      <c r="G126" s="469"/>
      <c r="H126" s="469"/>
      <c r="I126" s="481"/>
    </row>
    <row r="127" spans="2:10" ht="17.25" customHeight="1" x14ac:dyDescent="0.25">
      <c r="B127" s="466" t="s">
        <v>525</v>
      </c>
      <c r="C127" s="469"/>
      <c r="D127" s="469"/>
      <c r="E127" s="469"/>
      <c r="F127" s="469"/>
      <c r="G127" s="469"/>
      <c r="H127" s="469"/>
      <c r="I127" s="481"/>
    </row>
    <row r="128" spans="2:10" ht="24.75" customHeight="1" x14ac:dyDescent="0.25">
      <c r="B128" s="487" t="s">
        <v>526</v>
      </c>
      <c r="C128" s="488"/>
      <c r="D128" s="488"/>
      <c r="E128" s="488"/>
      <c r="F128" s="488"/>
      <c r="G128" s="488"/>
      <c r="H128" s="488"/>
      <c r="I128" s="489"/>
    </row>
    <row r="129" spans="2:9" x14ac:dyDescent="0.25">
      <c r="B129" s="466" t="s">
        <v>417</v>
      </c>
      <c r="C129" s="469"/>
      <c r="D129" s="469"/>
      <c r="E129" s="469"/>
      <c r="F129" s="469"/>
      <c r="G129" s="469"/>
      <c r="H129" s="469"/>
      <c r="I129" s="481"/>
    </row>
    <row r="130" spans="2:9" x14ac:dyDescent="0.25">
      <c r="B130" s="466" t="s">
        <v>418</v>
      </c>
      <c r="C130" s="469"/>
      <c r="D130" s="469"/>
      <c r="E130" s="469"/>
      <c r="F130" s="469"/>
      <c r="G130" s="469"/>
      <c r="H130" s="469"/>
      <c r="I130" s="481"/>
    </row>
    <row r="131" spans="2:9" x14ac:dyDescent="0.25">
      <c r="B131" s="466" t="s">
        <v>419</v>
      </c>
      <c r="C131" s="469"/>
      <c r="D131" s="469"/>
      <c r="E131" s="469"/>
      <c r="F131" s="469"/>
      <c r="G131" s="469"/>
      <c r="H131" s="469"/>
      <c r="I131" s="481"/>
    </row>
    <row r="132" spans="2:9" ht="16.5" thickBot="1" x14ac:dyDescent="0.3">
      <c r="B132" s="483" t="s">
        <v>420</v>
      </c>
      <c r="C132" s="484"/>
      <c r="D132" s="484"/>
      <c r="E132" s="484"/>
      <c r="F132" s="484"/>
      <c r="G132" s="484"/>
      <c r="H132" s="484"/>
      <c r="I132" s="485"/>
    </row>
    <row r="133" spans="2:9" x14ac:dyDescent="0.25">
      <c r="B133" s="183"/>
      <c r="C133" s="184"/>
      <c r="D133" s="184"/>
      <c r="E133" s="184"/>
      <c r="F133" s="184"/>
      <c r="G133" s="184"/>
      <c r="H133" s="184"/>
      <c r="I133" s="184"/>
    </row>
    <row r="134" spans="2:9" x14ac:dyDescent="0.25">
      <c r="B134" s="185"/>
      <c r="C134" s="181"/>
      <c r="D134" s="181"/>
      <c r="E134" s="181"/>
      <c r="F134" s="181"/>
      <c r="G134" s="181"/>
      <c r="H134" s="181"/>
      <c r="I134" s="181"/>
    </row>
    <row r="135" spans="2:9" x14ac:dyDescent="0.25">
      <c r="B135" s="185"/>
      <c r="C135" s="181"/>
      <c r="D135" s="181"/>
      <c r="E135" s="181"/>
      <c r="F135" s="181"/>
      <c r="G135" s="181"/>
      <c r="H135" s="181"/>
      <c r="I135" s="181"/>
    </row>
    <row r="136" spans="2:9" x14ac:dyDescent="0.25">
      <c r="B136" s="185"/>
      <c r="C136" s="181"/>
      <c r="D136" s="181"/>
      <c r="E136" s="181"/>
      <c r="F136" s="181"/>
      <c r="G136" s="181"/>
      <c r="H136" s="181"/>
      <c r="I136" s="181"/>
    </row>
    <row r="137" spans="2:9" x14ac:dyDescent="0.25">
      <c r="B137" s="185"/>
      <c r="C137" s="181"/>
      <c r="D137" s="181"/>
      <c r="E137" s="181"/>
      <c r="F137" s="181"/>
      <c r="G137" s="181"/>
      <c r="H137" s="181"/>
      <c r="I137" s="181"/>
    </row>
    <row r="138" spans="2:9" x14ac:dyDescent="0.25">
      <c r="B138" s="185"/>
      <c r="C138" s="181"/>
      <c r="D138" s="181"/>
      <c r="E138" s="181"/>
      <c r="F138" s="181"/>
      <c r="G138" s="181"/>
      <c r="H138" s="181"/>
      <c r="I138" s="181"/>
    </row>
    <row r="139" spans="2:9" x14ac:dyDescent="0.25">
      <c r="B139" s="185"/>
      <c r="C139" s="181"/>
      <c r="D139" s="181"/>
      <c r="E139" s="181"/>
      <c r="F139" s="181"/>
      <c r="G139" s="181"/>
      <c r="H139" s="181"/>
      <c r="I139" s="181"/>
    </row>
    <row r="140" spans="2:9" x14ac:dyDescent="0.25">
      <c r="B140" s="185"/>
      <c r="C140" s="181"/>
      <c r="D140" s="181"/>
      <c r="E140" s="181"/>
      <c r="F140" s="181"/>
      <c r="G140" s="181"/>
      <c r="H140" s="181"/>
      <c r="I140" s="181"/>
    </row>
    <row r="141" spans="2:9" x14ac:dyDescent="0.25">
      <c r="B141" s="185"/>
      <c r="C141" s="181"/>
      <c r="D141" s="181"/>
      <c r="E141" s="181"/>
      <c r="F141" s="181"/>
      <c r="G141" s="181"/>
      <c r="H141" s="181"/>
      <c r="I141" s="181"/>
    </row>
    <row r="142" spans="2:9" x14ac:dyDescent="0.25">
      <c r="B142" s="185"/>
      <c r="C142" s="181"/>
      <c r="D142" s="181"/>
      <c r="E142" s="181"/>
      <c r="F142" s="181"/>
      <c r="G142" s="181"/>
      <c r="H142" s="181"/>
      <c r="I142" s="181"/>
    </row>
    <row r="143" spans="2:9" x14ac:dyDescent="0.25">
      <c r="B143" s="185"/>
      <c r="C143" s="181"/>
      <c r="D143" s="181"/>
      <c r="E143" s="181"/>
      <c r="F143" s="181"/>
      <c r="G143" s="181"/>
      <c r="H143" s="181"/>
      <c r="I143" s="181"/>
    </row>
    <row r="144" spans="2:9" x14ac:dyDescent="0.25">
      <c r="B144" s="185"/>
      <c r="C144" s="181"/>
      <c r="D144" s="181"/>
      <c r="E144" s="181"/>
      <c r="F144" s="181"/>
      <c r="G144" s="181"/>
      <c r="H144" s="181"/>
      <c r="I144" s="181"/>
    </row>
    <row r="145" spans="3:9" x14ac:dyDescent="0.25">
      <c r="C145" s="181"/>
      <c r="D145" s="181"/>
      <c r="E145" s="181"/>
      <c r="F145" s="181"/>
      <c r="G145" s="181"/>
      <c r="H145" s="181"/>
      <c r="I145" s="181"/>
    </row>
    <row r="146" spans="3:9" x14ac:dyDescent="0.25">
      <c r="C146" s="181"/>
      <c r="D146" s="181"/>
      <c r="E146" s="181"/>
      <c r="F146" s="181"/>
      <c r="G146" s="181"/>
      <c r="H146" s="181"/>
      <c r="I146" s="181"/>
    </row>
    <row r="147" spans="3:9" x14ac:dyDescent="0.25">
      <c r="C147" s="181"/>
      <c r="D147" s="181"/>
      <c r="E147" s="181"/>
      <c r="F147" s="181"/>
      <c r="G147" s="181"/>
      <c r="H147" s="181"/>
      <c r="I147" s="181"/>
    </row>
    <row r="148" spans="3:9" x14ac:dyDescent="0.25">
      <c r="C148" s="181"/>
      <c r="D148" s="181"/>
      <c r="E148" s="181"/>
      <c r="F148" s="181"/>
      <c r="G148" s="181"/>
      <c r="H148" s="181"/>
      <c r="I148" s="181"/>
    </row>
    <row r="149" spans="3:9" x14ac:dyDescent="0.25">
      <c r="C149" s="181"/>
      <c r="D149" s="181"/>
      <c r="E149" s="181"/>
      <c r="F149" s="181"/>
      <c r="G149" s="181"/>
      <c r="H149" s="181"/>
      <c r="I149" s="181"/>
    </row>
    <row r="150" spans="3:9" x14ac:dyDescent="0.25">
      <c r="C150" s="181"/>
      <c r="D150" s="181"/>
      <c r="E150" s="181"/>
      <c r="F150" s="181"/>
      <c r="G150" s="181"/>
      <c r="H150" s="181"/>
      <c r="I150" s="181"/>
    </row>
    <row r="151" spans="3:9" x14ac:dyDescent="0.25">
      <c r="C151" s="181"/>
      <c r="D151" s="181"/>
      <c r="E151" s="181"/>
      <c r="F151" s="181"/>
      <c r="G151" s="181"/>
      <c r="H151" s="181"/>
      <c r="I151" s="181"/>
    </row>
  </sheetData>
  <mergeCells count="9">
    <mergeCell ref="B130:I130"/>
    <mergeCell ref="B131:I131"/>
    <mergeCell ref="B132:I132"/>
    <mergeCell ref="B2:I2"/>
    <mergeCell ref="B125:I125"/>
    <mergeCell ref="B126:I126"/>
    <mergeCell ref="B127:I127"/>
    <mergeCell ref="B128:I128"/>
    <mergeCell ref="B129:I129"/>
  </mergeCells>
  <hyperlinks>
    <hyperlink ref="A1" location="Contents!A1" display="Back to contents" xr:uid="{FEE61078-FF78-4E3B-B10A-25420D087217}"/>
  </hyperlinks>
  <pageMargins left="0.70866141732283472" right="0.70866141732283472" top="0.74803149606299213" bottom="0.74803149606299213" header="0.31496062992125984" footer="0.31496062992125984"/>
  <pageSetup paperSize="9" scale="37" orientation="portrait" r:id="rId1"/>
  <headerFooter>
    <oddHeader>&amp;C&amp;8March 2018 Economic and fiscal outlook: Supplementary economy tables</oddHeader>
  </headerFooter>
  <rowBreaks count="1" manualBreakCount="1">
    <brk id="84" max="8"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71F43-9E52-4798-ACAF-5C65474217AF}">
  <sheetPr>
    <tabColor theme="6"/>
    <pageSetUpPr fitToPage="1"/>
  </sheetPr>
  <dimension ref="A1:V126"/>
  <sheetViews>
    <sheetView zoomScaleNormal="100" zoomScaleSheetLayoutView="100" workbookViewId="0"/>
  </sheetViews>
  <sheetFormatPr defaultColWidth="8.88671875" defaultRowHeight="15" x14ac:dyDescent="0.25"/>
  <cols>
    <col min="1" max="1" width="9.44140625" style="284" customWidth="1"/>
    <col min="2" max="3" width="15" style="284" customWidth="1"/>
    <col min="4" max="16384" width="8.88671875" style="284"/>
  </cols>
  <sheetData>
    <row r="1" spans="1:14" ht="33.75" customHeight="1" thickBot="1" x14ac:dyDescent="0.3">
      <c r="A1" s="21" t="s">
        <v>42</v>
      </c>
      <c r="B1" s="186"/>
      <c r="C1" s="187"/>
      <c r="D1" s="19"/>
      <c r="E1" s="19"/>
      <c r="F1" s="19"/>
      <c r="G1" s="19"/>
      <c r="H1" s="19"/>
      <c r="I1" s="19"/>
      <c r="J1" s="19"/>
      <c r="K1" s="19"/>
      <c r="L1" s="19"/>
      <c r="M1" s="19"/>
      <c r="N1" s="19"/>
    </row>
    <row r="2" spans="1:14" ht="40.5" customHeight="1" thickBot="1" x14ac:dyDescent="0.3">
      <c r="A2" s="20"/>
      <c r="B2" s="490" t="s">
        <v>421</v>
      </c>
      <c r="C2" s="491"/>
      <c r="D2" s="19"/>
      <c r="E2" s="19"/>
      <c r="F2" s="19"/>
      <c r="G2" s="19"/>
      <c r="H2" s="19"/>
      <c r="I2" s="19"/>
      <c r="J2" s="19"/>
      <c r="K2" s="19"/>
      <c r="L2" s="19"/>
      <c r="M2" s="19"/>
      <c r="N2" s="19"/>
    </row>
    <row r="3" spans="1:14" ht="15.75" customHeight="1" x14ac:dyDescent="0.25">
      <c r="A3" s="19"/>
      <c r="B3" s="7" t="s">
        <v>56</v>
      </c>
      <c r="C3" s="162">
        <v>402.22800000000001</v>
      </c>
      <c r="D3" s="19"/>
      <c r="E3" s="19"/>
      <c r="F3" s="19"/>
      <c r="G3" s="19"/>
      <c r="H3" s="19"/>
      <c r="I3" s="19"/>
      <c r="J3" s="19"/>
      <c r="K3" s="19"/>
      <c r="L3" s="19"/>
      <c r="M3" s="19"/>
      <c r="N3" s="19"/>
    </row>
    <row r="4" spans="1:14" ht="15.75" customHeight="1" x14ac:dyDescent="0.25">
      <c r="A4" s="19"/>
      <c r="B4" s="7" t="s">
        <v>57</v>
      </c>
      <c r="C4" s="162">
        <v>396.93799999999999</v>
      </c>
      <c r="E4" s="19"/>
      <c r="F4" s="19"/>
      <c r="G4" s="19"/>
      <c r="H4" s="19"/>
      <c r="I4" s="19"/>
      <c r="J4" s="19"/>
      <c r="K4" s="19"/>
      <c r="L4" s="19"/>
      <c r="M4" s="19"/>
      <c r="N4" s="19"/>
    </row>
    <row r="5" spans="1:14" ht="15.75" customHeight="1" x14ac:dyDescent="0.25">
      <c r="A5" s="19"/>
      <c r="B5" s="7" t="s">
        <v>58</v>
      </c>
      <c r="C5" s="162">
        <v>398.23500000000001</v>
      </c>
      <c r="E5" s="19"/>
      <c r="F5" s="19"/>
      <c r="G5" s="19"/>
      <c r="H5" s="19"/>
      <c r="I5" s="19"/>
      <c r="J5" s="19"/>
      <c r="K5" s="19"/>
      <c r="L5" s="19"/>
      <c r="M5" s="19"/>
      <c r="N5" s="19"/>
    </row>
    <row r="6" spans="1:14" ht="15.75" customHeight="1" x14ac:dyDescent="0.25">
      <c r="A6" s="19"/>
      <c r="B6" s="7" t="s">
        <v>63</v>
      </c>
      <c r="C6" s="162">
        <v>397.33600000000001</v>
      </c>
      <c r="D6" s="22"/>
      <c r="E6" s="19"/>
      <c r="F6" s="19"/>
      <c r="G6" s="19"/>
      <c r="H6" s="19"/>
      <c r="I6" s="19"/>
      <c r="J6" s="19"/>
      <c r="K6" s="19"/>
      <c r="L6" s="19"/>
      <c r="M6" s="19"/>
      <c r="N6" s="19"/>
    </row>
    <row r="7" spans="1:14" x14ac:dyDescent="0.25">
      <c r="A7" s="19"/>
      <c r="B7" s="7" t="s">
        <v>0</v>
      </c>
      <c r="C7" s="162">
        <v>390.88499999999999</v>
      </c>
      <c r="D7" s="22"/>
      <c r="E7" s="19"/>
      <c r="F7" s="19"/>
      <c r="G7" s="19"/>
      <c r="H7" s="19"/>
      <c r="I7" s="19"/>
      <c r="J7" s="19"/>
      <c r="K7" s="19"/>
      <c r="L7" s="19"/>
      <c r="M7" s="19"/>
      <c r="N7" s="19"/>
    </row>
    <row r="8" spans="1:14" x14ac:dyDescent="0.25">
      <c r="A8" s="19"/>
      <c r="B8" s="7" t="s">
        <v>1</v>
      </c>
      <c r="C8" s="162">
        <v>382.33</v>
      </c>
      <c r="D8" s="19"/>
      <c r="E8" s="19"/>
      <c r="F8" s="19"/>
      <c r="G8" s="19"/>
      <c r="H8" s="19"/>
      <c r="I8" s="19"/>
      <c r="J8" s="19"/>
      <c r="K8" s="19"/>
      <c r="L8" s="19"/>
      <c r="M8" s="19"/>
      <c r="N8" s="19"/>
    </row>
    <row r="9" spans="1:14" x14ac:dyDescent="0.25">
      <c r="A9" s="19"/>
      <c r="B9" s="7" t="s">
        <v>2</v>
      </c>
      <c r="C9" s="162">
        <v>387.73200000000003</v>
      </c>
      <c r="D9" s="19"/>
      <c r="E9" s="19"/>
      <c r="F9" s="19"/>
      <c r="G9" s="19"/>
      <c r="H9" s="19"/>
      <c r="I9" s="19"/>
      <c r="J9" s="19"/>
      <c r="K9" s="19"/>
      <c r="L9" s="19"/>
      <c r="M9" s="19"/>
      <c r="N9" s="19"/>
    </row>
    <row r="10" spans="1:14" x14ac:dyDescent="0.25">
      <c r="A10" s="19"/>
      <c r="B10" s="7" t="s">
        <v>3</v>
      </c>
      <c r="C10" s="162">
        <v>390.935</v>
      </c>
      <c r="D10" s="22"/>
      <c r="E10" s="19"/>
      <c r="F10" s="19"/>
      <c r="G10" s="19"/>
      <c r="H10" s="19"/>
      <c r="I10" s="19"/>
      <c r="J10" s="19"/>
      <c r="K10" s="19"/>
      <c r="L10" s="19"/>
      <c r="M10" s="19"/>
      <c r="N10" s="19"/>
    </row>
    <row r="11" spans="1:14" x14ac:dyDescent="0.25">
      <c r="A11" s="19"/>
      <c r="B11" s="7" t="s">
        <v>4</v>
      </c>
      <c r="C11" s="162">
        <v>400.334</v>
      </c>
      <c r="D11" s="19"/>
      <c r="E11" s="19"/>
      <c r="F11" s="19"/>
      <c r="G11" s="19"/>
      <c r="H11" s="19"/>
      <c r="I11" s="19"/>
      <c r="J11" s="19"/>
      <c r="K11" s="19"/>
      <c r="L11" s="19"/>
      <c r="M11" s="19"/>
      <c r="N11" s="19"/>
    </row>
    <row r="12" spans="1:14" x14ac:dyDescent="0.25">
      <c r="A12" s="19"/>
      <c r="B12" s="7" t="s">
        <v>5</v>
      </c>
      <c r="C12" s="162">
        <v>399.17399999999998</v>
      </c>
      <c r="D12" s="19"/>
      <c r="E12" s="19"/>
      <c r="F12" s="19"/>
      <c r="G12" s="19"/>
      <c r="H12" s="19"/>
      <c r="I12" s="19"/>
      <c r="J12" s="19"/>
      <c r="K12" s="19"/>
      <c r="L12" s="19"/>
      <c r="M12" s="19"/>
      <c r="N12" s="19"/>
    </row>
    <row r="13" spans="1:14" x14ac:dyDescent="0.25">
      <c r="A13" s="19"/>
      <c r="B13" s="7" t="s">
        <v>6</v>
      </c>
      <c r="C13" s="162">
        <v>403.64699999999999</v>
      </c>
      <c r="D13" s="19"/>
      <c r="E13" s="19"/>
      <c r="F13" s="19"/>
      <c r="G13" s="19"/>
      <c r="H13" s="19"/>
      <c r="I13" s="19"/>
      <c r="J13" s="19"/>
      <c r="K13" s="19"/>
      <c r="L13" s="19"/>
      <c r="M13" s="19"/>
      <c r="N13" s="19"/>
    </row>
    <row r="14" spans="1:14" x14ac:dyDescent="0.25">
      <c r="A14" s="19"/>
      <c r="B14" s="7" t="s">
        <v>7</v>
      </c>
      <c r="C14" s="162">
        <v>409.226</v>
      </c>
      <c r="D14" s="22"/>
      <c r="E14" s="19"/>
      <c r="F14" s="19"/>
      <c r="G14" s="19"/>
      <c r="H14" s="19"/>
      <c r="I14" s="19"/>
      <c r="J14" s="19"/>
      <c r="K14" s="19"/>
      <c r="L14" s="19"/>
      <c r="M14" s="19"/>
      <c r="N14" s="19"/>
    </row>
    <row r="15" spans="1:14" x14ac:dyDescent="0.25">
      <c r="A15" s="19"/>
      <c r="B15" s="7" t="s">
        <v>8</v>
      </c>
      <c r="C15" s="162">
        <v>418.42700000000002</v>
      </c>
      <c r="D15" s="19"/>
      <c r="E15" s="19"/>
      <c r="F15" s="19"/>
      <c r="G15" s="19"/>
      <c r="H15" s="19"/>
      <c r="I15" s="19"/>
      <c r="J15" s="19"/>
      <c r="K15" s="19"/>
      <c r="L15" s="19"/>
      <c r="M15" s="19"/>
      <c r="N15" s="19"/>
    </row>
    <row r="16" spans="1:14" x14ac:dyDescent="0.25">
      <c r="A16" s="19"/>
      <c r="B16" s="7" t="s">
        <v>9</v>
      </c>
      <c r="C16" s="162">
        <v>408.81299999999999</v>
      </c>
      <c r="D16" s="19"/>
      <c r="E16" s="19"/>
      <c r="F16" s="19"/>
      <c r="G16" s="19"/>
      <c r="H16" s="19"/>
      <c r="I16" s="19"/>
      <c r="J16" s="19"/>
      <c r="K16" s="19"/>
      <c r="L16" s="19"/>
      <c r="M16" s="19"/>
      <c r="N16" s="19"/>
    </row>
    <row r="17" spans="1:14" x14ac:dyDescent="0.25">
      <c r="A17" s="19"/>
      <c r="B17" s="7" t="s">
        <v>10</v>
      </c>
      <c r="C17" s="162">
        <v>414.72500000000002</v>
      </c>
      <c r="D17" s="19"/>
      <c r="E17" s="19"/>
      <c r="F17" s="19"/>
      <c r="G17" s="19"/>
      <c r="H17" s="19"/>
      <c r="I17" s="19"/>
      <c r="J17" s="19"/>
      <c r="K17" s="19"/>
      <c r="L17" s="19"/>
      <c r="M17" s="19"/>
      <c r="N17" s="19"/>
    </row>
    <row r="18" spans="1:14" x14ac:dyDescent="0.25">
      <c r="A18" s="19"/>
      <c r="B18" s="7" t="s">
        <v>11</v>
      </c>
      <c r="C18" s="162">
        <v>422.24599999999998</v>
      </c>
      <c r="D18" s="19"/>
      <c r="E18" s="19"/>
      <c r="F18" s="19"/>
      <c r="G18" s="19"/>
      <c r="H18" s="19"/>
      <c r="I18" s="19"/>
      <c r="J18" s="19"/>
      <c r="K18" s="19"/>
      <c r="L18" s="19"/>
      <c r="M18" s="19"/>
      <c r="N18" s="19"/>
    </row>
    <row r="19" spans="1:14" x14ac:dyDescent="0.25">
      <c r="A19" s="19"/>
      <c r="B19" s="7" t="s">
        <v>12</v>
      </c>
      <c r="C19" s="162">
        <v>425.56799999999998</v>
      </c>
      <c r="D19" s="19"/>
      <c r="E19" s="19"/>
      <c r="F19" s="19"/>
      <c r="G19" s="19"/>
      <c r="H19" s="19"/>
      <c r="I19" s="19"/>
      <c r="J19" s="19"/>
      <c r="K19" s="19"/>
      <c r="L19" s="19"/>
      <c r="M19" s="19"/>
      <c r="N19" s="19"/>
    </row>
    <row r="20" spans="1:14" x14ac:dyDescent="0.25">
      <c r="A20" s="19"/>
      <c r="B20" s="7" t="s">
        <v>13</v>
      </c>
      <c r="C20" s="162">
        <v>422.09300000000002</v>
      </c>
      <c r="D20" s="19"/>
      <c r="E20" s="19"/>
      <c r="F20" s="19"/>
      <c r="G20" s="19"/>
      <c r="H20" s="19"/>
      <c r="I20" s="19"/>
      <c r="J20" s="19"/>
      <c r="K20" s="19"/>
      <c r="L20" s="19"/>
      <c r="M20" s="19"/>
      <c r="N20" s="19"/>
    </row>
    <row r="21" spans="1:14" x14ac:dyDescent="0.25">
      <c r="A21" s="19"/>
      <c r="B21" s="7" t="s">
        <v>14</v>
      </c>
      <c r="C21" s="162">
        <v>428.72399999999999</v>
      </c>
      <c r="D21" s="19"/>
      <c r="E21" s="19"/>
      <c r="F21" s="19"/>
      <c r="G21" s="19"/>
      <c r="H21" s="19"/>
      <c r="I21" s="19"/>
      <c r="J21" s="19"/>
      <c r="K21" s="19"/>
      <c r="L21" s="19"/>
      <c r="M21" s="19"/>
      <c r="N21" s="19"/>
    </row>
    <row r="22" spans="1:14" x14ac:dyDescent="0.25">
      <c r="A22" s="19"/>
      <c r="B22" s="7" t="s">
        <v>15</v>
      </c>
      <c r="C22" s="162">
        <v>436.85599999999999</v>
      </c>
      <c r="D22" s="19"/>
      <c r="E22" s="19"/>
      <c r="F22" s="19"/>
      <c r="G22" s="19"/>
      <c r="H22" s="19"/>
      <c r="I22" s="19"/>
      <c r="J22" s="19"/>
      <c r="K22" s="19"/>
      <c r="L22" s="19"/>
      <c r="M22" s="19"/>
      <c r="N22" s="19"/>
    </row>
    <row r="23" spans="1:14" x14ac:dyDescent="0.25">
      <c r="A23" s="19"/>
      <c r="B23" s="7" t="s">
        <v>16</v>
      </c>
      <c r="C23" s="162">
        <v>439.31</v>
      </c>
      <c r="D23" s="19"/>
      <c r="E23" s="19"/>
      <c r="F23" s="19"/>
      <c r="G23" s="19"/>
      <c r="H23" s="19"/>
      <c r="I23" s="19"/>
      <c r="J23" s="19"/>
      <c r="K23" s="19"/>
      <c r="L23" s="19"/>
      <c r="M23" s="19"/>
      <c r="N23" s="19"/>
    </row>
    <row r="24" spans="1:14" x14ac:dyDescent="0.25">
      <c r="A24" s="19"/>
      <c r="B24" s="7" t="s">
        <v>17</v>
      </c>
      <c r="C24" s="162">
        <v>440.08499999999998</v>
      </c>
      <c r="D24" s="19"/>
      <c r="E24" s="19"/>
      <c r="F24" s="19"/>
      <c r="G24" s="19"/>
      <c r="H24" s="19"/>
      <c r="I24" s="19"/>
      <c r="J24" s="19"/>
      <c r="K24" s="19"/>
      <c r="L24" s="19"/>
      <c r="M24" s="19"/>
      <c r="N24" s="19"/>
    </row>
    <row r="25" spans="1:14" x14ac:dyDescent="0.25">
      <c r="A25" s="19"/>
      <c r="B25" s="7" t="s">
        <v>18</v>
      </c>
      <c r="C25" s="162">
        <v>446.459</v>
      </c>
      <c r="D25" s="19"/>
      <c r="E25" s="19"/>
      <c r="F25" s="19"/>
      <c r="G25" s="19"/>
      <c r="H25" s="19"/>
      <c r="I25" s="19"/>
      <c r="J25" s="19"/>
      <c r="K25" s="19"/>
      <c r="L25" s="19"/>
      <c r="M25" s="19"/>
      <c r="N25" s="19"/>
    </row>
    <row r="26" spans="1:14" x14ac:dyDescent="0.25">
      <c r="A26" s="19"/>
      <c r="B26" s="7" t="s">
        <v>19</v>
      </c>
      <c r="C26" s="162">
        <v>456.44200000000001</v>
      </c>
      <c r="D26" s="19"/>
      <c r="E26" s="19"/>
      <c r="F26" s="19"/>
      <c r="G26" s="19"/>
      <c r="H26" s="19"/>
      <c r="I26" s="19"/>
      <c r="J26" s="19"/>
      <c r="K26" s="19"/>
      <c r="L26" s="19"/>
      <c r="M26" s="19"/>
      <c r="N26" s="19"/>
    </row>
    <row r="27" spans="1:14" x14ac:dyDescent="0.25">
      <c r="A27" s="19"/>
      <c r="B27" s="7" t="s">
        <v>20</v>
      </c>
      <c r="C27" s="162">
        <v>463.11</v>
      </c>
      <c r="D27" s="19"/>
      <c r="E27" s="19"/>
      <c r="F27" s="19"/>
      <c r="G27" s="19"/>
      <c r="H27" s="19"/>
      <c r="I27" s="19"/>
      <c r="J27" s="19"/>
      <c r="K27" s="19"/>
      <c r="L27" s="19"/>
      <c r="M27" s="19"/>
      <c r="N27" s="19"/>
    </row>
    <row r="28" spans="1:14" x14ac:dyDescent="0.25">
      <c r="A28" s="19"/>
      <c r="B28" s="7" t="s">
        <v>21</v>
      </c>
      <c r="C28" s="162">
        <v>460.48099999999999</v>
      </c>
      <c r="D28" s="19"/>
      <c r="E28" s="19"/>
      <c r="F28" s="19"/>
      <c r="G28" s="19"/>
      <c r="H28" s="19"/>
      <c r="I28" s="19"/>
      <c r="J28" s="19"/>
      <c r="K28" s="19"/>
      <c r="L28" s="19"/>
      <c r="M28" s="19"/>
      <c r="N28" s="19"/>
    </row>
    <row r="29" spans="1:14" x14ac:dyDescent="0.25">
      <c r="A29" s="19"/>
      <c r="B29" s="7" t="s">
        <v>22</v>
      </c>
      <c r="C29" s="162">
        <v>465.738</v>
      </c>
      <c r="D29" s="19"/>
      <c r="E29" s="19"/>
      <c r="F29" s="19"/>
      <c r="G29" s="19"/>
      <c r="H29" s="19"/>
      <c r="I29" s="19"/>
      <c r="J29" s="19"/>
      <c r="K29" s="19"/>
      <c r="L29" s="19"/>
      <c r="M29" s="19"/>
      <c r="N29" s="19"/>
    </row>
    <row r="30" spans="1:14" x14ac:dyDescent="0.25">
      <c r="A30" s="19"/>
      <c r="B30" s="7" t="s">
        <v>23</v>
      </c>
      <c r="C30" s="162">
        <v>473.49799999999999</v>
      </c>
      <c r="D30" s="19"/>
      <c r="E30" s="19"/>
      <c r="F30" s="19"/>
      <c r="G30" s="19"/>
      <c r="H30" s="19"/>
      <c r="I30" s="19"/>
      <c r="J30" s="19"/>
      <c r="K30" s="19"/>
      <c r="L30" s="19"/>
      <c r="M30" s="19"/>
      <c r="N30" s="19"/>
    </row>
    <row r="31" spans="1:14" x14ac:dyDescent="0.25">
      <c r="A31" s="19"/>
      <c r="B31" s="7" t="s">
        <v>24</v>
      </c>
      <c r="C31" s="162">
        <v>476.18</v>
      </c>
      <c r="E31" s="19"/>
      <c r="F31" s="19"/>
    </row>
    <row r="32" spans="1:14" x14ac:dyDescent="0.25">
      <c r="A32" s="19"/>
      <c r="B32" s="7" t="s">
        <v>25</v>
      </c>
      <c r="C32" s="162">
        <v>476.03500000000003</v>
      </c>
      <c r="E32" s="19"/>
      <c r="F32" s="19"/>
    </row>
    <row r="33" spans="1:6" x14ac:dyDescent="0.25">
      <c r="A33" s="19"/>
      <c r="B33" s="7" t="s">
        <v>26</v>
      </c>
      <c r="C33" s="162">
        <v>479.642</v>
      </c>
      <c r="E33" s="19"/>
      <c r="F33" s="19"/>
    </row>
    <row r="34" spans="1:6" x14ac:dyDescent="0.25">
      <c r="A34" s="19"/>
      <c r="B34" s="7" t="s">
        <v>27</v>
      </c>
      <c r="C34" s="162">
        <v>489.14100000000002</v>
      </c>
      <c r="E34" s="19"/>
      <c r="F34" s="19"/>
    </row>
    <row r="35" spans="1:6" x14ac:dyDescent="0.25">
      <c r="A35" s="19"/>
      <c r="B35" s="7" t="s">
        <v>28</v>
      </c>
      <c r="C35" s="162">
        <v>492.75200000000001</v>
      </c>
      <c r="E35" s="19"/>
      <c r="F35" s="19"/>
    </row>
    <row r="36" spans="1:6" x14ac:dyDescent="0.25">
      <c r="A36" s="19"/>
      <c r="B36" s="7" t="s">
        <v>31</v>
      </c>
      <c r="C36" s="162">
        <v>494.15499999999997</v>
      </c>
      <c r="E36" s="19"/>
      <c r="F36" s="19"/>
    </row>
    <row r="37" spans="1:6" x14ac:dyDescent="0.25">
      <c r="A37" s="19"/>
      <c r="B37" s="7" t="s">
        <v>32</v>
      </c>
      <c r="C37" s="162">
        <v>497.37700000000001</v>
      </c>
      <c r="E37" s="19"/>
      <c r="F37" s="19"/>
    </row>
    <row r="38" spans="1:6" x14ac:dyDescent="0.25">
      <c r="A38" s="19"/>
      <c r="B38" s="7" t="s">
        <v>33</v>
      </c>
      <c r="C38" s="162">
        <v>515.17700000000002</v>
      </c>
      <c r="E38" s="19"/>
      <c r="F38" s="19"/>
    </row>
    <row r="39" spans="1:6" x14ac:dyDescent="0.25">
      <c r="A39" s="19"/>
      <c r="B39" s="7" t="s">
        <v>34</v>
      </c>
      <c r="C39" s="162">
        <v>516.22199999999998</v>
      </c>
      <c r="E39" s="19"/>
      <c r="F39" s="19"/>
    </row>
    <row r="40" spans="1:6" x14ac:dyDescent="0.25">
      <c r="A40" s="19"/>
      <c r="B40" s="7" t="s">
        <v>38</v>
      </c>
      <c r="C40" s="162">
        <v>513.35299999999995</v>
      </c>
      <c r="E40" s="19"/>
      <c r="F40" s="19"/>
    </row>
    <row r="41" spans="1:6" x14ac:dyDescent="0.25">
      <c r="A41" s="19"/>
      <c r="B41" s="7" t="s">
        <v>39</v>
      </c>
      <c r="C41" s="162">
        <v>519.86900000000003</v>
      </c>
      <c r="E41" s="19"/>
      <c r="F41" s="19"/>
    </row>
    <row r="42" spans="1:6" x14ac:dyDescent="0.25">
      <c r="A42" s="19"/>
      <c r="B42" s="7" t="s">
        <v>40</v>
      </c>
      <c r="C42" s="162">
        <v>535.56399999999996</v>
      </c>
      <c r="E42" s="19"/>
      <c r="F42" s="19"/>
    </row>
    <row r="43" spans="1:6" x14ac:dyDescent="0.25">
      <c r="A43" s="19"/>
      <c r="B43" s="7" t="s">
        <v>41</v>
      </c>
      <c r="C43" s="162">
        <v>534.13900000000001</v>
      </c>
      <c r="E43" s="19"/>
      <c r="F43" s="19"/>
    </row>
    <row r="44" spans="1:6" x14ac:dyDescent="0.25">
      <c r="A44" s="19"/>
      <c r="B44" s="7" t="s">
        <v>43</v>
      </c>
      <c r="C44" s="162">
        <v>534.01900000000001</v>
      </c>
      <c r="E44" s="19"/>
      <c r="F44" s="19"/>
    </row>
    <row r="45" spans="1:6" x14ac:dyDescent="0.25">
      <c r="A45" s="19"/>
      <c r="B45" s="7" t="s">
        <v>44</v>
      </c>
      <c r="C45" s="162">
        <v>537.37199999999996</v>
      </c>
      <c r="E45" s="19"/>
      <c r="F45" s="19"/>
    </row>
    <row r="46" spans="1:6" x14ac:dyDescent="0.25">
      <c r="A46" s="19"/>
      <c r="B46" s="7" t="s">
        <v>45</v>
      </c>
      <c r="C46" s="162">
        <v>551.88</v>
      </c>
      <c r="E46" s="19"/>
      <c r="F46" s="19"/>
    </row>
    <row r="47" spans="1:6" x14ac:dyDescent="0.25">
      <c r="A47" s="19"/>
      <c r="B47" s="7" t="s">
        <v>46</v>
      </c>
      <c r="C47" s="162">
        <v>553.95100000000002</v>
      </c>
      <c r="E47" s="19"/>
      <c r="F47" s="19"/>
    </row>
    <row r="48" spans="1:6" x14ac:dyDescent="0.25">
      <c r="A48" s="19"/>
      <c r="B48" s="7" t="s">
        <v>59</v>
      </c>
      <c r="C48" s="162">
        <v>550.69500000000005</v>
      </c>
      <c r="E48" s="19"/>
      <c r="F48" s="19"/>
    </row>
    <row r="49" spans="1:6" x14ac:dyDescent="0.25">
      <c r="A49" s="19"/>
      <c r="B49" s="7" t="s">
        <v>60</v>
      </c>
      <c r="C49" s="162">
        <v>557.93899999999996</v>
      </c>
      <c r="E49" s="19"/>
      <c r="F49" s="19"/>
    </row>
    <row r="50" spans="1:6" x14ac:dyDescent="0.25">
      <c r="A50" s="19"/>
      <c r="B50" s="7" t="s">
        <v>61</v>
      </c>
      <c r="C50" s="162">
        <v>575.76300000000003</v>
      </c>
      <c r="E50" s="19"/>
      <c r="F50" s="19"/>
    </row>
    <row r="51" spans="1:6" x14ac:dyDescent="0.25">
      <c r="A51" s="19"/>
      <c r="B51" s="7" t="s">
        <v>62</v>
      </c>
      <c r="C51" s="162">
        <v>565.02599999999995</v>
      </c>
      <c r="E51" s="19"/>
      <c r="F51" s="19"/>
    </row>
    <row r="52" spans="1:6" x14ac:dyDescent="0.25">
      <c r="A52" s="19"/>
      <c r="B52" s="7" t="s">
        <v>64</v>
      </c>
      <c r="C52" s="162">
        <v>474.37799999999999</v>
      </c>
      <c r="E52" s="19"/>
      <c r="F52" s="19"/>
    </row>
    <row r="53" spans="1:6" x14ac:dyDescent="0.25">
      <c r="A53" s="19"/>
      <c r="B53" s="7" t="s">
        <v>65</v>
      </c>
      <c r="C53" s="162">
        <v>524.34400000000005</v>
      </c>
      <c r="E53" s="19"/>
      <c r="F53" s="19"/>
    </row>
    <row r="54" spans="1:6" x14ac:dyDescent="0.25">
      <c r="A54" s="19"/>
      <c r="B54" s="7" t="s">
        <v>66</v>
      </c>
      <c r="C54" s="162">
        <v>545.846</v>
      </c>
      <c r="E54" s="19"/>
      <c r="F54" s="19"/>
    </row>
    <row r="55" spans="1:6" x14ac:dyDescent="0.25">
      <c r="A55" s="19"/>
      <c r="B55" s="7" t="s">
        <v>67</v>
      </c>
      <c r="C55" s="162">
        <v>541.97199999999998</v>
      </c>
      <c r="E55" s="19"/>
      <c r="F55" s="19"/>
    </row>
    <row r="56" spans="1:6" x14ac:dyDescent="0.25">
      <c r="A56" s="19"/>
      <c r="B56" s="7" t="s">
        <v>68</v>
      </c>
      <c r="C56" s="162">
        <v>562.42700000000002</v>
      </c>
      <c r="E56" s="19"/>
      <c r="F56" s="19"/>
    </row>
    <row r="57" spans="1:6" x14ac:dyDescent="0.25">
      <c r="A57" s="19"/>
      <c r="B57" s="7" t="s">
        <v>69</v>
      </c>
      <c r="C57" s="162">
        <v>569.75699999999995</v>
      </c>
      <c r="E57" s="19"/>
      <c r="F57" s="19"/>
    </row>
    <row r="58" spans="1:6" x14ac:dyDescent="0.25">
      <c r="A58" s="19"/>
      <c r="B58" s="7" t="s">
        <v>70</v>
      </c>
      <c r="C58" s="162">
        <v>602.55899999999997</v>
      </c>
      <c r="E58" s="19"/>
      <c r="F58" s="19"/>
    </row>
    <row r="59" spans="1:6" x14ac:dyDescent="0.25">
      <c r="A59" s="19"/>
      <c r="B59" s="7" t="s">
        <v>71</v>
      </c>
      <c r="C59" s="162">
        <v>607.82100000000003</v>
      </c>
      <c r="E59" s="19"/>
      <c r="F59" s="19"/>
    </row>
    <row r="60" spans="1:6" x14ac:dyDescent="0.25">
      <c r="A60" s="19"/>
      <c r="B60" s="7" t="s">
        <v>72</v>
      </c>
      <c r="C60" s="162">
        <v>611.29200000000003</v>
      </c>
      <c r="E60" s="19"/>
      <c r="F60" s="19"/>
    </row>
    <row r="61" spans="1:6" x14ac:dyDescent="0.25">
      <c r="A61" s="19"/>
      <c r="B61" s="7" t="s">
        <v>73</v>
      </c>
      <c r="C61" s="162">
        <v>613.67859900000008</v>
      </c>
      <c r="E61" s="19"/>
      <c r="F61" s="19"/>
    </row>
    <row r="62" spans="1:6" x14ac:dyDescent="0.25">
      <c r="A62" s="20"/>
      <c r="B62" s="7" t="s">
        <v>74</v>
      </c>
      <c r="C62" s="162">
        <v>644.58293500000002</v>
      </c>
      <c r="E62" s="19"/>
      <c r="F62" s="19"/>
    </row>
    <row r="63" spans="1:6" x14ac:dyDescent="0.25">
      <c r="A63" s="20"/>
      <c r="B63" s="7" t="s">
        <v>75</v>
      </c>
      <c r="C63" s="162">
        <v>627.525801</v>
      </c>
      <c r="E63" s="19"/>
      <c r="F63" s="19"/>
    </row>
    <row r="64" spans="1:6" x14ac:dyDescent="0.25">
      <c r="A64" s="19"/>
      <c r="B64" s="7" t="s">
        <v>77</v>
      </c>
      <c r="C64" s="162">
        <v>626.09620600000005</v>
      </c>
      <c r="E64" s="19"/>
      <c r="F64" s="19"/>
    </row>
    <row r="65" spans="1:22" x14ac:dyDescent="0.25">
      <c r="A65" s="19"/>
      <c r="B65" s="7" t="s">
        <v>78</v>
      </c>
      <c r="C65" s="162">
        <v>626.09520200000009</v>
      </c>
      <c r="E65" s="19"/>
      <c r="F65" s="19"/>
    </row>
    <row r="66" spans="1:22" x14ac:dyDescent="0.25">
      <c r="A66" s="19"/>
      <c r="B66" s="7" t="s">
        <v>79</v>
      </c>
      <c r="C66" s="162">
        <v>648.39790900000003</v>
      </c>
      <c r="E66" s="19"/>
      <c r="F66" s="19"/>
    </row>
    <row r="67" spans="1:22" x14ac:dyDescent="0.25">
      <c r="A67" s="19"/>
      <c r="B67" s="7" t="s">
        <v>80</v>
      </c>
      <c r="C67" s="162">
        <v>641.43472400000007</v>
      </c>
      <c r="E67" s="19"/>
      <c r="F67" s="19"/>
    </row>
    <row r="68" spans="1:22" x14ac:dyDescent="0.25">
      <c r="A68" s="19"/>
      <c r="B68" s="7" t="s">
        <v>347</v>
      </c>
      <c r="C68" s="162">
        <v>642.55279299999995</v>
      </c>
      <c r="E68" s="19"/>
      <c r="F68" s="19"/>
    </row>
    <row r="69" spans="1:22" x14ac:dyDescent="0.25">
      <c r="A69" s="19"/>
      <c r="B69" s="7" t="s">
        <v>348</v>
      </c>
      <c r="C69" s="162">
        <v>646.38655599999993</v>
      </c>
      <c r="E69" s="19"/>
      <c r="F69" s="19"/>
    </row>
    <row r="70" spans="1:22" x14ac:dyDescent="0.25">
      <c r="A70" s="19"/>
      <c r="B70" s="7" t="s">
        <v>349</v>
      </c>
      <c r="C70" s="162">
        <v>673.23310199999992</v>
      </c>
      <c r="E70" s="19"/>
      <c r="F70" s="19"/>
    </row>
    <row r="71" spans="1:22" x14ac:dyDescent="0.25">
      <c r="A71" s="19"/>
      <c r="B71" s="7" t="s">
        <v>350</v>
      </c>
      <c r="C71" s="162">
        <v>665.84195900000009</v>
      </c>
      <c r="E71" s="19"/>
      <c r="F71" s="19"/>
    </row>
    <row r="72" spans="1:22" x14ac:dyDescent="0.25">
      <c r="A72" s="19"/>
      <c r="B72" s="7" t="s">
        <v>354</v>
      </c>
      <c r="C72" s="162">
        <v>664.27408800000001</v>
      </c>
      <c r="E72" s="19"/>
      <c r="F72" s="19"/>
    </row>
    <row r="73" spans="1:22" x14ac:dyDescent="0.25">
      <c r="A73" s="19"/>
      <c r="B73" s="7" t="s">
        <v>355</v>
      </c>
      <c r="C73" s="162">
        <v>667.37599799999998</v>
      </c>
      <c r="E73" s="19"/>
      <c r="F73" s="19"/>
    </row>
    <row r="74" spans="1:22" x14ac:dyDescent="0.25">
      <c r="A74" s="19"/>
      <c r="B74" s="7" t="s">
        <v>356</v>
      </c>
      <c r="C74" s="162">
        <v>695.30055000000004</v>
      </c>
      <c r="E74" s="19"/>
      <c r="F74" s="19"/>
    </row>
    <row r="75" spans="1:22" x14ac:dyDescent="0.25">
      <c r="A75" s="19"/>
      <c r="B75" s="7" t="s">
        <v>357</v>
      </c>
      <c r="C75" s="162">
        <v>686.30589399999997</v>
      </c>
      <c r="E75" s="19"/>
      <c r="F75" s="19"/>
    </row>
    <row r="76" spans="1:22" x14ac:dyDescent="0.25">
      <c r="A76" s="19"/>
      <c r="B76" s="7" t="s">
        <v>378</v>
      </c>
      <c r="C76" s="162">
        <v>686.95481599999994</v>
      </c>
      <c r="E76" s="19"/>
      <c r="F76" s="19"/>
    </row>
    <row r="77" spans="1:22" x14ac:dyDescent="0.25">
      <c r="A77" s="19"/>
      <c r="B77" s="7" t="s">
        <v>379</v>
      </c>
      <c r="C77" s="162">
        <v>693.08760300000006</v>
      </c>
      <c r="E77" s="19"/>
      <c r="F77" s="19"/>
    </row>
    <row r="78" spans="1:22" x14ac:dyDescent="0.25">
      <c r="A78" s="19"/>
      <c r="B78" s="7" t="s">
        <v>380</v>
      </c>
      <c r="C78" s="162">
        <v>722.10698000000002</v>
      </c>
      <c r="E78" s="19"/>
      <c r="F78" s="19"/>
    </row>
    <row r="79" spans="1:22" s="2" customFormat="1" ht="15.75" x14ac:dyDescent="0.25">
      <c r="A79" s="8"/>
      <c r="B79" s="55" t="s">
        <v>381</v>
      </c>
      <c r="C79" s="162">
        <v>714.51326700000004</v>
      </c>
      <c r="D79" s="165"/>
      <c r="E79" s="165"/>
      <c r="F79" s="165"/>
      <c r="G79" s="165"/>
      <c r="H79" s="165"/>
      <c r="J79" s="165"/>
      <c r="K79" s="165"/>
      <c r="L79" s="165"/>
      <c r="M79" s="165"/>
      <c r="N79" s="165"/>
      <c r="O79" s="165"/>
      <c r="Q79" s="165"/>
      <c r="R79" s="165"/>
      <c r="U79" s="29"/>
      <c r="V79" s="29"/>
    </row>
    <row r="80" spans="1:22" s="2" customFormat="1" ht="15.75" x14ac:dyDescent="0.25">
      <c r="A80" s="8"/>
      <c r="B80" s="55" t="s">
        <v>518</v>
      </c>
      <c r="C80" s="162">
        <v>714.5453050000001</v>
      </c>
      <c r="D80" s="165"/>
      <c r="E80" s="165"/>
      <c r="F80" s="165"/>
      <c r="G80" s="165"/>
      <c r="H80" s="165"/>
      <c r="J80" s="165"/>
      <c r="K80" s="165"/>
      <c r="L80" s="165"/>
      <c r="M80" s="165"/>
      <c r="N80" s="165"/>
      <c r="O80" s="165"/>
      <c r="Q80" s="165"/>
      <c r="R80" s="165"/>
      <c r="U80" s="29"/>
      <c r="V80" s="29"/>
    </row>
    <row r="81" spans="1:22" s="2" customFormat="1" ht="15.75" x14ac:dyDescent="0.25">
      <c r="A81" s="8"/>
      <c r="B81" s="55" t="s">
        <v>519</v>
      </c>
      <c r="C81" s="162">
        <v>720.85652200000004</v>
      </c>
      <c r="D81" s="165"/>
      <c r="E81" s="165"/>
      <c r="F81" s="165"/>
      <c r="G81" s="165"/>
      <c r="H81" s="165"/>
      <c r="J81" s="165"/>
      <c r="K81" s="165"/>
      <c r="L81" s="165"/>
      <c r="M81" s="165"/>
      <c r="N81" s="165"/>
      <c r="O81" s="165"/>
      <c r="Q81" s="165"/>
      <c r="R81" s="165"/>
      <c r="U81" s="29"/>
      <c r="V81" s="29"/>
    </row>
    <row r="82" spans="1:22" s="2" customFormat="1" ht="15.75" x14ac:dyDescent="0.25">
      <c r="A82" s="8"/>
      <c r="B82" s="55" t="s">
        <v>520</v>
      </c>
      <c r="C82" s="162">
        <v>750.56611499999997</v>
      </c>
      <c r="D82" s="165"/>
      <c r="E82" s="165"/>
      <c r="F82" s="165"/>
      <c r="G82" s="165"/>
      <c r="H82" s="165"/>
      <c r="J82" s="165"/>
      <c r="K82" s="165"/>
      <c r="L82" s="165"/>
      <c r="M82" s="165"/>
      <c r="N82" s="165"/>
      <c r="O82" s="165"/>
      <c r="Q82" s="165"/>
      <c r="R82" s="165"/>
      <c r="U82" s="29"/>
      <c r="V82" s="29"/>
    </row>
    <row r="83" spans="1:22" x14ac:dyDescent="0.25">
      <c r="A83" s="19"/>
      <c r="B83" s="7" t="s">
        <v>521</v>
      </c>
      <c r="C83" s="160">
        <v>741.43536100000006</v>
      </c>
      <c r="E83" s="19"/>
      <c r="F83" s="19"/>
    </row>
    <row r="84" spans="1:22" ht="15.75" x14ac:dyDescent="0.25">
      <c r="B84" s="492" t="s">
        <v>422</v>
      </c>
      <c r="C84" s="493"/>
    </row>
    <row r="85" spans="1:22" x14ac:dyDescent="0.25">
      <c r="B85" s="15">
        <v>2008</v>
      </c>
      <c r="C85" s="16">
        <v>1594.7370000000001</v>
      </c>
    </row>
    <row r="86" spans="1:22" x14ac:dyDescent="0.25">
      <c r="B86" s="15">
        <v>2009</v>
      </c>
      <c r="C86" s="16">
        <v>1551.8820000000001</v>
      </c>
    </row>
    <row r="87" spans="1:22" x14ac:dyDescent="0.25">
      <c r="B87" s="15">
        <v>2010</v>
      </c>
      <c r="C87" s="16">
        <v>1612.3810000000001</v>
      </c>
    </row>
    <row r="88" spans="1:22" x14ac:dyDescent="0.25">
      <c r="B88" s="15">
        <v>2011</v>
      </c>
      <c r="C88" s="16">
        <v>1664.211</v>
      </c>
    </row>
    <row r="89" spans="1:22" x14ac:dyDescent="0.25">
      <c r="B89" s="15">
        <v>2012</v>
      </c>
      <c r="C89" s="16">
        <v>1713.241</v>
      </c>
    </row>
    <row r="90" spans="1:22" x14ac:dyDescent="0.25">
      <c r="B90" s="15">
        <v>2013</v>
      </c>
      <c r="C90" s="16">
        <v>1782.296</v>
      </c>
    </row>
    <row r="91" spans="1:22" x14ac:dyDescent="0.25">
      <c r="B91" s="15">
        <v>2014</v>
      </c>
      <c r="C91" s="16">
        <v>1862.827</v>
      </c>
    </row>
    <row r="92" spans="1:22" x14ac:dyDescent="0.25">
      <c r="B92" s="15">
        <v>2015</v>
      </c>
      <c r="C92" s="16">
        <v>1920.998</v>
      </c>
    </row>
    <row r="93" spans="1:22" x14ac:dyDescent="0.25">
      <c r="B93" s="15">
        <v>2016</v>
      </c>
      <c r="C93" s="16">
        <v>1999.461</v>
      </c>
    </row>
    <row r="94" spans="1:22" x14ac:dyDescent="0.25">
      <c r="B94" s="15">
        <v>2017</v>
      </c>
      <c r="C94" s="16">
        <v>2085.0079999999998</v>
      </c>
    </row>
    <row r="95" spans="1:22" x14ac:dyDescent="0.25">
      <c r="B95" s="15">
        <v>2018</v>
      </c>
      <c r="C95" s="16">
        <v>2157.41</v>
      </c>
      <c r="E95" s="23"/>
    </row>
    <row r="96" spans="1:22" x14ac:dyDescent="0.25">
      <c r="B96" s="15">
        <v>2019</v>
      </c>
      <c r="C96" s="16">
        <v>2238.348</v>
      </c>
      <c r="D96" s="22"/>
      <c r="E96" s="23"/>
    </row>
    <row r="97" spans="2:5" x14ac:dyDescent="0.25">
      <c r="B97" s="15">
        <v>2020</v>
      </c>
      <c r="C97" s="16">
        <v>2109.5940000000001</v>
      </c>
      <c r="D97" s="22"/>
      <c r="E97" s="23"/>
    </row>
    <row r="98" spans="2:5" x14ac:dyDescent="0.25">
      <c r="B98" s="15">
        <v>2021</v>
      </c>
      <c r="C98" s="16">
        <v>2276.7150000000001</v>
      </c>
      <c r="E98" s="23"/>
    </row>
    <row r="99" spans="2:5" x14ac:dyDescent="0.25">
      <c r="B99" s="15">
        <v>2022</v>
      </c>
      <c r="C99" s="16">
        <v>2477.374534</v>
      </c>
      <c r="E99" s="23"/>
    </row>
    <row r="100" spans="2:5" x14ac:dyDescent="0.25">
      <c r="B100" s="15">
        <v>2023</v>
      </c>
      <c r="C100" s="16">
        <v>2528.1151179999997</v>
      </c>
      <c r="E100" s="23"/>
    </row>
    <row r="101" spans="2:5" x14ac:dyDescent="0.25">
      <c r="B101" s="15">
        <v>2024</v>
      </c>
      <c r="C101" s="16">
        <v>2603.6071749999996</v>
      </c>
      <c r="E101" s="23"/>
    </row>
    <row r="102" spans="2:5" x14ac:dyDescent="0.25">
      <c r="B102" s="15">
        <v>2025</v>
      </c>
      <c r="C102" s="16">
        <v>2692.7925949999999</v>
      </c>
      <c r="E102" s="23"/>
    </row>
    <row r="103" spans="2:5" s="288" customFormat="1" x14ac:dyDescent="0.25">
      <c r="B103" s="15">
        <v>2026</v>
      </c>
      <c r="C103" s="16">
        <v>2788.455293</v>
      </c>
      <c r="E103" s="23"/>
    </row>
    <row r="104" spans="2:5" x14ac:dyDescent="0.25">
      <c r="B104" s="15">
        <v>2027</v>
      </c>
      <c r="C104" s="164">
        <v>2900.4812089999996</v>
      </c>
      <c r="E104" s="23"/>
    </row>
    <row r="105" spans="2:5" ht="15.75" x14ac:dyDescent="0.25">
      <c r="B105" s="492" t="s">
        <v>524</v>
      </c>
      <c r="C105" s="493"/>
    </row>
    <row r="106" spans="2:5" x14ac:dyDescent="0.25">
      <c r="B106" s="7" t="s">
        <v>327</v>
      </c>
      <c r="C106" s="16">
        <f ca="1">SUM(OFFSET(C$6,4*(ROW()-ROW(C$106)),0, 4, 1))</f>
        <v>1558.2829999999999</v>
      </c>
      <c r="D106" s="23"/>
    </row>
    <row r="107" spans="2:5" x14ac:dyDescent="0.25">
      <c r="B107" s="7" t="s">
        <v>328</v>
      </c>
      <c r="C107" s="16">
        <f t="shared" ref="C107:C124" ca="1" si="0">SUM(OFFSET(C$6,4*(ROW()-ROW(C$106)),0, 4, 1))</f>
        <v>1594.09</v>
      </c>
      <c r="D107" s="23"/>
    </row>
    <row r="108" spans="2:5" x14ac:dyDescent="0.25">
      <c r="B108" s="7" t="s">
        <v>329</v>
      </c>
      <c r="C108" s="16">
        <f t="shared" ca="1" si="0"/>
        <v>1651.1909999999998</v>
      </c>
    </row>
    <row r="109" spans="2:5" x14ac:dyDescent="0.25">
      <c r="B109" s="7" t="s">
        <v>82</v>
      </c>
      <c r="C109" s="16">
        <f t="shared" ca="1" si="0"/>
        <v>1698.6309999999999</v>
      </c>
    </row>
    <row r="110" spans="2:5" x14ac:dyDescent="0.25">
      <c r="B110" s="7" t="s">
        <v>83</v>
      </c>
      <c r="C110" s="16">
        <f t="shared" ca="1" si="0"/>
        <v>1762.71</v>
      </c>
    </row>
    <row r="111" spans="2:5" x14ac:dyDescent="0.25">
      <c r="B111" s="7" t="s">
        <v>84</v>
      </c>
      <c r="C111" s="16">
        <f t="shared" ca="1" si="0"/>
        <v>1845.771</v>
      </c>
      <c r="D111" s="23"/>
    </row>
    <row r="112" spans="2:5" x14ac:dyDescent="0.25">
      <c r="B112" s="7" t="s">
        <v>85</v>
      </c>
      <c r="C112" s="16">
        <f t="shared" ca="1" si="0"/>
        <v>1905.355</v>
      </c>
    </row>
    <row r="113" spans="2:5" x14ac:dyDescent="0.25">
      <c r="B113" s="7" t="s">
        <v>86</v>
      </c>
      <c r="C113" s="16">
        <f t="shared" ca="1" si="0"/>
        <v>1973.425</v>
      </c>
      <c r="D113" s="23"/>
    </row>
    <row r="114" spans="2:5" x14ac:dyDescent="0.25">
      <c r="B114" s="7" t="s">
        <v>87</v>
      </c>
      <c r="C114" s="16">
        <f t="shared" ca="1" si="0"/>
        <v>2064.6210000000001</v>
      </c>
    </row>
    <row r="115" spans="2:5" x14ac:dyDescent="0.25">
      <c r="B115" s="7" t="s">
        <v>88</v>
      </c>
      <c r="C115" s="16">
        <f t="shared" ca="1" si="0"/>
        <v>2141.0940000000001</v>
      </c>
      <c r="D115" s="23"/>
    </row>
    <row r="116" spans="2:5" x14ac:dyDescent="0.25">
      <c r="B116" s="7" t="s">
        <v>89</v>
      </c>
      <c r="C116" s="16">
        <f t="shared" ca="1" si="0"/>
        <v>2214.4650000000001</v>
      </c>
      <c r="D116" s="23"/>
    </row>
    <row r="117" spans="2:5" x14ac:dyDescent="0.25">
      <c r="B117" s="7" t="s">
        <v>90</v>
      </c>
      <c r="C117" s="16">
        <f t="shared" ca="1" si="0"/>
        <v>2139.511</v>
      </c>
    </row>
    <row r="118" spans="2:5" x14ac:dyDescent="0.25">
      <c r="B118" s="7" t="s">
        <v>91</v>
      </c>
      <c r="C118" s="16">
        <f t="shared" ca="1" si="0"/>
        <v>2220.002</v>
      </c>
    </row>
    <row r="119" spans="2:5" x14ac:dyDescent="0.25">
      <c r="B119" s="7" t="s">
        <v>92</v>
      </c>
      <c r="C119" s="16">
        <f t="shared" ca="1" si="0"/>
        <v>2435.3505990000003</v>
      </c>
    </row>
    <row r="120" spans="2:5" x14ac:dyDescent="0.25">
      <c r="B120" s="15" t="s">
        <v>93</v>
      </c>
      <c r="C120" s="16">
        <f t="shared" ca="1" si="0"/>
        <v>2524.3001440000003</v>
      </c>
      <c r="D120" s="23"/>
      <c r="E120" s="188"/>
    </row>
    <row r="121" spans="2:5" x14ac:dyDescent="0.25">
      <c r="B121" s="15" t="s">
        <v>94</v>
      </c>
      <c r="C121" s="16">
        <f t="shared" ca="1" si="0"/>
        <v>2578.7719819999998</v>
      </c>
      <c r="D121" s="23"/>
      <c r="E121" s="188"/>
    </row>
    <row r="122" spans="2:5" x14ac:dyDescent="0.25">
      <c r="B122" s="15" t="s">
        <v>351</v>
      </c>
      <c r="C122" s="84">
        <f t="shared" ca="1" si="0"/>
        <v>2670.7251470000001</v>
      </c>
      <c r="D122" s="23"/>
      <c r="E122" s="188"/>
    </row>
    <row r="123" spans="2:5" x14ac:dyDescent="0.25">
      <c r="B123" s="15" t="s">
        <v>358</v>
      </c>
      <c r="C123" s="84">
        <f t="shared" ca="1" si="0"/>
        <v>2761.6488629999999</v>
      </c>
      <c r="D123" s="23"/>
      <c r="E123" s="188"/>
    </row>
    <row r="124" spans="2:5" s="288" customFormat="1" ht="15.75" thickBot="1" x14ac:dyDescent="0.3">
      <c r="B124" s="312" t="s">
        <v>382</v>
      </c>
      <c r="C124" s="105">
        <f t="shared" ca="1" si="0"/>
        <v>2872.0220740000004</v>
      </c>
      <c r="D124" s="23"/>
      <c r="E124" s="188"/>
    </row>
    <row r="125" spans="2:5" x14ac:dyDescent="0.25">
      <c r="B125" s="494" t="s">
        <v>29</v>
      </c>
      <c r="C125" s="495"/>
    </row>
    <row r="126" spans="2:5" ht="15.75" thickBot="1" x14ac:dyDescent="0.3">
      <c r="B126" s="496" t="s">
        <v>423</v>
      </c>
      <c r="C126" s="497"/>
    </row>
  </sheetData>
  <mergeCells count="5">
    <mergeCell ref="B2:C2"/>
    <mergeCell ref="B84:C84"/>
    <mergeCell ref="B105:C105"/>
    <mergeCell ref="B125:C125"/>
    <mergeCell ref="B126:C126"/>
  </mergeCells>
  <hyperlinks>
    <hyperlink ref="A1" location="Contents!A1" display="Back to contents" xr:uid="{CF227DCE-4460-478E-84CB-01CB3E7A55A4}"/>
  </hyperlinks>
  <pageMargins left="0.70866141732283472" right="0.70866141732283472" top="0.74803149606299213" bottom="0.74803149606299213" header="0.31496062992125984" footer="0.31496062992125984"/>
  <pageSetup paperSize="9" scale="49" orientation="portrait" r:id="rId1"/>
  <headerFooter>
    <oddHeader>&amp;C&amp;8March 2018 Economic and fiscal outlook: Supplementary economy tables</oddHeader>
  </headerFooter>
  <rowBreaks count="1" manualBreakCount="1">
    <brk id="83"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BED7C-312C-41B7-9E62-7929CBE980B2}">
  <sheetPr codeName="Sheet6">
    <tabColor theme="6"/>
  </sheetPr>
  <dimension ref="A1:M134"/>
  <sheetViews>
    <sheetView zoomScaleNormal="100" zoomScaleSheetLayoutView="100" workbookViewId="0"/>
  </sheetViews>
  <sheetFormatPr defaultColWidth="8.88671875" defaultRowHeight="12.75" x14ac:dyDescent="0.2"/>
  <cols>
    <col min="1" max="1" width="9" style="42" customWidth="1"/>
    <col min="2" max="2" width="8.88671875" style="42"/>
    <col min="3" max="12" width="11.44140625" style="42" customWidth="1"/>
    <col min="13" max="13" width="10.109375" style="42" bestFit="1" customWidth="1"/>
    <col min="14" max="16384" width="8.88671875" style="42"/>
  </cols>
  <sheetData>
    <row r="1" spans="1:13" ht="33.75" customHeight="1" thickBot="1" x14ac:dyDescent="0.25">
      <c r="A1" s="10" t="s">
        <v>42</v>
      </c>
      <c r="B1" s="41"/>
      <c r="C1" s="41"/>
      <c r="D1" s="41"/>
      <c r="E1" s="41"/>
      <c r="F1" s="41"/>
      <c r="G1" s="289"/>
    </row>
    <row r="2" spans="1:13" ht="18.75" customHeight="1" thickBot="1" x14ac:dyDescent="0.35">
      <c r="A2" s="43"/>
      <c r="B2" s="506" t="s">
        <v>95</v>
      </c>
      <c r="C2" s="507"/>
      <c r="D2" s="507"/>
      <c r="E2" s="507"/>
      <c r="F2" s="507"/>
      <c r="G2" s="507"/>
      <c r="H2" s="507"/>
      <c r="I2" s="507"/>
      <c r="J2" s="507"/>
      <c r="K2" s="507"/>
      <c r="L2" s="365"/>
    </row>
    <row r="3" spans="1:13" ht="18.75" customHeight="1" thickBot="1" x14ac:dyDescent="0.35">
      <c r="A3" s="43"/>
      <c r="B3" s="88"/>
      <c r="C3" s="507" t="s">
        <v>96</v>
      </c>
      <c r="D3" s="507"/>
      <c r="E3" s="507"/>
      <c r="F3" s="507"/>
      <c r="G3" s="507"/>
      <c r="H3" s="506" t="s">
        <v>97</v>
      </c>
      <c r="I3" s="507"/>
      <c r="J3" s="507"/>
      <c r="K3" s="507"/>
      <c r="L3" s="509"/>
    </row>
    <row r="4" spans="1:13" ht="30.75" customHeight="1" x14ac:dyDescent="0.25">
      <c r="A4" s="43"/>
      <c r="B4" s="44"/>
      <c r="C4" s="508" t="s">
        <v>98</v>
      </c>
      <c r="D4" s="508"/>
      <c r="E4" s="508"/>
      <c r="F4" s="508"/>
      <c r="G4" s="290" t="s">
        <v>517</v>
      </c>
      <c r="H4" s="508" t="s">
        <v>98</v>
      </c>
      <c r="I4" s="508"/>
      <c r="J4" s="508"/>
      <c r="K4" s="508"/>
      <c r="L4" s="290" t="s">
        <v>517</v>
      </c>
    </row>
    <row r="5" spans="1:13" ht="63" x14ac:dyDescent="0.25">
      <c r="A5" s="43"/>
      <c r="B5" s="44"/>
      <c r="C5" s="45" t="s">
        <v>99</v>
      </c>
      <c r="D5" s="45" t="s">
        <v>100</v>
      </c>
      <c r="E5" s="45" t="s">
        <v>101</v>
      </c>
      <c r="F5" s="367" t="s">
        <v>102</v>
      </c>
      <c r="G5" s="292" t="s">
        <v>100</v>
      </c>
      <c r="H5" s="45" t="s">
        <v>99</v>
      </c>
      <c r="I5" s="362" t="s">
        <v>100</v>
      </c>
      <c r="J5" s="45" t="s">
        <v>101</v>
      </c>
      <c r="K5" s="367" t="s">
        <v>102</v>
      </c>
      <c r="L5" s="297" t="s">
        <v>100</v>
      </c>
      <c r="M5" s="89"/>
    </row>
    <row r="6" spans="1:13" x14ac:dyDescent="0.2">
      <c r="A6" s="43"/>
      <c r="B6" s="46" t="s">
        <v>56</v>
      </c>
      <c r="C6" s="47">
        <f>100</f>
        <v>100</v>
      </c>
      <c r="D6" s="47">
        <v>100</v>
      </c>
      <c r="E6" s="47">
        <v>100</v>
      </c>
      <c r="F6" s="47">
        <v>100</v>
      </c>
      <c r="G6" s="293">
        <v>4.886690006159033</v>
      </c>
      <c r="H6" s="47">
        <f>100</f>
        <v>100</v>
      </c>
      <c r="I6" s="47">
        <v>100</v>
      </c>
      <c r="J6" s="47">
        <v>100</v>
      </c>
      <c r="K6" s="47">
        <v>100</v>
      </c>
      <c r="L6" s="293">
        <v>6.1284021383417686</v>
      </c>
    </row>
    <row r="7" spans="1:13" x14ac:dyDescent="0.2">
      <c r="A7" s="43"/>
      <c r="B7" s="46" t="s">
        <v>57</v>
      </c>
      <c r="C7" s="47">
        <v>99.923949844155516</v>
      </c>
      <c r="D7" s="47">
        <v>100.90008094698418</v>
      </c>
      <c r="E7" s="47">
        <v>98.626984560439297</v>
      </c>
      <c r="F7" s="47">
        <v>99.320752487578261</v>
      </c>
      <c r="G7" s="293">
        <v>4.9306741718426501</v>
      </c>
      <c r="H7" s="48">
        <v>99.888430670103588</v>
      </c>
      <c r="I7" s="47">
        <v>100.86421479534988</v>
      </c>
      <c r="J7" s="47">
        <v>98.59192640835181</v>
      </c>
      <c r="K7" s="47">
        <v>99.285447727307314</v>
      </c>
      <c r="L7" s="293">
        <v>6.1813646963398563</v>
      </c>
    </row>
    <row r="8" spans="1:13" x14ac:dyDescent="0.2">
      <c r="A8" s="43"/>
      <c r="B8" s="46" t="s">
        <v>58</v>
      </c>
      <c r="C8" s="47">
        <v>99.271530007738605</v>
      </c>
      <c r="D8" s="47">
        <v>98.87183155526003</v>
      </c>
      <c r="E8" s="47">
        <v>96.807501760883596</v>
      </c>
      <c r="F8" s="47">
        <v>97.645721079502195</v>
      </c>
      <c r="G8" s="293">
        <v>4.8315599115172851</v>
      </c>
      <c r="H8" s="48">
        <v>99.201996843532029</v>
      </c>
      <c r="I8" s="47">
        <v>98.802578353477003</v>
      </c>
      <c r="J8" s="47">
        <v>96.739694486070334</v>
      </c>
      <c r="K8" s="47">
        <v>97.577326687299717</v>
      </c>
      <c r="L8" s="293">
        <v>6.055019324551286</v>
      </c>
    </row>
    <row r="9" spans="1:13" x14ac:dyDescent="0.2">
      <c r="A9" s="43"/>
      <c r="B9" s="46" t="s">
        <v>63</v>
      </c>
      <c r="C9" s="47">
        <v>98.922915153507503</v>
      </c>
      <c r="D9" s="47">
        <v>100.32059455419073</v>
      </c>
      <c r="E9" s="47">
        <v>94.358813612939286</v>
      </c>
      <c r="F9" s="47">
        <v>95.294979119998914</v>
      </c>
      <c r="G9" s="293">
        <v>4.9023564681989624</v>
      </c>
      <c r="H9" s="48">
        <v>98.831617889124246</v>
      </c>
      <c r="I9" s="47">
        <v>100.22800735303632</v>
      </c>
      <c r="J9" s="47">
        <v>94.271728618123433</v>
      </c>
      <c r="K9" s="47">
        <v>95.20703012567725</v>
      </c>
      <c r="L9" s="293">
        <v>6.1423753458408221</v>
      </c>
    </row>
    <row r="10" spans="1:13" x14ac:dyDescent="0.2">
      <c r="A10" s="43"/>
      <c r="B10" s="46" t="s">
        <v>0</v>
      </c>
      <c r="C10" s="47">
        <v>98.207654065568221</v>
      </c>
      <c r="D10" s="47">
        <v>99.022539768528148</v>
      </c>
      <c r="E10" s="47">
        <v>93.859507501327784</v>
      </c>
      <c r="F10" s="47">
        <v>93.281485497128998</v>
      </c>
      <c r="G10" s="293">
        <v>4.83892455471352</v>
      </c>
      <c r="H10" s="48">
        <v>98.095254087113517</v>
      </c>
      <c r="I10" s="47">
        <v>98.909207142447087</v>
      </c>
      <c r="J10" s="47">
        <v>93.752084034986993</v>
      </c>
      <c r="K10" s="47">
        <v>93.174723584731609</v>
      </c>
      <c r="L10" s="293">
        <v>6.0615539655346167</v>
      </c>
    </row>
    <row r="11" spans="1:13" x14ac:dyDescent="0.2">
      <c r="A11" s="43"/>
      <c r="B11" s="46" t="s">
        <v>1</v>
      </c>
      <c r="C11" s="47">
        <v>97.102743935526036</v>
      </c>
      <c r="D11" s="47">
        <v>101.35868224197667</v>
      </c>
      <c r="E11" s="47">
        <v>93.515336459880189</v>
      </c>
      <c r="F11" s="47">
        <v>92.849634053580161</v>
      </c>
      <c r="G11" s="293">
        <v>4.9530845954931655</v>
      </c>
      <c r="H11" s="48">
        <v>96.973683563532632</v>
      </c>
      <c r="I11" s="47">
        <v>101.22396525350933</v>
      </c>
      <c r="J11" s="47">
        <v>93.39104415235677</v>
      </c>
      <c r="K11" s="47">
        <v>92.726226538769225</v>
      </c>
      <c r="L11" s="293">
        <v>6.2034116511103958</v>
      </c>
    </row>
    <row r="12" spans="1:13" x14ac:dyDescent="0.2">
      <c r="A12" s="43"/>
      <c r="B12" s="46" t="s">
        <v>2</v>
      </c>
      <c r="C12" s="47">
        <v>96.849766000379901</v>
      </c>
      <c r="D12" s="47">
        <v>100.95679352640042</v>
      </c>
      <c r="E12" s="47">
        <v>93.782932875027726</v>
      </c>
      <c r="F12" s="47">
        <v>92.787588465361765</v>
      </c>
      <c r="G12" s="293">
        <v>4.9334455397932198</v>
      </c>
      <c r="H12" s="48">
        <v>96.703583175675519</v>
      </c>
      <c r="I12" s="47">
        <v>100.8044116481548</v>
      </c>
      <c r="J12" s="47">
        <v>93.641379058194744</v>
      </c>
      <c r="K12" s="47">
        <v>92.647536998646572</v>
      </c>
      <c r="L12" s="293">
        <v>6.1776997189883582</v>
      </c>
    </row>
    <row r="13" spans="1:13" x14ac:dyDescent="0.2">
      <c r="A13" s="43"/>
      <c r="B13" s="46" t="s">
        <v>3</v>
      </c>
      <c r="C13" s="47">
        <v>96.765824353967773</v>
      </c>
      <c r="D13" s="47">
        <v>101.74781820944422</v>
      </c>
      <c r="E13" s="47">
        <v>94.349140338102359</v>
      </c>
      <c r="F13" s="47">
        <v>92.917820778110212</v>
      </c>
      <c r="G13" s="293">
        <v>4.9721004639257718</v>
      </c>
      <c r="H13" s="48">
        <v>96.596206712305104</v>
      </c>
      <c r="I13" s="47">
        <v>101.56946779405502</v>
      </c>
      <c r="J13" s="47">
        <v>94.18375882263561</v>
      </c>
      <c r="K13" s="47">
        <v>92.754948175783511</v>
      </c>
      <c r="L13" s="293">
        <v>6.2245854361932231</v>
      </c>
    </row>
    <row r="14" spans="1:13" x14ac:dyDescent="0.2">
      <c r="A14" s="43"/>
      <c r="B14" s="46" t="s">
        <v>4</v>
      </c>
      <c r="C14" s="47">
        <v>96.27737029667982</v>
      </c>
      <c r="D14" s="47">
        <v>101.33010988862041</v>
      </c>
      <c r="E14" s="47">
        <v>93.635399384713125</v>
      </c>
      <c r="F14" s="47">
        <v>93.613182837238682</v>
      </c>
      <c r="G14" s="293">
        <v>4.9516883531571807</v>
      </c>
      <c r="H14" s="48">
        <v>96.087191251879645</v>
      </c>
      <c r="I14" s="47">
        <v>101.12995004369805</v>
      </c>
      <c r="J14" s="47">
        <v>93.450439089686427</v>
      </c>
      <c r="K14" s="47">
        <v>93.428266427101676</v>
      </c>
      <c r="L14" s="293">
        <v>6.1976500209819552</v>
      </c>
    </row>
    <row r="15" spans="1:13" x14ac:dyDescent="0.2">
      <c r="A15" s="43"/>
      <c r="B15" s="46" t="s">
        <v>5</v>
      </c>
      <c r="C15" s="47">
        <v>96.678427685579337</v>
      </c>
      <c r="D15" s="47">
        <v>101.47000386095029</v>
      </c>
      <c r="E15" s="47">
        <v>95.627487378055477</v>
      </c>
      <c r="F15" s="47">
        <v>94.495293386742887</v>
      </c>
      <c r="G15" s="293">
        <v>4.9585245379222433</v>
      </c>
      <c r="H15" s="48">
        <v>96.464121444516437</v>
      </c>
      <c r="I15" s="47">
        <v>101.24507617409549</v>
      </c>
      <c r="J15" s="47">
        <v>95.415510747354261</v>
      </c>
      <c r="K15" s="47">
        <v>94.285826480746934</v>
      </c>
      <c r="L15" s="293">
        <v>6.2047054132190214</v>
      </c>
    </row>
    <row r="16" spans="1:13" x14ac:dyDescent="0.2">
      <c r="A16" s="43"/>
      <c r="B16" s="46" t="s">
        <v>6</v>
      </c>
      <c r="C16" s="47">
        <v>97.114897925166829</v>
      </c>
      <c r="D16" s="47">
        <v>100.75722765399516</v>
      </c>
      <c r="E16" s="47">
        <v>95.451203068107546</v>
      </c>
      <c r="F16" s="47">
        <v>94.896616482034688</v>
      </c>
      <c r="G16" s="293">
        <v>4.9236933742506874</v>
      </c>
      <c r="H16" s="48">
        <v>96.883604097640969</v>
      </c>
      <c r="I16" s="47">
        <v>100.51725906696186</v>
      </c>
      <c r="J16" s="47">
        <v>95.223871581680172</v>
      </c>
      <c r="K16" s="47">
        <v>94.670605827497425</v>
      </c>
      <c r="L16" s="293">
        <v>6.1601018540622263</v>
      </c>
    </row>
    <row r="17" spans="1:12" x14ac:dyDescent="0.2">
      <c r="A17" s="43"/>
      <c r="B17" s="46" t="s">
        <v>7</v>
      </c>
      <c r="C17" s="47">
        <v>96.711850389994979</v>
      </c>
      <c r="D17" s="47">
        <v>99.992863707140842</v>
      </c>
      <c r="E17" s="47">
        <v>95.198508686190138</v>
      </c>
      <c r="F17" s="47">
        <v>94.829464257344782</v>
      </c>
      <c r="G17" s="293">
        <v>4.8863412776490751</v>
      </c>
      <c r="H17" s="48">
        <v>96.461805173101695</v>
      </c>
      <c r="I17" s="47">
        <v>99.73433554133068</v>
      </c>
      <c r="J17" s="47">
        <v>94.952376163067427</v>
      </c>
      <c r="K17" s="47">
        <v>94.584285886106017</v>
      </c>
      <c r="L17" s="293">
        <v>6.1121211519758649</v>
      </c>
    </row>
    <row r="18" spans="1:12" x14ac:dyDescent="0.2">
      <c r="A18" s="43"/>
      <c r="B18" s="46" t="s">
        <v>8</v>
      </c>
      <c r="C18" s="47">
        <v>96.894774817316801</v>
      </c>
      <c r="D18" s="47">
        <v>97.039337153330266</v>
      </c>
      <c r="E18" s="47">
        <v>94.123587540487648</v>
      </c>
      <c r="F18" s="47">
        <v>94.871286756893724</v>
      </c>
      <c r="G18" s="293">
        <v>4.7420115907147604</v>
      </c>
      <c r="H18" s="48">
        <v>96.62804152275497</v>
      </c>
      <c r="I18" s="47">
        <v>96.772205905543103</v>
      </c>
      <c r="J18" s="47">
        <v>93.864482809112914</v>
      </c>
      <c r="K18" s="47">
        <v>94.610123748633427</v>
      </c>
      <c r="L18" s="293">
        <v>5.9305899360358039</v>
      </c>
    </row>
    <row r="19" spans="1:12" x14ac:dyDescent="0.2">
      <c r="A19" s="43"/>
      <c r="B19" s="46" t="s">
        <v>9</v>
      </c>
      <c r="C19" s="47">
        <v>96.71390858641891</v>
      </c>
      <c r="D19" s="47">
        <v>98.315891125666312</v>
      </c>
      <c r="E19" s="47">
        <v>93.720098359706853</v>
      </c>
      <c r="F19" s="47">
        <v>94.727488068025352</v>
      </c>
      <c r="G19" s="293">
        <v>4.8043928261041318</v>
      </c>
      <c r="H19" s="48">
        <v>96.430037487383203</v>
      </c>
      <c r="I19" s="47">
        <v>98.027317946539952</v>
      </c>
      <c r="J19" s="47">
        <v>93.445014582078997</v>
      </c>
      <c r="K19" s="47">
        <v>94.449447437263927</v>
      </c>
      <c r="L19" s="293">
        <v>6.0075082491948395</v>
      </c>
    </row>
    <row r="20" spans="1:12" x14ac:dyDescent="0.2">
      <c r="A20" s="43"/>
      <c r="B20" s="46" t="s">
        <v>10</v>
      </c>
      <c r="C20" s="47">
        <v>96.009413367738475</v>
      </c>
      <c r="D20" s="47">
        <v>98.046185026263146</v>
      </c>
      <c r="E20" s="47">
        <v>93.817037720928198</v>
      </c>
      <c r="F20" s="47">
        <v>94.715897490425732</v>
      </c>
      <c r="G20" s="293">
        <v>4.7912131250985963</v>
      </c>
      <c r="H20" s="48">
        <v>95.716228334563979</v>
      </c>
      <c r="I20" s="47">
        <v>97.746780280402874</v>
      </c>
      <c r="J20" s="47">
        <v>93.530547570101064</v>
      </c>
      <c r="K20" s="47">
        <v>94.426662481338326</v>
      </c>
      <c r="L20" s="293">
        <v>5.9903157728644407</v>
      </c>
    </row>
    <row r="21" spans="1:12" x14ac:dyDescent="0.2">
      <c r="A21" s="43"/>
      <c r="B21" s="46" t="s">
        <v>11</v>
      </c>
      <c r="C21" s="47">
        <v>96.050327167719459</v>
      </c>
      <c r="D21" s="47">
        <v>97.383211310275499</v>
      </c>
      <c r="E21" s="47">
        <v>93.94296037428326</v>
      </c>
      <c r="F21" s="47">
        <v>94.519810583181965</v>
      </c>
      <c r="G21" s="293">
        <v>4.758815654775967</v>
      </c>
      <c r="H21" s="48">
        <v>95.768297397242236</v>
      </c>
      <c r="I21" s="47">
        <v>97.097267831017817</v>
      </c>
      <c r="J21" s="47">
        <v>93.667118403375127</v>
      </c>
      <c r="K21" s="47">
        <v>94.242274823852497</v>
      </c>
      <c r="L21" s="293">
        <v>5.950511038027531</v>
      </c>
    </row>
    <row r="22" spans="1:12" x14ac:dyDescent="0.2">
      <c r="A22" s="43"/>
      <c r="B22" s="46" t="s">
        <v>12</v>
      </c>
      <c r="C22" s="47">
        <v>96.257777520702248</v>
      </c>
      <c r="D22" s="47">
        <v>99.018485089002112</v>
      </c>
      <c r="E22" s="47">
        <v>93.690662022585812</v>
      </c>
      <c r="F22" s="47">
        <v>95.147437591352656</v>
      </c>
      <c r="G22" s="293">
        <v>4.8387264150943397</v>
      </c>
      <c r="H22" s="48">
        <v>95.986408508627008</v>
      </c>
      <c r="I22" s="47">
        <v>98.739333116373032</v>
      </c>
      <c r="J22" s="47">
        <v>93.426530198138892</v>
      </c>
      <c r="K22" s="47">
        <v>94.879198839059441</v>
      </c>
      <c r="L22" s="293">
        <v>6.0511434020882078</v>
      </c>
    </row>
    <row r="23" spans="1:12" x14ac:dyDescent="0.2">
      <c r="A23" s="43"/>
      <c r="B23" s="46" t="s">
        <v>13</v>
      </c>
      <c r="C23" s="47">
        <v>96.794075207760116</v>
      </c>
      <c r="D23" s="47">
        <v>99.561658217321209</v>
      </c>
      <c r="E23" s="47">
        <v>94.290604017969173</v>
      </c>
      <c r="F23" s="47">
        <v>94.937382079546552</v>
      </c>
      <c r="G23" s="293">
        <v>4.8652696020720505</v>
      </c>
      <c r="H23" s="48">
        <v>96.532492240143668</v>
      </c>
      <c r="I23" s="47">
        <v>99.292595942988783</v>
      </c>
      <c r="J23" s="47">
        <v>94.035786603117785</v>
      </c>
      <c r="K23" s="47">
        <v>94.680816767167542</v>
      </c>
      <c r="L23" s="293">
        <v>6.0850495729851772</v>
      </c>
    </row>
    <row r="24" spans="1:12" x14ac:dyDescent="0.2">
      <c r="A24" s="43"/>
      <c r="B24" s="46" t="s">
        <v>14</v>
      </c>
      <c r="C24" s="47">
        <v>96.94206881880244</v>
      </c>
      <c r="D24" s="47">
        <v>99.571752354163579</v>
      </c>
      <c r="E24" s="47">
        <v>95.227445448443675</v>
      </c>
      <c r="F24" s="47">
        <v>95.9663716035965</v>
      </c>
      <c r="G24" s="293">
        <v>4.865762871248335</v>
      </c>
      <c r="H24" s="48">
        <v>96.681894798338092</v>
      </c>
      <c r="I24" s="47">
        <v>99.304520764717211</v>
      </c>
      <c r="J24" s="47">
        <v>94.971873150031243</v>
      </c>
      <c r="K24" s="47">
        <v>95.70881616833789</v>
      </c>
      <c r="L24" s="293">
        <v>6.0857803740149761</v>
      </c>
    </row>
    <row r="25" spans="1:12" x14ac:dyDescent="0.2">
      <c r="A25" s="43"/>
      <c r="B25" s="46" t="s">
        <v>15</v>
      </c>
      <c r="C25" s="47">
        <v>97.274990276263694</v>
      </c>
      <c r="D25" s="47">
        <v>98.989085062519862</v>
      </c>
      <c r="E25" s="47">
        <v>96.284706116975471</v>
      </c>
      <c r="F25" s="47">
        <v>95.718981790689654</v>
      </c>
      <c r="G25" s="293">
        <v>4.8372897269384243</v>
      </c>
      <c r="H25" s="48">
        <v>97.013833482940498</v>
      </c>
      <c r="I25" s="47">
        <v>98.723326392634533</v>
      </c>
      <c r="J25" s="47">
        <v>96.026207966277425</v>
      </c>
      <c r="K25" s="47">
        <v>95.462002455367838</v>
      </c>
      <c r="L25" s="293">
        <v>6.0501624456883389</v>
      </c>
    </row>
    <row r="26" spans="1:12" x14ac:dyDescent="0.2">
      <c r="A26" s="43"/>
      <c r="B26" s="46" t="s">
        <v>16</v>
      </c>
      <c r="C26" s="47">
        <v>96.897426002244018</v>
      </c>
      <c r="D26" s="47">
        <v>98.152206954175867</v>
      </c>
      <c r="E26" s="47">
        <v>95.640144761877551</v>
      </c>
      <c r="F26" s="47">
        <v>95.791922775229452</v>
      </c>
      <c r="G26" s="293">
        <v>4.7963940880542451</v>
      </c>
      <c r="H26" s="48">
        <v>96.638704053510281</v>
      </c>
      <c r="I26" s="47">
        <v>97.890134664916928</v>
      </c>
      <c r="J26" s="47">
        <v>95.384779829589192</v>
      </c>
      <c r="K26" s="47">
        <v>95.53615258652701</v>
      </c>
      <c r="L26" s="293">
        <v>5.9991011060304062</v>
      </c>
    </row>
    <row r="27" spans="1:12" x14ac:dyDescent="0.2">
      <c r="A27" s="43"/>
      <c r="B27" s="46" t="s">
        <v>17</v>
      </c>
      <c r="C27" s="47">
        <v>97.067259445264227</v>
      </c>
      <c r="D27" s="47">
        <v>100.09571748036427</v>
      </c>
      <c r="E27" s="47">
        <v>96.424110824030862</v>
      </c>
      <c r="F27" s="47">
        <v>96.291882574938512</v>
      </c>
      <c r="G27" s="293">
        <v>4.8913674227061428</v>
      </c>
      <c r="H27" s="48">
        <v>96.806104389314783</v>
      </c>
      <c r="I27" s="47">
        <v>99.826414495523878</v>
      </c>
      <c r="J27" s="47">
        <v>96.164686130256186</v>
      </c>
      <c r="K27" s="47">
        <v>96.032813635266521</v>
      </c>
      <c r="L27" s="293">
        <v>6.1177641205736029</v>
      </c>
    </row>
    <row r="28" spans="1:12" x14ac:dyDescent="0.2">
      <c r="A28" s="43"/>
      <c r="B28" s="46" t="s">
        <v>18</v>
      </c>
      <c r="C28" s="47">
        <v>97.42654954539428</v>
      </c>
      <c r="D28" s="47">
        <v>102.0339090618357</v>
      </c>
      <c r="E28" s="47">
        <v>97.360173365739627</v>
      </c>
      <c r="F28" s="47">
        <v>96.828842083098195</v>
      </c>
      <c r="G28" s="293">
        <v>4.9860808370181227</v>
      </c>
      <c r="H28" s="48">
        <v>97.178702628441897</v>
      </c>
      <c r="I28" s="47">
        <v>101.77434131666172</v>
      </c>
      <c r="J28" s="47">
        <v>97.112495305547085</v>
      </c>
      <c r="K28" s="47">
        <v>96.582515695739104</v>
      </c>
      <c r="L28" s="293">
        <v>6.2371409095335473</v>
      </c>
    </row>
    <row r="29" spans="1:12" x14ac:dyDescent="0.2">
      <c r="A29" s="43"/>
      <c r="B29" s="46" t="s">
        <v>19</v>
      </c>
      <c r="C29" s="47">
        <v>97.834636663738706</v>
      </c>
      <c r="D29" s="47">
        <v>102.60844718697925</v>
      </c>
      <c r="E29" s="47">
        <v>97.445810270124852</v>
      </c>
      <c r="F29" s="47">
        <v>97.264920388651049</v>
      </c>
      <c r="G29" s="293">
        <v>5.0141567341610855</v>
      </c>
      <c r="H29" s="48">
        <v>97.588271537629851</v>
      </c>
      <c r="I29" s="47">
        <v>102.35006075152954</v>
      </c>
      <c r="J29" s="47">
        <v>97.200424278469356</v>
      </c>
      <c r="K29" s="47">
        <v>97.019989910093699</v>
      </c>
      <c r="L29" s="293">
        <v>6.2724233116908366</v>
      </c>
    </row>
    <row r="30" spans="1:12" x14ac:dyDescent="0.2">
      <c r="A30" s="43"/>
      <c r="B30" s="46" t="s">
        <v>20</v>
      </c>
      <c r="C30" s="47">
        <v>98.428145388667886</v>
      </c>
      <c r="D30" s="47">
        <v>102.12767530957558</v>
      </c>
      <c r="E30" s="47">
        <v>97.761681649124924</v>
      </c>
      <c r="F30" s="47">
        <v>97.989204246071438</v>
      </c>
      <c r="G30" s="293">
        <v>4.9906629028755773</v>
      </c>
      <c r="H30" s="48">
        <v>98.182811383889799</v>
      </c>
      <c r="I30" s="47">
        <v>101.87312015684525</v>
      </c>
      <c r="J30" s="47">
        <v>97.518008817760318</v>
      </c>
      <c r="K30" s="47">
        <v>97.744964310351932</v>
      </c>
      <c r="L30" s="293">
        <v>6.2431944740875842</v>
      </c>
    </row>
    <row r="31" spans="1:12" x14ac:dyDescent="0.2">
      <c r="A31" s="43"/>
      <c r="B31" s="46" t="s">
        <v>21</v>
      </c>
      <c r="C31" s="47">
        <v>98.797377319762475</v>
      </c>
      <c r="D31" s="47">
        <v>102.39287642434697</v>
      </c>
      <c r="E31" s="47">
        <v>98.313905613210395</v>
      </c>
      <c r="F31" s="47">
        <v>98.657645891053505</v>
      </c>
      <c r="G31" s="293">
        <v>5.0036224592473335</v>
      </c>
      <c r="H31" s="48">
        <v>98.553648629770152</v>
      </c>
      <c r="I31" s="47">
        <v>102.14027779964178</v>
      </c>
      <c r="J31" s="47">
        <v>98.07136962619137</v>
      </c>
      <c r="K31" s="47">
        <v>98.414261912216304</v>
      </c>
      <c r="L31" s="293">
        <v>6.2595669687814706</v>
      </c>
    </row>
    <row r="32" spans="1:12" x14ac:dyDescent="0.2">
      <c r="A32" s="43"/>
      <c r="B32" s="46" t="s">
        <v>22</v>
      </c>
      <c r="C32" s="47">
        <v>99.013038224336853</v>
      </c>
      <c r="D32" s="47">
        <v>102.13221025078332</v>
      </c>
      <c r="E32" s="47">
        <v>99.396095614599929</v>
      </c>
      <c r="F32" s="47">
        <v>99.210502552137285</v>
      </c>
      <c r="G32" s="293">
        <v>4.990884511394361</v>
      </c>
      <c r="H32" s="48">
        <v>98.775111174908204</v>
      </c>
      <c r="I32" s="47">
        <v>101.88678787134336</v>
      </c>
      <c r="J32" s="47">
        <v>99.157248083219969</v>
      </c>
      <c r="K32" s="47">
        <v>98.972100998484393</v>
      </c>
      <c r="L32" s="293">
        <v>6.2440320865951486</v>
      </c>
    </row>
    <row r="33" spans="1:12" x14ac:dyDescent="0.2">
      <c r="A33" s="43"/>
      <c r="B33" s="46" t="s">
        <v>23</v>
      </c>
      <c r="C33" s="47">
        <v>99.173364015944841</v>
      </c>
      <c r="D33" s="47">
        <v>102.98106688127781</v>
      </c>
      <c r="E33" s="47">
        <v>99.526925712192693</v>
      </c>
      <c r="F33" s="47">
        <v>99.658939963093644</v>
      </c>
      <c r="G33" s="293">
        <v>5.0323655035233532</v>
      </c>
      <c r="H33" s="48">
        <v>98.93564528951633</v>
      </c>
      <c r="I33" s="47">
        <v>102.73422108444335</v>
      </c>
      <c r="J33" s="47">
        <v>99.288359497761931</v>
      </c>
      <c r="K33" s="47">
        <v>99.420057310273208</v>
      </c>
      <c r="L33" s="293">
        <v>6.2959662017477864</v>
      </c>
    </row>
    <row r="34" spans="1:12" x14ac:dyDescent="0.2">
      <c r="A34" s="43"/>
      <c r="B34" s="46" t="s">
        <v>24</v>
      </c>
      <c r="C34" s="47">
        <v>99.654584930801079</v>
      </c>
      <c r="D34" s="47">
        <v>105.21469759026922</v>
      </c>
      <c r="E34" s="47">
        <v>100.27855879273193</v>
      </c>
      <c r="F34" s="47">
        <v>99.8715729780766</v>
      </c>
      <c r="G34" s="293">
        <v>5.1415161121541351</v>
      </c>
      <c r="H34" s="48">
        <v>99.423579479575494</v>
      </c>
      <c r="I34" s="47">
        <v>104.97080345625336</v>
      </c>
      <c r="J34" s="47">
        <v>100.04610693175381</v>
      </c>
      <c r="K34" s="47">
        <v>99.640064535224283</v>
      </c>
      <c r="L34" s="293">
        <v>6.433032963647566</v>
      </c>
    </row>
    <row r="35" spans="1:12" x14ac:dyDescent="0.2">
      <c r="A35" s="43"/>
      <c r="B35" s="46" t="s">
        <v>25</v>
      </c>
      <c r="C35" s="47">
        <v>99.311828721189514</v>
      </c>
      <c r="D35" s="47">
        <v>107.39461207570869</v>
      </c>
      <c r="E35" s="47">
        <v>100.75651506552147</v>
      </c>
      <c r="F35" s="47">
        <v>100.30605777616259</v>
      </c>
      <c r="G35" s="293">
        <v>5.2480417754569189</v>
      </c>
      <c r="H35" s="48">
        <v>99.084097456730433</v>
      </c>
      <c r="I35" s="47">
        <v>107.14834623689551</v>
      </c>
      <c r="J35" s="47">
        <v>100.52547100084335</v>
      </c>
      <c r="K35" s="47">
        <v>100.07604665196494</v>
      </c>
      <c r="L35" s="293">
        <v>6.5664815419797451</v>
      </c>
    </row>
    <row r="36" spans="1:12" x14ac:dyDescent="0.2">
      <c r="A36" s="43"/>
      <c r="B36" s="46" t="s">
        <v>26</v>
      </c>
      <c r="C36" s="47">
        <v>99.816745686180326</v>
      </c>
      <c r="D36" s="47">
        <v>110.03221181504841</v>
      </c>
      <c r="E36" s="47">
        <v>101.8583282288208</v>
      </c>
      <c r="F36" s="47">
        <v>100.52982658509362</v>
      </c>
      <c r="G36" s="293">
        <v>5.3769330983217101</v>
      </c>
      <c r="H36" s="48">
        <v>99.602935565593427</v>
      </c>
      <c r="I36" s="47">
        <v>109.79651989467081</v>
      </c>
      <c r="J36" s="47">
        <v>101.64014498419915</v>
      </c>
      <c r="K36" s="47">
        <v>100.3144890262803</v>
      </c>
      <c r="L36" s="293">
        <v>6.7287722730498496</v>
      </c>
    </row>
    <row r="37" spans="1:12" x14ac:dyDescent="0.2">
      <c r="A37" s="43"/>
      <c r="B37" s="46" t="s">
        <v>27</v>
      </c>
      <c r="C37" s="47">
        <v>100.27024559889006</v>
      </c>
      <c r="D37" s="47">
        <v>109.13405011199589</v>
      </c>
      <c r="E37" s="47">
        <v>101.24286569961144</v>
      </c>
      <c r="F37" s="47">
        <v>101.06484225428004</v>
      </c>
      <c r="G37" s="293">
        <v>5.3330427201394945</v>
      </c>
      <c r="H37" s="48">
        <v>100.07093865940013</v>
      </c>
      <c r="I37" s="47">
        <v>108.91712460840255</v>
      </c>
      <c r="J37" s="47">
        <v>101.04162548535585</v>
      </c>
      <c r="K37" s="47">
        <v>100.86395589682236</v>
      </c>
      <c r="L37" s="293">
        <v>6.6748793935217092</v>
      </c>
    </row>
    <row r="38" spans="1:12" x14ac:dyDescent="0.2">
      <c r="A38" s="43"/>
      <c r="B38" s="46" t="s">
        <v>28</v>
      </c>
      <c r="C38" s="47">
        <v>100.1651489162043</v>
      </c>
      <c r="D38" s="47">
        <v>108.66802588278942</v>
      </c>
      <c r="E38" s="47">
        <v>103.11971714349075</v>
      </c>
      <c r="F38" s="47">
        <v>101.22509643559435</v>
      </c>
      <c r="G38" s="293">
        <v>5.3102695607045822</v>
      </c>
      <c r="H38" s="48">
        <v>99.981066489781213</v>
      </c>
      <c r="I38" s="47">
        <v>108.46831696111798</v>
      </c>
      <c r="J38" s="47">
        <v>102.9302048435618</v>
      </c>
      <c r="K38" s="47">
        <v>101.03906604909359</v>
      </c>
      <c r="L38" s="293">
        <v>6.6473746560684805</v>
      </c>
    </row>
    <row r="39" spans="1:12" x14ac:dyDescent="0.2">
      <c r="A39" s="43"/>
      <c r="B39" s="46" t="s">
        <v>31</v>
      </c>
      <c r="C39" s="47">
        <v>100.51476361389275</v>
      </c>
      <c r="D39" s="47">
        <v>108.56186172825745</v>
      </c>
      <c r="E39" s="47">
        <v>103.81772527352761</v>
      </c>
      <c r="F39" s="47">
        <v>101.6543453492188</v>
      </c>
      <c r="G39" s="293">
        <v>5.3050816475749452</v>
      </c>
      <c r="H39" s="48">
        <v>100.34734813368243</v>
      </c>
      <c r="I39" s="47">
        <v>108.38104315434545</v>
      </c>
      <c r="J39" s="47">
        <v>103.64480844314262</v>
      </c>
      <c r="K39" s="47">
        <v>101.48503180332527</v>
      </c>
      <c r="L39" s="293">
        <v>6.6420261662280202</v>
      </c>
    </row>
    <row r="40" spans="1:12" x14ac:dyDescent="0.2">
      <c r="A40" s="43"/>
      <c r="B40" s="46" t="s">
        <v>32</v>
      </c>
      <c r="C40" s="47">
        <v>100.56410596159668</v>
      </c>
      <c r="D40" s="47">
        <v>107.68726785601255</v>
      </c>
      <c r="E40" s="47">
        <v>104.41583301485109</v>
      </c>
      <c r="F40" s="47">
        <v>101.95105682420763</v>
      </c>
      <c r="G40" s="293">
        <v>5.2623429562254742</v>
      </c>
      <c r="H40" s="48">
        <v>100.39522031278231</v>
      </c>
      <c r="I40" s="47">
        <v>107.5064196902877</v>
      </c>
      <c r="J40" s="47">
        <v>104.2404788411468</v>
      </c>
      <c r="K40" s="47">
        <v>101.77984195370844</v>
      </c>
      <c r="L40" s="293">
        <v>6.5884257231542662</v>
      </c>
    </row>
    <row r="41" spans="1:12" x14ac:dyDescent="0.2">
      <c r="A41" s="43"/>
      <c r="B41" s="46" t="s">
        <v>33</v>
      </c>
      <c r="C41" s="47">
        <v>100.52491400396178</v>
      </c>
      <c r="D41" s="47">
        <v>106.31428166648894</v>
      </c>
      <c r="E41" s="47">
        <v>104.167140621383</v>
      </c>
      <c r="F41" s="47">
        <v>102.46096476625654</v>
      </c>
      <c r="G41" s="293">
        <v>5.1952493773160802</v>
      </c>
      <c r="H41" s="48">
        <v>100.3757052078051</v>
      </c>
      <c r="I41" s="47">
        <v>106.15647973112895</v>
      </c>
      <c r="J41" s="47">
        <v>104.0125256803487</v>
      </c>
      <c r="K41" s="47">
        <v>102.30888229638009</v>
      </c>
      <c r="L41" s="293">
        <v>6.5056959738308517</v>
      </c>
    </row>
    <row r="42" spans="1:12" x14ac:dyDescent="0.2">
      <c r="A42" s="43"/>
      <c r="B42" s="46" t="s">
        <v>34</v>
      </c>
      <c r="C42" s="47">
        <v>100.69387069952739</v>
      </c>
      <c r="D42" s="47">
        <v>106.37196123755108</v>
      </c>
      <c r="E42" s="47">
        <v>104.90615755879007</v>
      </c>
      <c r="F42" s="47">
        <v>103.06491657300727</v>
      </c>
      <c r="G42" s="293">
        <v>5.1980679991507692</v>
      </c>
      <c r="H42" s="48">
        <v>100.56591449383438</v>
      </c>
      <c r="I42" s="47">
        <v>106.23678962822146</v>
      </c>
      <c r="J42" s="47">
        <v>104.7728486117628</v>
      </c>
      <c r="K42" s="47">
        <v>102.93394737326206</v>
      </c>
      <c r="L42" s="293">
        <v>6.5106176872815684</v>
      </c>
    </row>
    <row r="43" spans="1:12" x14ac:dyDescent="0.2">
      <c r="A43" s="43"/>
      <c r="B43" s="46" t="s">
        <v>38</v>
      </c>
      <c r="C43" s="47">
        <v>100.91897779975314</v>
      </c>
      <c r="D43" s="47">
        <v>108.92019672934499</v>
      </c>
      <c r="E43" s="47">
        <v>104.79804575131455</v>
      </c>
      <c r="F43" s="47">
        <v>103.463786473021</v>
      </c>
      <c r="G43" s="293">
        <v>5.3225923682616596</v>
      </c>
      <c r="H43" s="48">
        <v>100.81031983665996</v>
      </c>
      <c r="I43" s="47">
        <v>108.80292397277975</v>
      </c>
      <c r="J43" s="47">
        <v>104.68521125342576</v>
      </c>
      <c r="K43" s="47">
        <v>103.35238855226133</v>
      </c>
      <c r="L43" s="293">
        <v>6.6678807193262006</v>
      </c>
    </row>
    <row r="44" spans="1:12" x14ac:dyDescent="0.2">
      <c r="A44" s="43"/>
      <c r="B44" s="46" t="s">
        <v>39</v>
      </c>
      <c r="C44" s="47">
        <v>100.76163224727919</v>
      </c>
      <c r="D44" s="47">
        <v>108.96817413539955</v>
      </c>
      <c r="E44" s="47">
        <v>105.40982989375046</v>
      </c>
      <c r="F44" s="47">
        <v>103.84192036653553</v>
      </c>
      <c r="G44" s="293">
        <v>5.3249368753685422</v>
      </c>
      <c r="H44" s="48">
        <v>100.6684477051086</v>
      </c>
      <c r="I44" s="47">
        <v>108.86740016825047</v>
      </c>
      <c r="J44" s="47">
        <v>105.31234668987756</v>
      </c>
      <c r="K44" s="47">
        <v>103.74588716826678</v>
      </c>
      <c r="L44" s="293">
        <v>6.6718320798681496</v>
      </c>
    </row>
    <row r="45" spans="1:12" x14ac:dyDescent="0.2">
      <c r="A45" s="43"/>
      <c r="B45" s="46" t="s">
        <v>40</v>
      </c>
      <c r="C45" s="47">
        <v>100.89658331667142</v>
      </c>
      <c r="D45" s="47">
        <v>108.84979693022399</v>
      </c>
      <c r="E45" s="47">
        <v>105.87721898667193</v>
      </c>
      <c r="F45" s="47">
        <v>104.33717088144435</v>
      </c>
      <c r="G45" s="293">
        <v>5.3191521483136572</v>
      </c>
      <c r="H45" s="48">
        <v>100.81855730921284</v>
      </c>
      <c r="I45" s="47">
        <v>108.76562049145902</v>
      </c>
      <c r="J45" s="47">
        <v>105.79534132137557</v>
      </c>
      <c r="K45" s="47">
        <v>104.25648417624771</v>
      </c>
      <c r="L45" s="293">
        <v>6.6655946119792651</v>
      </c>
    </row>
    <row r="46" spans="1:12" x14ac:dyDescent="0.2">
      <c r="A46" s="43"/>
      <c r="B46" s="46" t="s">
        <v>41</v>
      </c>
      <c r="C46" s="47">
        <v>101.33818852538694</v>
      </c>
      <c r="D46" s="47">
        <v>109.9422551801935</v>
      </c>
      <c r="E46" s="47">
        <v>106.57815667704573</v>
      </c>
      <c r="F46" s="47">
        <v>104.33748870828303</v>
      </c>
      <c r="G46" s="293">
        <v>5.3725371964363777</v>
      </c>
      <c r="H46" s="48">
        <v>101.2751300606713</v>
      </c>
      <c r="I46" s="47">
        <v>109.87384276903909</v>
      </c>
      <c r="J46" s="47">
        <v>106.51183760197567</v>
      </c>
      <c r="K46" s="47">
        <v>104.27256390603438</v>
      </c>
      <c r="L46" s="293">
        <v>6.7335109297360614</v>
      </c>
    </row>
    <row r="47" spans="1:12" x14ac:dyDescent="0.2">
      <c r="A47" s="43"/>
      <c r="B47" s="46" t="s">
        <v>43</v>
      </c>
      <c r="C47" s="47">
        <v>101.32170711821772</v>
      </c>
      <c r="D47" s="47">
        <v>109.59391889877261</v>
      </c>
      <c r="E47" s="47">
        <v>106.50637009645136</v>
      </c>
      <c r="F47" s="47">
        <v>104.65587323286253</v>
      </c>
      <c r="G47" s="293">
        <v>5.3555150821843576</v>
      </c>
      <c r="H47" s="48">
        <v>101.27201366440116</v>
      </c>
      <c r="I47" s="47">
        <v>109.54016832051774</v>
      </c>
      <c r="J47" s="47">
        <v>106.45413381328862</v>
      </c>
      <c r="K47" s="47">
        <v>104.60454452995113</v>
      </c>
      <c r="L47" s="293">
        <v>6.7130620176977791</v>
      </c>
    </row>
    <row r="48" spans="1:12" x14ac:dyDescent="0.2">
      <c r="A48" s="43"/>
      <c r="B48" s="46" t="s">
        <v>44</v>
      </c>
      <c r="C48" s="47">
        <v>101.3252285526881</v>
      </c>
      <c r="D48" s="47">
        <v>110.07809074435937</v>
      </c>
      <c r="E48" s="47">
        <v>107.31472486464699</v>
      </c>
      <c r="F48" s="47">
        <v>105.09516597984184</v>
      </c>
      <c r="G48" s="293">
        <v>5.3791750593752816</v>
      </c>
      <c r="H48" s="48">
        <v>101.28087629493834</v>
      </c>
      <c r="I48" s="47">
        <v>110.02990716833358</v>
      </c>
      <c r="J48" s="47">
        <v>107.26775087400782</v>
      </c>
      <c r="K48" s="47">
        <v>105.0491635384322</v>
      </c>
      <c r="L48" s="293">
        <v>6.7430751837196157</v>
      </c>
    </row>
    <row r="49" spans="1:12" x14ac:dyDescent="0.2">
      <c r="A49" s="43"/>
      <c r="B49" s="46" t="s">
        <v>45</v>
      </c>
      <c r="C49" s="47">
        <v>101.7062739613112</v>
      </c>
      <c r="D49" s="47">
        <v>111.30373904116779</v>
      </c>
      <c r="E49" s="47">
        <v>108.43174039890604</v>
      </c>
      <c r="F49" s="47">
        <v>105.22309149144917</v>
      </c>
      <c r="G49" s="293">
        <v>5.4390686922060762</v>
      </c>
      <c r="H49" s="48">
        <v>101.6690172655275</v>
      </c>
      <c r="I49" s="47">
        <v>111.26296663467272</v>
      </c>
      <c r="J49" s="47">
        <v>108.39202005316928</v>
      </c>
      <c r="K49" s="47">
        <v>105.18454652704877</v>
      </c>
      <c r="L49" s="293">
        <v>6.8186420264217693</v>
      </c>
    </row>
    <row r="50" spans="1:12" x14ac:dyDescent="0.2">
      <c r="A50" s="43"/>
      <c r="B50" s="46" t="s">
        <v>46</v>
      </c>
      <c r="C50" s="47">
        <v>101.8791143485936</v>
      </c>
      <c r="D50" s="47">
        <v>110.77365309301686</v>
      </c>
      <c r="E50" s="47">
        <v>107.8711256764195</v>
      </c>
      <c r="F50" s="47">
        <v>105.74193203779087</v>
      </c>
      <c r="G50" s="293">
        <v>5.4131650351537317</v>
      </c>
      <c r="H50" s="48">
        <v>101.8505772740949</v>
      </c>
      <c r="I50" s="47">
        <v>110.74262459408436</v>
      </c>
      <c r="J50" s="47">
        <v>107.8409101963442</v>
      </c>
      <c r="K50" s="47">
        <v>105.71231296020551</v>
      </c>
      <c r="L50" s="293">
        <v>6.7867533736796606</v>
      </c>
    </row>
    <row r="51" spans="1:12" x14ac:dyDescent="0.2">
      <c r="A51" s="43"/>
      <c r="B51" s="46" t="s">
        <v>59</v>
      </c>
      <c r="C51" s="47">
        <v>102.09657479148539</v>
      </c>
      <c r="D51" s="47">
        <v>112.41322080337467</v>
      </c>
      <c r="E51" s="47">
        <v>108.21459963043684</v>
      </c>
      <c r="F51" s="47">
        <v>105.71557976335569</v>
      </c>
      <c r="G51" s="293">
        <v>5.493285626599997</v>
      </c>
      <c r="H51" s="48">
        <v>102.07331187112101</v>
      </c>
      <c r="I51" s="47">
        <v>112.3876072134105</v>
      </c>
      <c r="J51" s="47">
        <v>108.18994270518142</v>
      </c>
      <c r="K51" s="47">
        <v>105.69149224505891</v>
      </c>
      <c r="L51" s="293">
        <v>6.8875645236977947</v>
      </c>
    </row>
    <row r="52" spans="1:12" x14ac:dyDescent="0.2">
      <c r="A52" s="43"/>
      <c r="B52" s="46" t="s">
        <v>60</v>
      </c>
      <c r="C52" s="47">
        <v>101.80788485154024</v>
      </c>
      <c r="D52" s="47">
        <v>112.2663183069802</v>
      </c>
      <c r="E52" s="47">
        <v>107.79959900403075</v>
      </c>
      <c r="F52" s="47">
        <v>106.24841402000369</v>
      </c>
      <c r="G52" s="293">
        <v>5.4861069569898904</v>
      </c>
      <c r="H52" s="48">
        <v>101.75917173942888</v>
      </c>
      <c r="I52" s="47">
        <v>112.21260103588676</v>
      </c>
      <c r="J52" s="47">
        <v>107.74801897209608</v>
      </c>
      <c r="K52" s="47">
        <v>106.19757620020833</v>
      </c>
      <c r="L52" s="293">
        <v>6.8768394413721996</v>
      </c>
    </row>
    <row r="53" spans="1:12" x14ac:dyDescent="0.2">
      <c r="A53" s="43"/>
      <c r="B53" s="46" t="s">
        <v>61</v>
      </c>
      <c r="C53" s="47">
        <v>102.26191571371113</v>
      </c>
      <c r="D53" s="47">
        <v>112.31813156010971</v>
      </c>
      <c r="E53" s="47">
        <v>107.23782997601749</v>
      </c>
      <c r="F53" s="47">
        <v>106.10906679699418</v>
      </c>
      <c r="G53" s="293">
        <v>5.488638910052436</v>
      </c>
      <c r="H53" s="48">
        <v>102.18742276835238</v>
      </c>
      <c r="I53" s="47">
        <v>112.23631313945218</v>
      </c>
      <c r="J53" s="47">
        <v>107.15971231361067</v>
      </c>
      <c r="K53" s="47">
        <v>106.03177138491594</v>
      </c>
      <c r="L53" s="293">
        <v>6.8782926144341481</v>
      </c>
    </row>
    <row r="54" spans="1:12" x14ac:dyDescent="0.2">
      <c r="A54" s="43"/>
      <c r="B54" s="46" t="s">
        <v>62</v>
      </c>
      <c r="C54" s="47">
        <v>102.30865308584647</v>
      </c>
      <c r="D54" s="47">
        <v>110.36560299527366</v>
      </c>
      <c r="E54" s="47">
        <v>104.00029569877898</v>
      </c>
      <c r="F54" s="47">
        <v>103.19745022747887</v>
      </c>
      <c r="G54" s="293">
        <v>5.3932248918071926</v>
      </c>
      <c r="H54" s="48">
        <v>102.27937387117365</v>
      </c>
      <c r="I54" s="47">
        <v>110.33401800138377</v>
      </c>
      <c r="J54" s="47">
        <v>103.97053236115346</v>
      </c>
      <c r="K54" s="47">
        <v>103.16791665228472</v>
      </c>
      <c r="L54" s="293">
        <v>6.7617123185151922</v>
      </c>
    </row>
    <row r="55" spans="1:12" x14ac:dyDescent="0.2">
      <c r="A55" s="43"/>
      <c r="B55" s="46" t="s">
        <v>64</v>
      </c>
      <c r="C55" s="47">
        <v>100.88661052143057</v>
      </c>
      <c r="D55" s="47">
        <v>108.21037675030198</v>
      </c>
      <c r="E55" s="47">
        <v>79.936752261301635</v>
      </c>
      <c r="F55" s="47">
        <v>81.448590617202555</v>
      </c>
      <c r="G55" s="293">
        <v>5.2879056662840442</v>
      </c>
      <c r="H55" s="48">
        <v>100.98160550738862</v>
      </c>
      <c r="I55" s="47">
        <v>108.31226780568363</v>
      </c>
      <c r="J55" s="47">
        <v>80.012020828848335</v>
      </c>
      <c r="K55" s="47">
        <v>81.525282734045163</v>
      </c>
      <c r="L55" s="293">
        <v>6.6378113362899756</v>
      </c>
    </row>
    <row r="56" spans="1:12" x14ac:dyDescent="0.2">
      <c r="A56" s="43"/>
      <c r="B56" s="46" t="s">
        <v>65</v>
      </c>
      <c r="C56" s="47">
        <v>100.01626536609618</v>
      </c>
      <c r="D56" s="47">
        <v>110.75574599289064</v>
      </c>
      <c r="E56" s="47">
        <v>95.030665074268313</v>
      </c>
      <c r="F56" s="47">
        <v>94.817762934419576</v>
      </c>
      <c r="G56" s="293">
        <v>5.4122899706814698</v>
      </c>
      <c r="H56" s="48">
        <v>100.04544184385271</v>
      </c>
      <c r="I56" s="47">
        <v>110.78805536324688</v>
      </c>
      <c r="J56" s="47">
        <v>95.05838716602581</v>
      </c>
      <c r="K56" s="47">
        <v>94.845422918933394</v>
      </c>
      <c r="L56" s="293">
        <v>6.7895375539084819</v>
      </c>
    </row>
    <row r="57" spans="1:12" x14ac:dyDescent="0.2">
      <c r="A57" s="43"/>
      <c r="B57" s="46" t="s">
        <v>66</v>
      </c>
      <c r="C57" s="47">
        <v>99.311014359223961</v>
      </c>
      <c r="D57" s="47">
        <v>110.60658714209114</v>
      </c>
      <c r="E57" s="47">
        <v>93.592329745302138</v>
      </c>
      <c r="F57" s="47">
        <v>95.807615875544172</v>
      </c>
      <c r="G57" s="293">
        <v>5.405001040026149</v>
      </c>
      <c r="H57" s="48">
        <v>99.494044819859397</v>
      </c>
      <c r="I57" s="47">
        <v>110.81043537307077</v>
      </c>
      <c r="J57" s="47">
        <v>93.76482065515485</v>
      </c>
      <c r="K57" s="47">
        <v>95.984189563560577</v>
      </c>
      <c r="L57" s="293">
        <v>6.790909090909091</v>
      </c>
    </row>
    <row r="58" spans="1:12" x14ac:dyDescent="0.2">
      <c r="A58" s="43"/>
      <c r="B58" s="46" t="s">
        <v>67</v>
      </c>
      <c r="C58" s="47">
        <v>99.164529184203388</v>
      </c>
      <c r="D58" s="47">
        <v>110.59372934727342</v>
      </c>
      <c r="E58" s="47">
        <v>89.943974980389967</v>
      </c>
      <c r="F58" s="47">
        <v>94.530222865381688</v>
      </c>
      <c r="G58" s="293">
        <v>5.4043727194517786</v>
      </c>
      <c r="H58" s="48">
        <v>99.494035003718963</v>
      </c>
      <c r="I58" s="47">
        <v>110.96121233460403</v>
      </c>
      <c r="J58" s="47">
        <v>90.24284256369026</v>
      </c>
      <c r="K58" s="47">
        <v>94.844329722041735</v>
      </c>
      <c r="L58" s="293">
        <v>6.8001493094438219</v>
      </c>
    </row>
    <row r="59" spans="1:12" x14ac:dyDescent="0.2">
      <c r="A59" s="43"/>
      <c r="B59" s="46" t="s">
        <v>68</v>
      </c>
      <c r="C59" s="47">
        <v>99.423337998113794</v>
      </c>
      <c r="D59" s="47">
        <v>110.87745576930745</v>
      </c>
      <c r="E59" s="47">
        <v>99.144451910151943</v>
      </c>
      <c r="F59" s="47">
        <v>100.54499591515898</v>
      </c>
      <c r="G59" s="293">
        <v>5.4182375501621474</v>
      </c>
      <c r="H59" s="48">
        <v>99.82029923155676</v>
      </c>
      <c r="I59" s="47">
        <v>111.32014912973379</v>
      </c>
      <c r="J59" s="47">
        <v>99.540299652862188</v>
      </c>
      <c r="K59" s="47">
        <v>100.94643552077483</v>
      </c>
      <c r="L59" s="293">
        <v>6.8221463996718503</v>
      </c>
    </row>
    <row r="60" spans="1:12" x14ac:dyDescent="0.2">
      <c r="A60" s="43"/>
      <c r="B60" s="46" t="s">
        <v>69</v>
      </c>
      <c r="C60" s="47">
        <v>100.28907130552741</v>
      </c>
      <c r="D60" s="47">
        <v>110.58398505527735</v>
      </c>
      <c r="E60" s="47">
        <v>101.90874363650155</v>
      </c>
      <c r="F60" s="47">
        <v>102.29629048838113</v>
      </c>
      <c r="G60" s="293">
        <v>5.4038965461086352</v>
      </c>
      <c r="H60" s="48">
        <v>100.47916740836152</v>
      </c>
      <c r="I60" s="47">
        <v>110.79359497908271</v>
      </c>
      <c r="J60" s="47">
        <v>102.10190979865487</v>
      </c>
      <c r="K60" s="47">
        <v>102.4901912385133</v>
      </c>
      <c r="L60" s="293">
        <v>6.7898770438438216</v>
      </c>
    </row>
    <row r="61" spans="1:12" x14ac:dyDescent="0.2">
      <c r="A61" s="43"/>
      <c r="B61" s="46" t="s">
        <v>70</v>
      </c>
      <c r="C61" s="47">
        <v>100.18841179067283</v>
      </c>
      <c r="D61" s="47">
        <v>110.1870670216457</v>
      </c>
      <c r="E61" s="47">
        <v>102.5665828532977</v>
      </c>
      <c r="F61" s="47">
        <v>103.93026577677853</v>
      </c>
      <c r="G61" s="293">
        <v>5.3845003922265144</v>
      </c>
      <c r="H61" s="48">
        <v>100.42637902278558</v>
      </c>
      <c r="I61" s="47">
        <v>110.44878303136282</v>
      </c>
      <c r="J61" s="47">
        <v>102.81019871058714</v>
      </c>
      <c r="K61" s="47">
        <v>104.1771206498879</v>
      </c>
      <c r="L61" s="293">
        <v>6.768745581066498</v>
      </c>
    </row>
    <row r="62" spans="1:12" x14ac:dyDescent="0.2">
      <c r="A62" s="43"/>
      <c r="B62" s="46" t="s">
        <v>71</v>
      </c>
      <c r="C62" s="47">
        <v>100.36312331063081</v>
      </c>
      <c r="D62" s="47">
        <v>109.55555035143378</v>
      </c>
      <c r="E62" s="47">
        <v>103.16870218167149</v>
      </c>
      <c r="F62" s="47">
        <v>104.62273177391161</v>
      </c>
      <c r="G62" s="293">
        <v>5.3536401302160401</v>
      </c>
      <c r="H62" s="48">
        <v>100.5781631834796</v>
      </c>
      <c r="I62" s="47">
        <v>109.79028608743236</v>
      </c>
      <c r="J62" s="47">
        <v>103.38975333938052</v>
      </c>
      <c r="K62" s="47">
        <v>104.8468983621523</v>
      </c>
      <c r="L62" s="293">
        <v>6.7283902402737485</v>
      </c>
    </row>
    <row r="63" spans="1:12" x14ac:dyDescent="0.2">
      <c r="A63" s="43"/>
      <c r="B63" s="46" t="s">
        <v>72</v>
      </c>
      <c r="C63" s="47">
        <v>100.8313475466642</v>
      </c>
      <c r="D63" s="47">
        <v>108.33956289724692</v>
      </c>
      <c r="E63" s="47">
        <v>103.32926905622777</v>
      </c>
      <c r="F63" s="47">
        <v>104.84374961868419</v>
      </c>
      <c r="G63" s="293">
        <v>5.2942185928161427</v>
      </c>
      <c r="H63" s="48">
        <v>100.96991622423911</v>
      </c>
      <c r="I63" s="47">
        <v>108.4884498289896</v>
      </c>
      <c r="J63" s="47">
        <v>103.47127053212064</v>
      </c>
      <c r="K63" s="47">
        <v>104.98783238748688</v>
      </c>
      <c r="L63" s="293">
        <v>6.6486084791736335</v>
      </c>
    </row>
    <row r="64" spans="1:12" x14ac:dyDescent="0.2">
      <c r="A64" s="43"/>
      <c r="B64" s="46" t="s">
        <v>73</v>
      </c>
      <c r="C64" s="47">
        <v>100.53774826406756</v>
      </c>
      <c r="D64" s="47">
        <v>104.99326096307213</v>
      </c>
      <c r="E64" s="47">
        <v>102.73005816049282</v>
      </c>
      <c r="F64" s="47">
        <v>104.24063433368947</v>
      </c>
      <c r="G64" s="293">
        <v>5.1306951906229168</v>
      </c>
      <c r="H64" s="48">
        <v>100.6135255982734</v>
      </c>
      <c r="I64" s="47">
        <v>105.0723965073102</v>
      </c>
      <c r="J64" s="47">
        <v>102.80748788300616</v>
      </c>
      <c r="K64" s="47">
        <v>104.31920260801522</v>
      </c>
      <c r="L64" s="293">
        <v>6.4392589943609382</v>
      </c>
    </row>
    <row r="65" spans="1:12" x14ac:dyDescent="0.2">
      <c r="A65" s="43"/>
      <c r="B65" s="46" t="s">
        <v>74</v>
      </c>
      <c r="C65" s="47">
        <v>100.59185617938668</v>
      </c>
      <c r="D65" s="47">
        <v>104.67075383511276</v>
      </c>
      <c r="E65" s="47">
        <v>102.18277729457665</v>
      </c>
      <c r="F65" s="47">
        <v>103.75621918921551</v>
      </c>
      <c r="G65" s="293">
        <v>5.1149352670317763</v>
      </c>
      <c r="H65" s="48">
        <v>100.60544448579888</v>
      </c>
      <c r="I65" s="47">
        <v>104.68489313355616</v>
      </c>
      <c r="J65" s="47">
        <v>102.19658050828258</v>
      </c>
      <c r="K65" s="47">
        <v>103.77023494905967</v>
      </c>
      <c r="L65" s="293">
        <v>6.4155112293176488</v>
      </c>
    </row>
    <row r="66" spans="1:12" x14ac:dyDescent="0.2">
      <c r="A66" s="43"/>
      <c r="B66" s="46" t="s">
        <v>75</v>
      </c>
      <c r="C66" s="47">
        <v>100.5871340402897</v>
      </c>
      <c r="D66" s="47">
        <v>104.08115945548177</v>
      </c>
      <c r="E66" s="47">
        <v>101.51456769037561</v>
      </c>
      <c r="F66" s="47">
        <v>103.15717486585487</v>
      </c>
      <c r="G66" s="293">
        <v>5.0861236174054731</v>
      </c>
      <c r="H66" s="48">
        <v>100.53868555732581</v>
      </c>
      <c r="I66" s="47">
        <v>104.03102805121358</v>
      </c>
      <c r="J66" s="47">
        <v>101.46567250263347</v>
      </c>
      <c r="K66" s="47">
        <v>103.10748850510106</v>
      </c>
      <c r="L66" s="293">
        <v>6.3754397476294962</v>
      </c>
    </row>
    <row r="67" spans="1:12" x14ac:dyDescent="0.2">
      <c r="A67" s="43"/>
      <c r="B67" s="46" t="s">
        <v>77</v>
      </c>
      <c r="C67" s="47">
        <v>100.50517672490857</v>
      </c>
      <c r="D67" s="47">
        <v>102.54168065374552</v>
      </c>
      <c r="E67" s="47">
        <v>100.51512744334856</v>
      </c>
      <c r="F67" s="47">
        <v>102.51142033939117</v>
      </c>
      <c r="G67" s="293">
        <v>5.010894060654091</v>
      </c>
      <c r="H67" s="48">
        <v>100.39497181906272</v>
      </c>
      <c r="I67" s="47">
        <v>102.42924270149295</v>
      </c>
      <c r="J67" s="47">
        <v>100.40491162644287</v>
      </c>
      <c r="K67" s="47">
        <v>102.39901556786808</v>
      </c>
      <c r="L67" s="293">
        <v>6.2772759000055718</v>
      </c>
    </row>
    <row r="68" spans="1:12" x14ac:dyDescent="0.2">
      <c r="A68" s="43"/>
      <c r="B68" s="46" t="s">
        <v>78</v>
      </c>
      <c r="C68" s="47">
        <v>100.29403585167762</v>
      </c>
      <c r="D68" s="47">
        <v>102.29985024811941</v>
      </c>
      <c r="E68" s="47">
        <v>100.05881691644116</v>
      </c>
      <c r="F68" s="47">
        <v>102.17905056902116</v>
      </c>
      <c r="G68" s="293">
        <v>4.9990765583905068</v>
      </c>
      <c r="H68" s="48">
        <v>100.11035733634979</v>
      </c>
      <c r="I68" s="47">
        <v>102.1124982839445</v>
      </c>
      <c r="J68" s="47">
        <v>99.875569181113619</v>
      </c>
      <c r="K68" s="47">
        <v>101.99191983740012</v>
      </c>
      <c r="L68" s="293">
        <v>6.2578645283474543</v>
      </c>
    </row>
    <row r="69" spans="1:12" x14ac:dyDescent="0.2">
      <c r="A69" s="43"/>
      <c r="B69" s="46" t="s">
        <v>79</v>
      </c>
      <c r="C69" s="47">
        <v>99.964135085987493</v>
      </c>
      <c r="D69" s="47">
        <v>102.5100340944975</v>
      </c>
      <c r="E69" s="47">
        <v>100.01402588789304</v>
      </c>
      <c r="F69" s="47">
        <v>102.22957857633779</v>
      </c>
      <c r="G69" s="293">
        <v>5.0093475914060255</v>
      </c>
      <c r="H69" s="48">
        <v>99.70783432485274</v>
      </c>
      <c r="I69" s="47">
        <v>102.247205833744</v>
      </c>
      <c r="J69" s="47">
        <v>99.757597210376105</v>
      </c>
      <c r="K69" s="47">
        <v>101.96746938310476</v>
      </c>
      <c r="L69" s="293">
        <v>6.2661199487098749</v>
      </c>
    </row>
    <row r="70" spans="1:12" x14ac:dyDescent="0.2">
      <c r="A70" s="43"/>
      <c r="B70" s="46" t="s">
        <v>80</v>
      </c>
      <c r="C70" s="47">
        <v>99.820486018354842</v>
      </c>
      <c r="D70" s="47">
        <v>102.71314598285628</v>
      </c>
      <c r="E70" s="47">
        <v>100.36662161756409</v>
      </c>
      <c r="F70" s="47">
        <v>102.56842067146349</v>
      </c>
      <c r="G70" s="293">
        <v>5.0192730397557748</v>
      </c>
      <c r="H70" s="48">
        <v>99.491666783164419</v>
      </c>
      <c r="I70" s="47">
        <v>102.37479801989524</v>
      </c>
      <c r="J70" s="47">
        <v>100.03600335396567</v>
      </c>
      <c r="K70" s="47">
        <v>102.23054944898014</v>
      </c>
      <c r="L70" s="293">
        <v>6.273939310974324</v>
      </c>
    </row>
    <row r="71" spans="1:12" x14ac:dyDescent="0.2">
      <c r="A71" s="43"/>
      <c r="B71" s="46" t="s">
        <v>347</v>
      </c>
      <c r="C71" s="47">
        <v>99.757811477912043</v>
      </c>
      <c r="D71" s="47">
        <v>103.25802641353366</v>
      </c>
      <c r="E71" s="47">
        <v>100.84791244332904</v>
      </c>
      <c r="F71" s="47">
        <v>103.20231121506237</v>
      </c>
      <c r="G71" s="293">
        <v>5.0458996573072019</v>
      </c>
      <c r="H71" s="48">
        <v>99.356591194723833</v>
      </c>
      <c r="I71" s="47">
        <v>102.84272846357538</v>
      </c>
      <c r="J71" s="47">
        <v>100.44230783562952</v>
      </c>
      <c r="K71" s="47">
        <v>102.78723734848522</v>
      </c>
      <c r="L71" s="293">
        <v>6.3026159702907698</v>
      </c>
    </row>
    <row r="72" spans="1:12" x14ac:dyDescent="0.2">
      <c r="A72" s="43"/>
      <c r="B72" s="46" t="s">
        <v>348</v>
      </c>
      <c r="C72" s="47">
        <v>99.788843640945629</v>
      </c>
      <c r="D72" s="47">
        <v>104.02295454520818</v>
      </c>
      <c r="E72" s="47">
        <v>101.54445910715397</v>
      </c>
      <c r="F72" s="47">
        <v>103.81807415876425</v>
      </c>
      <c r="G72" s="293">
        <v>5.0832793238720395</v>
      </c>
      <c r="H72" s="48">
        <v>99.31722393159464</v>
      </c>
      <c r="I72" s="47">
        <v>103.53132367948764</v>
      </c>
      <c r="J72" s="47">
        <v>101.06454204886396</v>
      </c>
      <c r="K72" s="47">
        <v>103.32741159395555</v>
      </c>
      <c r="L72" s="293">
        <v>6.3448158542272566</v>
      </c>
    </row>
    <row r="73" spans="1:12" x14ac:dyDescent="0.2">
      <c r="A73" s="43"/>
      <c r="B73" s="46" t="s">
        <v>349</v>
      </c>
      <c r="C73" s="47">
        <v>99.881204006299882</v>
      </c>
      <c r="D73" s="47">
        <v>104.77879151510089</v>
      </c>
      <c r="E73" s="47">
        <v>102.19412705222645</v>
      </c>
      <c r="F73" s="47">
        <v>104.40608924954265</v>
      </c>
      <c r="G73" s="293">
        <v>5.1202147335426416</v>
      </c>
      <c r="H73" s="48">
        <v>99.33902236411032</v>
      </c>
      <c r="I73" s="47">
        <v>104.21002447013495</v>
      </c>
      <c r="J73" s="47">
        <v>101.63939025085773</v>
      </c>
      <c r="K73" s="47">
        <v>103.83934533123387</v>
      </c>
      <c r="L73" s="293">
        <v>6.3864093679942284</v>
      </c>
    </row>
    <row r="74" spans="1:12" x14ac:dyDescent="0.2">
      <c r="A74" s="43"/>
      <c r="B74" s="46" t="s">
        <v>350</v>
      </c>
      <c r="C74" s="47">
        <v>99.984362358974735</v>
      </c>
      <c r="D74" s="47">
        <v>105.550510346012</v>
      </c>
      <c r="E74" s="47">
        <v>102.78702381815073</v>
      </c>
      <c r="F74" s="47">
        <v>104.97325226138074</v>
      </c>
      <c r="G74" s="293">
        <v>5.1579262405284219</v>
      </c>
      <c r="H74" s="48">
        <v>99.37163637953887</v>
      </c>
      <c r="I74" s="47">
        <v>104.90367379771732</v>
      </c>
      <c r="J74" s="47">
        <v>102.15712251802381</v>
      </c>
      <c r="K74" s="47">
        <v>104.3299532765303</v>
      </c>
      <c r="L74" s="293">
        <v>6.4289189882183795</v>
      </c>
    </row>
    <row r="75" spans="1:12" x14ac:dyDescent="0.2">
      <c r="A75" s="43"/>
      <c r="B75" s="46" t="s">
        <v>354</v>
      </c>
      <c r="C75" s="47">
        <v>100.11148101679001</v>
      </c>
      <c r="D75" s="47">
        <v>106.17377278924796</v>
      </c>
      <c r="E75" s="47">
        <v>103.22111014806362</v>
      </c>
      <c r="F75" s="47">
        <v>105.57743849954576</v>
      </c>
      <c r="G75" s="293">
        <v>5.1883831440541766</v>
      </c>
      <c r="H75" s="48">
        <v>99.428115462167014</v>
      </c>
      <c r="I75" s="47">
        <v>105.44902575332728</v>
      </c>
      <c r="J75" s="47">
        <v>102.51651812256647</v>
      </c>
      <c r="K75" s="47">
        <v>104.85676206879913</v>
      </c>
      <c r="L75" s="293">
        <v>6.4623403491274694</v>
      </c>
    </row>
    <row r="76" spans="1:12" x14ac:dyDescent="0.2">
      <c r="A76" s="43"/>
      <c r="B76" s="46" t="s">
        <v>355</v>
      </c>
      <c r="C76" s="47">
        <v>100.27894039252007</v>
      </c>
      <c r="D76" s="47">
        <v>106.64824510990523</v>
      </c>
      <c r="E76" s="47">
        <v>103.60619200291721</v>
      </c>
      <c r="F76" s="47">
        <v>106.17973777357714</v>
      </c>
      <c r="G76" s="293">
        <v>5.211569135529726</v>
      </c>
      <c r="H76" s="48">
        <v>99.518869306320767</v>
      </c>
      <c r="I76" s="47">
        <v>105.83989744304068</v>
      </c>
      <c r="J76" s="47">
        <v>102.82090178560544</v>
      </c>
      <c r="K76" s="47">
        <v>105.37494119010665</v>
      </c>
      <c r="L76" s="293">
        <v>6.4862945381180381</v>
      </c>
    </row>
    <row r="77" spans="1:12" x14ac:dyDescent="0.2">
      <c r="A77" s="43"/>
      <c r="B77" s="46" t="s">
        <v>356</v>
      </c>
      <c r="C77" s="47">
        <v>100.46747754465905</v>
      </c>
      <c r="D77" s="47">
        <v>107.08012397348266</v>
      </c>
      <c r="E77" s="47">
        <v>104.03039411341452</v>
      </c>
      <c r="F77" s="47">
        <v>106.81611375808657</v>
      </c>
      <c r="G77" s="293">
        <v>5.2326737167948778</v>
      </c>
      <c r="H77" s="48">
        <v>99.630502246422893</v>
      </c>
      <c r="I77" s="47">
        <v>106.18805998533247</v>
      </c>
      <c r="J77" s="47">
        <v>103.16373684016904</v>
      </c>
      <c r="K77" s="47">
        <v>105.92624918843633</v>
      </c>
      <c r="L77" s="293">
        <v>6.5076313388047531</v>
      </c>
    </row>
    <row r="78" spans="1:12" x14ac:dyDescent="0.2">
      <c r="A78" s="43"/>
      <c r="B78" s="46" t="s">
        <v>357</v>
      </c>
      <c r="C78" s="47">
        <v>100.67503325649274</v>
      </c>
      <c r="D78" s="47">
        <v>107.62757650330109</v>
      </c>
      <c r="E78" s="47">
        <v>104.56264261948887</v>
      </c>
      <c r="F78" s="47">
        <v>107.45490756037645</v>
      </c>
      <c r="G78" s="293">
        <v>5.2594260248579801</v>
      </c>
      <c r="H78" s="48">
        <v>99.760926146242198</v>
      </c>
      <c r="I78" s="47">
        <v>106.65034183291313</v>
      </c>
      <c r="J78" s="47">
        <v>103.61323687316496</v>
      </c>
      <c r="K78" s="47">
        <v>106.47924068592884</v>
      </c>
      <c r="L78" s="293">
        <v>6.5359618294370518</v>
      </c>
    </row>
    <row r="79" spans="1:12" x14ac:dyDescent="0.2">
      <c r="A79" s="43"/>
      <c r="B79" s="46" t="s">
        <v>378</v>
      </c>
      <c r="C79" s="47">
        <v>100.87166584412076</v>
      </c>
      <c r="D79" s="47">
        <v>108.18723103357651</v>
      </c>
      <c r="E79" s="47">
        <v>105.09828310166344</v>
      </c>
      <c r="F79" s="47">
        <v>108.09465257586474</v>
      </c>
      <c r="G79" s="293">
        <v>5.286774606857966</v>
      </c>
      <c r="H79" s="48">
        <v>99.880451549442341</v>
      </c>
      <c r="I79" s="47">
        <v>107.12413041949647</v>
      </c>
      <c r="J79" s="47">
        <v>104.06553599984082</v>
      </c>
      <c r="K79" s="47">
        <v>107.03246168296241</v>
      </c>
      <c r="L79" s="293">
        <v>6.5649974993084443</v>
      </c>
    </row>
    <row r="80" spans="1:12" x14ac:dyDescent="0.2">
      <c r="A80" s="43"/>
      <c r="B80" s="46" t="s">
        <v>379</v>
      </c>
      <c r="C80" s="47">
        <v>101.04285584076175</v>
      </c>
      <c r="D80" s="47">
        <v>108.736684329582</v>
      </c>
      <c r="E80" s="47">
        <v>105.62001043027898</v>
      </c>
      <c r="F80" s="47">
        <v>108.68074602772273</v>
      </c>
      <c r="G80" s="293">
        <v>5.3136246861623775</v>
      </c>
      <c r="H80" s="48">
        <v>99.965969652412269</v>
      </c>
      <c r="I80" s="47">
        <v>107.5777994925779</v>
      </c>
      <c r="J80" s="47">
        <v>104.49434222247461</v>
      </c>
      <c r="K80" s="47">
        <v>107.5224573653235</v>
      </c>
      <c r="L80" s="293">
        <v>6.5928001644841618</v>
      </c>
    </row>
    <row r="81" spans="1:13" x14ac:dyDescent="0.2">
      <c r="A81" s="43"/>
      <c r="B81" s="46" t="s">
        <v>380</v>
      </c>
      <c r="C81" s="47">
        <v>101.18986603746991</v>
      </c>
      <c r="D81" s="47">
        <v>109.26349015140552</v>
      </c>
      <c r="E81" s="47">
        <v>106.12002134997795</v>
      </c>
      <c r="F81" s="47">
        <v>109.25852813762745</v>
      </c>
      <c r="G81" s="293">
        <v>5.3393680536092916</v>
      </c>
      <c r="H81" s="48">
        <v>100.0275585575822</v>
      </c>
      <c r="I81" s="47">
        <v>108.00844577932783</v>
      </c>
      <c r="J81" s="47">
        <v>104.90108412423582</v>
      </c>
      <c r="K81" s="47">
        <v>108.00354076123462</v>
      </c>
      <c r="L81" s="293">
        <v>6.6191919007300344</v>
      </c>
    </row>
    <row r="82" spans="1:13" x14ac:dyDescent="0.2">
      <c r="A82" s="43"/>
      <c r="B82" s="46" t="s">
        <v>381</v>
      </c>
      <c r="C82" s="47">
        <v>101.32216078641292</v>
      </c>
      <c r="D82" s="47">
        <v>109.71055112088922</v>
      </c>
      <c r="E82" s="47">
        <v>106.55468683994975</v>
      </c>
      <c r="F82" s="47">
        <v>109.80599904995633</v>
      </c>
      <c r="G82" s="293">
        <v>5.3612145373264894</v>
      </c>
      <c r="H82" s="48">
        <v>100.07462577902974</v>
      </c>
      <c r="I82" s="47">
        <v>108.3597335688323</v>
      </c>
      <c r="J82" s="47">
        <v>105.2427260507023</v>
      </c>
      <c r="K82" s="47">
        <v>108.45400628971214</v>
      </c>
      <c r="L82" s="293">
        <v>6.6407202291337608</v>
      </c>
    </row>
    <row r="83" spans="1:13" x14ac:dyDescent="0.2">
      <c r="A83" s="43"/>
      <c r="B83" s="46" t="s">
        <v>518</v>
      </c>
      <c r="C83" s="47">
        <v>101.42582213309973</v>
      </c>
      <c r="D83" s="47">
        <v>110.10647269768782</v>
      </c>
      <c r="E83" s="47">
        <v>106.94411030092374</v>
      </c>
      <c r="F83" s="47">
        <v>110.27986237971719</v>
      </c>
      <c r="G83" s="293">
        <v>5.3805619974521335</v>
      </c>
      <c r="H83" s="48">
        <v>100.09347285469379</v>
      </c>
      <c r="I83" s="47">
        <v>108.66009270922606</v>
      </c>
      <c r="J83" s="47">
        <v>105.53927171847455</v>
      </c>
      <c r="K83" s="47">
        <v>108.83120471075073</v>
      </c>
      <c r="L83" s="293">
        <v>6.6591274451163578</v>
      </c>
    </row>
    <row r="84" spans="1:13" x14ac:dyDescent="0.2">
      <c r="A84" s="43"/>
      <c r="B84" s="46" t="s">
        <v>519</v>
      </c>
      <c r="C84" s="47">
        <v>101.52142026491128</v>
      </c>
      <c r="D84" s="47">
        <v>110.47043579756095</v>
      </c>
      <c r="E84" s="47">
        <v>107.29210766555605</v>
      </c>
      <c r="F84" s="47">
        <v>110.72181162762953</v>
      </c>
      <c r="G84" s="293">
        <v>5.3983477458797404</v>
      </c>
      <c r="H84" s="48">
        <v>100.09718425987212</v>
      </c>
      <c r="I84" s="47">
        <v>108.92065475879387</v>
      </c>
      <c r="J84" s="47">
        <v>105.7869151417016</v>
      </c>
      <c r="K84" s="47">
        <v>109.16850405715064</v>
      </c>
      <c r="L84" s="293">
        <v>6.6750957353337794</v>
      </c>
    </row>
    <row r="85" spans="1:13" x14ac:dyDescent="0.2">
      <c r="A85" s="43"/>
      <c r="B85" s="46" t="s">
        <v>520</v>
      </c>
      <c r="C85" s="47">
        <v>101.61421667832631</v>
      </c>
      <c r="D85" s="47">
        <v>110.79691016932098</v>
      </c>
      <c r="E85" s="47">
        <v>107.61692743353046</v>
      </c>
      <c r="F85" s="47">
        <v>111.15383565717376</v>
      </c>
      <c r="G85" s="293">
        <v>5.4143015363772085</v>
      </c>
      <c r="H85" s="48">
        <v>100.09824679126606</v>
      </c>
      <c r="I85" s="47">
        <v>109.14394481775274</v>
      </c>
      <c r="J85" s="47">
        <v>106.01140384972288</v>
      </c>
      <c r="K85" s="47">
        <v>109.49554537855094</v>
      </c>
      <c r="L85" s="293">
        <v>6.6887798480817198</v>
      </c>
    </row>
    <row r="86" spans="1:13" x14ac:dyDescent="0.2">
      <c r="A86" s="43"/>
      <c r="B86" s="46" t="s">
        <v>521</v>
      </c>
      <c r="C86" s="49">
        <v>101.70232454072674</v>
      </c>
      <c r="D86" s="49">
        <v>111.12626059139112</v>
      </c>
      <c r="E86" s="49">
        <v>107.93310931370266</v>
      </c>
      <c r="F86" s="49">
        <v>111.57713225177733</v>
      </c>
      <c r="G86" s="294">
        <v>5.4303958705377529</v>
      </c>
      <c r="H86" s="313">
        <v>100.09481038017813</v>
      </c>
      <c r="I86" s="49">
        <v>109.36979102871211</v>
      </c>
      <c r="J86" s="49">
        <v>106.22711092676957</v>
      </c>
      <c r="K86" s="49">
        <v>109.81353617963117</v>
      </c>
      <c r="L86" s="294">
        <v>6.7026206121035186</v>
      </c>
    </row>
    <row r="87" spans="1:13" x14ac:dyDescent="0.2">
      <c r="A87" s="43"/>
      <c r="B87" s="50"/>
      <c r="C87" s="504" t="s">
        <v>103</v>
      </c>
      <c r="D87" s="504"/>
      <c r="E87" s="504"/>
      <c r="F87" s="504"/>
      <c r="G87" s="291"/>
      <c r="H87" s="505" t="s">
        <v>103</v>
      </c>
      <c r="I87" s="504"/>
      <c r="J87" s="504"/>
      <c r="K87" s="504"/>
      <c r="L87" s="295"/>
      <c r="M87" s="90"/>
    </row>
    <row r="88" spans="1:13" x14ac:dyDescent="0.2">
      <c r="A88" s="43"/>
      <c r="B88" s="46">
        <v>2008</v>
      </c>
      <c r="C88" s="47">
        <f>100</f>
        <v>100</v>
      </c>
      <c r="D88" s="47">
        <v>100</v>
      </c>
      <c r="E88" s="47">
        <v>100</v>
      </c>
      <c r="F88" s="47">
        <v>100</v>
      </c>
      <c r="G88" s="293">
        <v>19.551234964464214</v>
      </c>
      <c r="H88" s="47">
        <f>100</f>
        <v>100</v>
      </c>
      <c r="I88" s="47">
        <v>100</v>
      </c>
      <c r="J88" s="47">
        <v>100</v>
      </c>
      <c r="K88" s="47">
        <v>100</v>
      </c>
      <c r="L88" s="293">
        <v>24.507070215955594</v>
      </c>
    </row>
    <row r="89" spans="1:13" x14ac:dyDescent="0.2">
      <c r="A89" s="43"/>
      <c r="B89" s="15">
        <v>2009</v>
      </c>
      <c r="C89" s="47">
        <v>97.690817265658865</v>
      </c>
      <c r="D89" s="47">
        <v>100.75023217268451</v>
      </c>
      <c r="E89" s="47">
        <v>96.339580148937515</v>
      </c>
      <c r="F89" s="47">
        <v>94.79624860974991</v>
      </c>
      <c r="G89" s="293">
        <v>19.697914619324767</v>
      </c>
      <c r="H89" s="47">
        <v>97.599044287470036</v>
      </c>
      <c r="I89" s="47">
        <v>100.65558511046824</v>
      </c>
      <c r="J89" s="47">
        <v>96.249076553664224</v>
      </c>
      <c r="K89" s="47">
        <v>94.70719485526665</v>
      </c>
      <c r="L89" s="293">
        <v>24.667734919303392</v>
      </c>
    </row>
    <row r="90" spans="1:13" x14ac:dyDescent="0.2">
      <c r="A90" s="43"/>
      <c r="B90" s="15">
        <v>2010</v>
      </c>
      <c r="C90" s="47">
        <v>97.153955748138188</v>
      </c>
      <c r="D90" s="47">
        <v>100.86323932584216</v>
      </c>
      <c r="E90" s="47">
        <v>97.470621066327837</v>
      </c>
      <c r="F90" s="47">
        <v>96.326724295500583</v>
      </c>
      <c r="G90" s="293">
        <v>19.720008913365273</v>
      </c>
      <c r="H90" s="47">
        <v>96.979497220353565</v>
      </c>
      <c r="I90" s="47">
        <v>100.68212006924709</v>
      </c>
      <c r="J90" s="47">
        <v>97.29559390533845</v>
      </c>
      <c r="K90" s="47">
        <v>96.153751220163613</v>
      </c>
      <c r="L90" s="293">
        <v>24.6742378602831</v>
      </c>
    </row>
    <row r="91" spans="1:13" x14ac:dyDescent="0.2">
      <c r="A91" s="43"/>
      <c r="B91" s="15">
        <v>2011</v>
      </c>
      <c r="C91" s="47">
        <v>96.872937202176288</v>
      </c>
      <c r="D91" s="47">
        <v>97.674020456223531</v>
      </c>
      <c r="E91" s="47">
        <v>96.363844196953622</v>
      </c>
      <c r="F91" s="47">
        <v>96.580348586560291</v>
      </c>
      <c r="G91" s="293">
        <v>19.096477238635106</v>
      </c>
      <c r="H91" s="47">
        <v>96.637989856020667</v>
      </c>
      <c r="I91" s="47">
        <v>97.437130231179111</v>
      </c>
      <c r="J91" s="47">
        <v>96.130131561481676</v>
      </c>
      <c r="K91" s="47">
        <v>96.346110859837509</v>
      </c>
      <c r="L91" s="293">
        <v>23.878985922167157</v>
      </c>
    </row>
    <row r="92" spans="1:13" x14ac:dyDescent="0.2">
      <c r="A92" s="43"/>
      <c r="B92" s="15">
        <v>2012</v>
      </c>
      <c r="C92" s="47">
        <v>97.276318625237835</v>
      </c>
      <c r="D92" s="47">
        <v>99.262510422429855</v>
      </c>
      <c r="E92" s="47">
        <v>97.363680959259426</v>
      </c>
      <c r="F92" s="47">
        <v>97.329574313025873</v>
      </c>
      <c r="G92" s="293">
        <v>19.407046644315042</v>
      </c>
      <c r="H92" s="47">
        <v>97.059584354475987</v>
      </c>
      <c r="I92" s="47">
        <v>99.041350862585901</v>
      </c>
      <c r="J92" s="47">
        <v>97.146752042852796</v>
      </c>
      <c r="K92" s="47">
        <v>97.112721387150216</v>
      </c>
      <c r="L92" s="293">
        <v>24.272133398724865</v>
      </c>
    </row>
    <row r="93" spans="1:13" x14ac:dyDescent="0.2">
      <c r="A93" s="43"/>
      <c r="B93" s="15">
        <v>2013</v>
      </c>
      <c r="C93" s="47">
        <v>97.767957850579549</v>
      </c>
      <c r="D93" s="47">
        <v>100.7029403138484</v>
      </c>
      <c r="E93" s="47">
        <v>99.255939615308094</v>
      </c>
      <c r="F93" s="47">
        <v>98.45378531335858</v>
      </c>
      <c r="G93" s="293">
        <v>19.688668476884658</v>
      </c>
      <c r="H93" s="47">
        <v>97.561567060034591</v>
      </c>
      <c r="I93" s="47">
        <v>100.4903536963255</v>
      </c>
      <c r="J93" s="47">
        <v>99.046407655207247</v>
      </c>
      <c r="K93" s="47">
        <v>98.245946722579987</v>
      </c>
      <c r="L93" s="293">
        <v>24.627241540620613</v>
      </c>
    </row>
    <row r="94" spans="1:13" x14ac:dyDescent="0.2">
      <c r="A94" s="43"/>
      <c r="B94" s="46">
        <v>2014</v>
      </c>
      <c r="C94" s="47">
        <v>99.321671453908067</v>
      </c>
      <c r="D94" s="47">
        <v>102.38558112289215</v>
      </c>
      <c r="E94" s="47">
        <v>101.34147663195716</v>
      </c>
      <c r="F94" s="47">
        <v>100.83486066210615</v>
      </c>
      <c r="G94" s="293">
        <v>20.017645535068763</v>
      </c>
      <c r="H94" s="47">
        <v>99.128470825911123</v>
      </c>
      <c r="I94" s="47">
        <v>102.18642057433094</v>
      </c>
      <c r="J94" s="47">
        <v>101.14434707663627</v>
      </c>
      <c r="K94" s="47">
        <v>100.63871657674466</v>
      </c>
      <c r="L94" s="293">
        <v>25.042897841322969</v>
      </c>
    </row>
    <row r="95" spans="1:13" x14ac:dyDescent="0.2">
      <c r="A95" s="43"/>
      <c r="B95" s="46">
        <v>2015</v>
      </c>
      <c r="C95" s="47">
        <v>100.2363579733566</v>
      </c>
      <c r="D95" s="47">
        <v>107.92283480008126</v>
      </c>
      <c r="E95" s="47">
        <v>103.68525191115435</v>
      </c>
      <c r="F95" s="47">
        <v>102.42937599274369</v>
      </c>
      <c r="G95" s="293">
        <v>21.100247012074441</v>
      </c>
      <c r="H95" s="47">
        <v>100.06693456581388</v>
      </c>
      <c r="I95" s="47">
        <v>107.74041940916734</v>
      </c>
      <c r="J95" s="47">
        <v>103.50999904836193</v>
      </c>
      <c r="K95" s="47">
        <v>102.25624586048392</v>
      </c>
      <c r="L95" s="293">
        <v>26.404020235569678</v>
      </c>
    </row>
    <row r="96" spans="1:13" x14ac:dyDescent="0.2">
      <c r="A96" s="43"/>
      <c r="B96" s="46">
        <v>2016</v>
      </c>
      <c r="C96" s="47">
        <v>100.9180972163025</v>
      </c>
      <c r="D96" s="47">
        <v>107.78158650696305</v>
      </c>
      <c r="E96" s="47">
        <v>106.60572414904125</v>
      </c>
      <c r="F96" s="47">
        <v>103.83629819294927</v>
      </c>
      <c r="G96" s="293">
        <v>21.072631226403605</v>
      </c>
      <c r="H96" s="47">
        <v>100.79986200943436</v>
      </c>
      <c r="I96" s="47">
        <v>107.65531006568304</v>
      </c>
      <c r="J96" s="47">
        <v>106.48082534302159</v>
      </c>
      <c r="K96" s="47">
        <v>103.71464403441962</v>
      </c>
      <c r="L96" s="293">
        <v>26.38316242900164</v>
      </c>
    </row>
    <row r="97" spans="1:13" x14ac:dyDescent="0.2">
      <c r="A97" s="43"/>
      <c r="B97" s="46">
        <v>2017</v>
      </c>
      <c r="C97" s="47">
        <v>101.29524305361899</v>
      </c>
      <c r="D97" s="47">
        <v>108.25414274819633</v>
      </c>
      <c r="E97" s="47">
        <v>108.00916175993082</v>
      </c>
      <c r="F97" s="47">
        <v>105.72698153454013</v>
      </c>
      <c r="G97" s="293">
        <v>21.165021807466363</v>
      </c>
      <c r="H97" s="47">
        <v>101.24299214883712</v>
      </c>
      <c r="I97" s="47">
        <v>108.19830224932925</v>
      </c>
      <c r="J97" s="47">
        <v>107.95344762907372</v>
      </c>
      <c r="K97" s="47">
        <v>105.67244461574219</v>
      </c>
      <c r="L97" s="293">
        <v>26.516233904714966</v>
      </c>
    </row>
    <row r="98" spans="1:13" x14ac:dyDescent="0.2">
      <c r="A98" s="43"/>
      <c r="B98" s="46">
        <v>2018</v>
      </c>
      <c r="C98" s="47">
        <v>101.90329866617517</v>
      </c>
      <c r="D98" s="47">
        <v>110.2050540154171</v>
      </c>
      <c r="E98" s="47">
        <v>110.02095817908372</v>
      </c>
      <c r="F98" s="47">
        <v>106.90043971171202</v>
      </c>
      <c r="G98" s="293">
        <v>21.546449053268901</v>
      </c>
      <c r="H98" s="47">
        <v>101.9049801209562</v>
      </c>
      <c r="I98" s="47">
        <v>110.20687245326353</v>
      </c>
      <c r="J98" s="47">
        <v>110.02277357925784</v>
      </c>
      <c r="K98" s="47">
        <v>106.90220362178954</v>
      </c>
      <c r="L98" s="293">
        <v>27.008475614929903</v>
      </c>
    </row>
    <row r="99" spans="1:13" x14ac:dyDescent="0.2">
      <c r="A99" s="43"/>
      <c r="B99" s="46">
        <v>2019</v>
      </c>
      <c r="C99" s="47">
        <v>102.494541255942</v>
      </c>
      <c r="D99" s="47">
        <v>111.9178879390434</v>
      </c>
      <c r="E99" s="47">
        <v>110.60757967438074</v>
      </c>
      <c r="F99" s="47">
        <v>108.0482214014898</v>
      </c>
      <c r="G99" s="293">
        <v>21.88132923822813</v>
      </c>
      <c r="H99" s="47">
        <v>102.50136668467231</v>
      </c>
      <c r="I99" s="47">
        <v>111.92534089759531</v>
      </c>
      <c r="J99" s="47">
        <v>110.61494537544976</v>
      </c>
      <c r="K99" s="47">
        <v>108.05541666697009</v>
      </c>
      <c r="L99" s="293">
        <v>27.429621883221333</v>
      </c>
    </row>
    <row r="100" spans="1:13" x14ac:dyDescent="0.2">
      <c r="A100" s="43"/>
      <c r="B100" s="46">
        <v>2020</v>
      </c>
      <c r="C100" s="47">
        <v>101.10532866751795</v>
      </c>
      <c r="D100" s="47">
        <v>109.96014639257207</v>
      </c>
      <c r="E100" s="47">
        <v>95.58134490674432</v>
      </c>
      <c r="F100" s="47">
        <v>95.671815135704136</v>
      </c>
      <c r="G100" s="293">
        <v>21.498566588480585</v>
      </c>
      <c r="H100" s="47">
        <v>101.22605802394997</v>
      </c>
      <c r="I100" s="47">
        <v>110.09144924161184</v>
      </c>
      <c r="J100" s="47">
        <v>95.695478102388677</v>
      </c>
      <c r="K100" s="47">
        <v>95.786056361386741</v>
      </c>
      <c r="L100" s="293">
        <v>26.980188767404915</v>
      </c>
    </row>
    <row r="101" spans="1:13" x14ac:dyDescent="0.2">
      <c r="A101" s="43"/>
      <c r="B101" s="46">
        <v>2021</v>
      </c>
      <c r="C101" s="47">
        <v>100.23908591306775</v>
      </c>
      <c r="D101" s="47">
        <v>110.5351971624461</v>
      </c>
      <c r="E101" s="47">
        <v>100.97610253636439</v>
      </c>
      <c r="F101" s="47">
        <v>102.31146113652019</v>
      </c>
      <c r="G101" s="293">
        <v>21.610996115663614</v>
      </c>
      <c r="H101" s="47">
        <v>100.57917682959022</v>
      </c>
      <c r="I101" s="47">
        <v>110.91022069910896</v>
      </c>
      <c r="J101" s="47">
        <v>101.31869400101762</v>
      </c>
      <c r="K101" s="47">
        <v>102.65858320244618</v>
      </c>
      <c r="L101" s="293">
        <v>27.180845663401936</v>
      </c>
    </row>
    <row r="102" spans="1:13" x14ac:dyDescent="0.2">
      <c r="A102" s="43"/>
      <c r="B102" s="46">
        <v>2022</v>
      </c>
      <c r="C102" s="47">
        <v>101.05729844386622</v>
      </c>
      <c r="D102" s="47">
        <v>106.86370500879757</v>
      </c>
      <c r="E102" s="47">
        <v>105.55018628730174</v>
      </c>
      <c r="F102" s="47">
        <v>106.42835396815825</v>
      </c>
      <c r="G102" s="293">
        <v>20.893174058001922</v>
      </c>
      <c r="H102" s="47">
        <v>101.21864842364329</v>
      </c>
      <c r="I102" s="47">
        <v>107.03432560629605</v>
      </c>
      <c r="J102" s="47">
        <v>105.71870969615163</v>
      </c>
      <c r="K102" s="47">
        <v>106.59827947601272</v>
      </c>
      <c r="L102" s="293">
        <v>26.230977331509497</v>
      </c>
    </row>
    <row r="103" spans="1:13" x14ac:dyDescent="0.2">
      <c r="A103" s="43"/>
      <c r="B103" s="46">
        <v>2023</v>
      </c>
      <c r="C103" s="47">
        <v>100.81250848079694</v>
      </c>
      <c r="D103" s="47">
        <v>102.83408458338299</v>
      </c>
      <c r="E103" s="47">
        <v>103.16187681732586</v>
      </c>
      <c r="F103" s="47">
        <v>104.54530500700422</v>
      </c>
      <c r="G103" s="293">
        <v>20.105333500453074</v>
      </c>
      <c r="H103" s="47">
        <v>100.71172526647545</v>
      </c>
      <c r="I103" s="47">
        <v>102.73128038038975</v>
      </c>
      <c r="J103" s="47">
        <v>103.0587449173487</v>
      </c>
      <c r="K103" s="47">
        <v>104.44079008083484</v>
      </c>
      <c r="L103" s="293">
        <v>25.176427016572312</v>
      </c>
    </row>
    <row r="104" spans="1:13" x14ac:dyDescent="0.2">
      <c r="A104" s="43"/>
      <c r="B104" s="46">
        <v>2024</v>
      </c>
      <c r="C104" s="47">
        <v>100.28473870603302</v>
      </c>
      <c r="D104" s="47">
        <v>103.67022152289735</v>
      </c>
      <c r="E104" s="47">
        <v>103.89444282378798</v>
      </c>
      <c r="F104" s="47">
        <v>105.54508778956335</v>
      </c>
      <c r="G104" s="293">
        <v>20.268808598122206</v>
      </c>
      <c r="H104" s="47">
        <v>99.896097781503727</v>
      </c>
      <c r="I104" s="47">
        <v>103.26846058440682</v>
      </c>
      <c r="J104" s="47">
        <v>103.4918129437735</v>
      </c>
      <c r="K104" s="47">
        <v>105.13606104205097</v>
      </c>
      <c r="L104" s="293">
        <v>25.30807414635699</v>
      </c>
    </row>
    <row r="105" spans="1:13" x14ac:dyDescent="0.2">
      <c r="A105" s="43"/>
      <c r="B105" s="46">
        <v>2025</v>
      </c>
      <c r="C105" s="47">
        <v>100.68524003338158</v>
      </c>
      <c r="D105" s="47">
        <v>106.33930983144907</v>
      </c>
      <c r="E105" s="47">
        <v>106.12408689875274</v>
      </c>
      <c r="F105" s="47">
        <v>107.98015156303477</v>
      </c>
      <c r="G105" s="293">
        <v>20.790648324736196</v>
      </c>
      <c r="H105" s="47">
        <v>100.00809713103135</v>
      </c>
      <c r="I105" s="47">
        <v>105.62414136316798</v>
      </c>
      <c r="J105" s="47">
        <v>105.41036587878928</v>
      </c>
      <c r="K105" s="47">
        <v>107.25394786921265</v>
      </c>
      <c r="L105" s="293">
        <v>25.885382488871759</v>
      </c>
    </row>
    <row r="106" spans="1:13" x14ac:dyDescent="0.2">
      <c r="A106" s="43"/>
      <c r="B106" s="46">
        <v>2026</v>
      </c>
      <c r="C106" s="47">
        <v>101.42300326736141</v>
      </c>
      <c r="D106" s="47">
        <v>108.42940773799779</v>
      </c>
      <c r="E106" s="47">
        <v>108.11407297761204</v>
      </c>
      <c r="F106" s="47">
        <v>110.51479165563622</v>
      </c>
      <c r="G106" s="293">
        <v>21.199288277432885</v>
      </c>
      <c r="H106" s="47">
        <v>100.43175258196925</v>
      </c>
      <c r="I106" s="47">
        <v>107.36968044463786</v>
      </c>
      <c r="J106" s="47">
        <v>107.05742758665382</v>
      </c>
      <c r="K106" s="47">
        <v>109.43468300724764</v>
      </c>
      <c r="L106" s="293">
        <v>26.313162977214532</v>
      </c>
    </row>
    <row r="107" spans="1:13" x14ac:dyDescent="0.2">
      <c r="A107" s="43"/>
      <c r="B107" s="46">
        <v>2027</v>
      </c>
      <c r="C107" s="47">
        <v>101.95147138803127</v>
      </c>
      <c r="D107" s="47">
        <v>110.24615376889804</v>
      </c>
      <c r="E107" s="47">
        <v>109.9115662801765</v>
      </c>
      <c r="F107" s="47">
        <v>112.67466215872184</v>
      </c>
      <c r="G107" s="293">
        <v>21.554484562641772</v>
      </c>
      <c r="H107" s="47">
        <v>100.6147066787628</v>
      </c>
      <c r="I107" s="47">
        <v>108.80063105417484</v>
      </c>
      <c r="J107" s="47">
        <v>108.4704306011772</v>
      </c>
      <c r="K107" s="47">
        <v>111.19729738946546</v>
      </c>
      <c r="L107" s="293">
        <v>26.663847047849405</v>
      </c>
    </row>
    <row r="108" spans="1:13" x14ac:dyDescent="0.2">
      <c r="A108" s="43"/>
      <c r="B108" s="50"/>
      <c r="C108" s="504" t="s">
        <v>104</v>
      </c>
      <c r="D108" s="504"/>
      <c r="E108" s="504"/>
      <c r="F108" s="504"/>
      <c r="G108" s="295"/>
      <c r="H108" s="504" t="s">
        <v>104</v>
      </c>
      <c r="I108" s="504"/>
      <c r="J108" s="504"/>
      <c r="K108" s="504"/>
      <c r="L108" s="295"/>
      <c r="M108" s="90"/>
    </row>
    <row r="109" spans="1:13" x14ac:dyDescent="0.2">
      <c r="A109" s="43"/>
      <c r="B109" s="46" t="s">
        <v>327</v>
      </c>
      <c r="C109" s="47">
        <f>100</f>
        <v>100</v>
      </c>
      <c r="D109" s="47">
        <v>100</v>
      </c>
      <c r="E109" s="47">
        <v>100</v>
      </c>
      <c r="F109" s="47">
        <v>100</v>
      </c>
      <c r="G109" s="293">
        <v>19.503335349868927</v>
      </c>
      <c r="H109" s="47">
        <f>100</f>
        <v>100</v>
      </c>
      <c r="I109" s="47">
        <v>100</v>
      </c>
      <c r="J109" s="47">
        <v>100</v>
      </c>
      <c r="K109" s="47">
        <v>100</v>
      </c>
      <c r="L109" s="293">
        <v>24.44003517532067</v>
      </c>
    </row>
    <row r="110" spans="1:13" x14ac:dyDescent="0.2">
      <c r="A110" s="43"/>
      <c r="B110" s="46" t="s">
        <v>328</v>
      </c>
      <c r="C110" s="47">
        <v>97.646336557471017</v>
      </c>
      <c r="D110" s="47">
        <v>101.5741825698645</v>
      </c>
      <c r="E110" s="47">
        <v>97.822335999697387</v>
      </c>
      <c r="F110" s="47">
        <v>96.536074678232509</v>
      </c>
      <c r="G110" s="293">
        <v>19.810353455488787</v>
      </c>
      <c r="H110" s="47">
        <v>97.562217854387953</v>
      </c>
      <c r="I110" s="47">
        <v>101.48668017289064</v>
      </c>
      <c r="J110" s="47">
        <v>97.738065679612134</v>
      </c>
      <c r="K110" s="47">
        <v>96.452912424645234</v>
      </c>
      <c r="L110" s="293">
        <v>24.803380332519662</v>
      </c>
    </row>
    <row r="111" spans="1:13" x14ac:dyDescent="0.2">
      <c r="A111" s="43"/>
      <c r="B111" s="46" t="s">
        <v>329</v>
      </c>
      <c r="C111" s="47">
        <v>97.749046025656483</v>
      </c>
      <c r="D111" s="47">
        <v>100.03342319186272</v>
      </c>
      <c r="E111" s="47">
        <v>99.1548635124405</v>
      </c>
      <c r="F111" s="47">
        <v>98.331839208945212</v>
      </c>
      <c r="G111" s="293">
        <v>19.509853987062545</v>
      </c>
      <c r="H111" s="47">
        <v>97.582431160841594</v>
      </c>
      <c r="I111" s="47">
        <v>99.862914568405614</v>
      </c>
      <c r="J111" s="47">
        <v>98.985852408480156</v>
      </c>
      <c r="K111" s="47">
        <v>98.164230963515394</v>
      </c>
      <c r="L111" s="293">
        <v>24.406531447618764</v>
      </c>
    </row>
    <row r="112" spans="1:13" x14ac:dyDescent="0.2">
      <c r="A112" s="43"/>
      <c r="B112" s="46" t="s">
        <v>82</v>
      </c>
      <c r="C112" s="47">
        <v>97.15107669124319</v>
      </c>
      <c r="D112" s="47">
        <v>98.409867350773439</v>
      </c>
      <c r="E112" s="47">
        <v>97.792896342496562</v>
      </c>
      <c r="F112" s="47">
        <v>98.336442774800446</v>
      </c>
      <c r="G112" s="293">
        <v>19.193206446782519</v>
      </c>
      <c r="H112" s="47">
        <v>96.941600054427497</v>
      </c>
      <c r="I112" s="47">
        <v>98.197676516207281</v>
      </c>
      <c r="J112" s="47">
        <v>97.582035817549439</v>
      </c>
      <c r="K112" s="47">
        <v>98.12441025791594</v>
      </c>
      <c r="L112" s="293">
        <v>23.999546681908665</v>
      </c>
    </row>
    <row r="113" spans="1:12" x14ac:dyDescent="0.2">
      <c r="A113" s="43"/>
      <c r="B113" s="46" t="s">
        <v>83</v>
      </c>
      <c r="C113" s="47">
        <v>97.877440630334689</v>
      </c>
      <c r="D113" s="47">
        <v>99.288307110539108</v>
      </c>
      <c r="E113" s="47">
        <v>99.428842684410441</v>
      </c>
      <c r="F113" s="47">
        <v>99.193705295893835</v>
      </c>
      <c r="G113" s="293">
        <v>19.364531498976199</v>
      </c>
      <c r="H113" s="47">
        <v>97.690959487177935</v>
      </c>
      <c r="I113" s="47">
        <v>99.099137911867473</v>
      </c>
      <c r="J113" s="47">
        <v>99.239405730122158</v>
      </c>
      <c r="K113" s="47">
        <v>99.004716337473909</v>
      </c>
      <c r="L113" s="293">
        <v>24.219864164099953</v>
      </c>
    </row>
    <row r="114" spans="1:12" x14ac:dyDescent="0.2">
      <c r="A114" s="43"/>
      <c r="B114" s="46" t="s">
        <v>84</v>
      </c>
      <c r="C114" s="47">
        <v>98.597012183684143</v>
      </c>
      <c r="D114" s="47">
        <v>101.94450398304133</v>
      </c>
      <c r="E114" s="47">
        <v>101.39652563035978</v>
      </c>
      <c r="F114" s="47">
        <v>100.74059616527845</v>
      </c>
      <c r="G114" s="293">
        <v>19.882578482573038</v>
      </c>
      <c r="H114" s="47">
        <v>98.421407225504097</v>
      </c>
      <c r="I114" s="47">
        <v>101.76293701704367</v>
      </c>
      <c r="J114" s="47">
        <v>101.21593463425788</v>
      </c>
      <c r="K114" s="47">
        <v>100.56117340403206</v>
      </c>
      <c r="L114" s="293">
        <v>24.870897602404892</v>
      </c>
    </row>
    <row r="115" spans="1:12" x14ac:dyDescent="0.2">
      <c r="A115" s="43"/>
      <c r="B115" s="46" t="s">
        <v>85</v>
      </c>
      <c r="C115" s="47">
        <v>100.08070604654631</v>
      </c>
      <c r="D115" s="47">
        <v>103.41225937136632</v>
      </c>
      <c r="E115" s="47">
        <v>103.61887207209223</v>
      </c>
      <c r="F115" s="47">
        <v>103.08093368038945</v>
      </c>
      <c r="G115" s="293">
        <v>20.168839738073832</v>
      </c>
      <c r="H115" s="47">
        <v>99.918983636802466</v>
      </c>
      <c r="I115" s="47">
        <v>103.24515343813266</v>
      </c>
      <c r="J115" s="47">
        <v>103.45143226927306</v>
      </c>
      <c r="K115" s="47">
        <v>102.91436314295053</v>
      </c>
      <c r="L115" s="293">
        <v>25.233151817093422</v>
      </c>
    </row>
    <row r="116" spans="1:12" x14ac:dyDescent="0.2">
      <c r="A116" s="43"/>
      <c r="B116" s="46" t="s">
        <v>86</v>
      </c>
      <c r="C116" s="47">
        <v>100.81899671000679</v>
      </c>
      <c r="D116" s="47">
        <v>109.05024299359009</v>
      </c>
      <c r="E116" s="47">
        <v>106.08542929744983</v>
      </c>
      <c r="F116" s="47">
        <v>104.56631215612563</v>
      </c>
      <c r="G116" s="293">
        <v>21.26843459088682</v>
      </c>
      <c r="H116" s="47">
        <v>100.68951409406569</v>
      </c>
      <c r="I116" s="47">
        <v>108.91018892449003</v>
      </c>
      <c r="J116" s="47">
        <v>105.94918296147233</v>
      </c>
      <c r="K116" s="47">
        <v>104.43201683402243</v>
      </c>
      <c r="L116" s="293">
        <v>26.617688482653559</v>
      </c>
    </row>
    <row r="117" spans="1:12" x14ac:dyDescent="0.2">
      <c r="A117" s="43"/>
      <c r="B117" s="46" t="s">
        <v>87</v>
      </c>
      <c r="C117" s="47">
        <v>101.50807209009226</v>
      </c>
      <c r="D117" s="47">
        <v>107.47111991844729</v>
      </c>
      <c r="E117" s="47">
        <v>108.77676777598052</v>
      </c>
      <c r="F117" s="47">
        <v>106.12408437287422</v>
      </c>
      <c r="G117" s="293">
        <v>20.960452921954555</v>
      </c>
      <c r="H117" s="47">
        <v>101.43256343800256</v>
      </c>
      <c r="I117" s="47">
        <v>107.39117554322155</v>
      </c>
      <c r="J117" s="47">
        <v>108.6958521705088</v>
      </c>
      <c r="K117" s="47">
        <v>106.04514201488975</v>
      </c>
      <c r="L117" s="293">
        <v>26.246441077953715</v>
      </c>
    </row>
    <row r="118" spans="1:12" ht="15" customHeight="1" x14ac:dyDescent="0.2">
      <c r="A118" s="43"/>
      <c r="B118" s="46" t="s">
        <v>88</v>
      </c>
      <c r="C118" s="47">
        <v>101.91642724085428</v>
      </c>
      <c r="D118" s="47">
        <v>109.41372814039923</v>
      </c>
      <c r="E118" s="47">
        <v>110.17352475398154</v>
      </c>
      <c r="F118" s="47">
        <v>107.90033320093707</v>
      </c>
      <c r="G118" s="293">
        <v>21.339326318015971</v>
      </c>
      <c r="H118" s="47">
        <v>101.90953960545215</v>
      </c>
      <c r="I118" s="47">
        <v>109.4063338283357</v>
      </c>
      <c r="J118" s="47">
        <v>110.16607909394403</v>
      </c>
      <c r="K118" s="47">
        <v>107.89304116593371</v>
      </c>
      <c r="L118" s="293">
        <v>26.738946471674002</v>
      </c>
    </row>
    <row r="119" spans="1:12" ht="13.5" customHeight="1" x14ac:dyDescent="0.2">
      <c r="A119" s="43"/>
      <c r="B119" s="46" t="s">
        <v>89</v>
      </c>
      <c r="C119" s="47">
        <v>102.50112805969854</v>
      </c>
      <c r="D119" s="47">
        <v>110.68405030812771</v>
      </c>
      <c r="E119" s="47">
        <v>112.1180382167442</v>
      </c>
      <c r="F119" s="47">
        <v>109.12870069036684</v>
      </c>
      <c r="G119" s="293">
        <v>21.587081510411778</v>
      </c>
      <c r="H119" s="47">
        <v>102.54092430330324</v>
      </c>
      <c r="I119" s="47">
        <v>110.72702358571593</v>
      </c>
      <c r="J119" s="47">
        <v>112.16156824266504</v>
      </c>
      <c r="K119" s="47">
        <v>109.17107010072499</v>
      </c>
      <c r="L119" s="293">
        <v>27.061723512934584</v>
      </c>
    </row>
    <row r="120" spans="1:12" ht="14.25" customHeight="1" x14ac:dyDescent="0.2">
      <c r="A120" s="43"/>
      <c r="B120" s="46" t="s">
        <v>90</v>
      </c>
      <c r="C120" s="47">
        <v>103.06680310322523</v>
      </c>
      <c r="D120" s="47">
        <v>112.08902505955852</v>
      </c>
      <c r="E120" s="47">
        <v>111.36676475146622</v>
      </c>
      <c r="F120" s="47">
        <v>109.27086225863978</v>
      </c>
      <c r="G120" s="293">
        <v>21.861098447764316</v>
      </c>
      <c r="H120" s="47">
        <v>103.10302307387015</v>
      </c>
      <c r="I120" s="47">
        <v>112.12841563998826</v>
      </c>
      <c r="J120" s="47">
        <v>111.40590151353379</v>
      </c>
      <c r="K120" s="47">
        <v>109.30926247388064</v>
      </c>
      <c r="L120" s="293">
        <v>27.40422422394289</v>
      </c>
    </row>
    <row r="121" spans="1:12" ht="16.5" customHeight="1" x14ac:dyDescent="0.2">
      <c r="A121" s="43"/>
      <c r="B121" s="46" t="s">
        <v>91</v>
      </c>
      <c r="C121" s="47">
        <v>100.77015722039309</v>
      </c>
      <c r="D121" s="47">
        <v>110.28808511977914</v>
      </c>
      <c r="E121" s="47">
        <v>93.45464036575909</v>
      </c>
      <c r="F121" s="47">
        <v>95.100928942866219</v>
      </c>
      <c r="G121" s="293">
        <v>21.509855091859418</v>
      </c>
      <c r="H121" s="47">
        <v>101.01035888679105</v>
      </c>
      <c r="I121" s="47">
        <v>110.55097427823975</v>
      </c>
      <c r="J121" s="47">
        <v>93.677404336439238</v>
      </c>
      <c r="K121" s="47">
        <v>95.327617103708391</v>
      </c>
      <c r="L121" s="293">
        <v>27.018697000261497</v>
      </c>
    </row>
    <row r="122" spans="1:12" ht="14.25" customHeight="1" x14ac:dyDescent="0.2">
      <c r="A122" s="43"/>
      <c r="B122" s="46" t="s">
        <v>92</v>
      </c>
      <c r="C122" s="47">
        <v>100.99491397019737</v>
      </c>
      <c r="D122" s="47">
        <v>110.54647036824508</v>
      </c>
      <c r="E122" s="47">
        <v>106.03483634060585</v>
      </c>
      <c r="F122" s="47">
        <v>106.71059314778581</v>
      </c>
      <c r="G122" s="293">
        <v>21.560248833362323</v>
      </c>
      <c r="H122" s="47">
        <v>101.3367605710487</v>
      </c>
      <c r="I122" s="47">
        <v>110.9206469841353</v>
      </c>
      <c r="J122" s="47">
        <v>106.39374202159446</v>
      </c>
      <c r="K122" s="47">
        <v>107.07178612383167</v>
      </c>
      <c r="L122" s="293">
        <v>27.109045139615933</v>
      </c>
    </row>
    <row r="123" spans="1:12" ht="15" customHeight="1" x14ac:dyDescent="0.2">
      <c r="B123" s="15" t="s">
        <v>93</v>
      </c>
      <c r="C123" s="47">
        <v>101.57108900651819</v>
      </c>
      <c r="D123" s="47">
        <v>105.75462397871674</v>
      </c>
      <c r="E123" s="47">
        <v>106.80741682095476</v>
      </c>
      <c r="F123" s="47">
        <v>107.90358509394622</v>
      </c>
      <c r="G123" s="293">
        <v>20.625678962562024</v>
      </c>
      <c r="H123" s="47">
        <v>101.69567689581599</v>
      </c>
      <c r="I123" s="47">
        <v>105.88434342461284</v>
      </c>
      <c r="J123" s="47">
        <v>106.93842763075533</v>
      </c>
      <c r="K123" s="47">
        <v>108.03594047229258</v>
      </c>
      <c r="L123" s="293">
        <v>25.878170778132713</v>
      </c>
    </row>
    <row r="124" spans="1:12" ht="15" customHeight="1" x14ac:dyDescent="0.2">
      <c r="B124" s="15" t="s">
        <v>94</v>
      </c>
      <c r="C124" s="47">
        <v>101.07528342770122</v>
      </c>
      <c r="D124" s="47">
        <v>102.74451196578295</v>
      </c>
      <c r="E124" s="47">
        <v>104.51370675693494</v>
      </c>
      <c r="F124" s="47">
        <v>106.21584294472102</v>
      </c>
      <c r="G124" s="293">
        <v>20.038606722272856</v>
      </c>
      <c r="H124" s="47">
        <v>100.93200101837671</v>
      </c>
      <c r="I124" s="47">
        <v>102.5988632896666</v>
      </c>
      <c r="J124" s="47">
        <v>104.36555010375784</v>
      </c>
      <c r="K124" s="47">
        <v>106.06527337549048</v>
      </c>
      <c r="L124" s="293">
        <v>25.075198277473678</v>
      </c>
    </row>
    <row r="125" spans="1:12" ht="15" customHeight="1" x14ac:dyDescent="0.2">
      <c r="B125" s="15" t="s">
        <v>351</v>
      </c>
      <c r="C125" s="47">
        <v>100.78000410912925</v>
      </c>
      <c r="D125" s="47">
        <v>104.63580829708401</v>
      </c>
      <c r="E125" s="47">
        <v>106.18762583772472</v>
      </c>
      <c r="F125" s="47">
        <v>108.00913145101451</v>
      </c>
      <c r="G125" s="293">
        <v>20.407472588226273</v>
      </c>
      <c r="H125" s="47">
        <v>100.34671425389878</v>
      </c>
      <c r="I125" s="47">
        <v>104.18594093867557</v>
      </c>
      <c r="J125" s="47">
        <v>105.73108665186921</v>
      </c>
      <c r="K125" s="47">
        <v>107.54476095069866</v>
      </c>
      <c r="L125" s="293">
        <v>25.463080613151121</v>
      </c>
    </row>
    <row r="126" spans="1:12" ht="15" customHeight="1" x14ac:dyDescent="0.2">
      <c r="B126" s="15" t="s">
        <v>358</v>
      </c>
      <c r="C126" s="47">
        <v>101.31520291559934</v>
      </c>
      <c r="D126" s="47">
        <v>107.12086083048705</v>
      </c>
      <c r="E126" s="47">
        <v>108.2848772017806</v>
      </c>
      <c r="F126" s="47">
        <v>110.50661705732763</v>
      </c>
      <c r="G126" s="293">
        <v>20.892140717436284</v>
      </c>
      <c r="H126" s="47">
        <v>100.58780042058785</v>
      </c>
      <c r="I126" s="47">
        <v>106.35177604169401</v>
      </c>
      <c r="J126" s="47">
        <v>107.50743524260885</v>
      </c>
      <c r="K126" s="47">
        <v>109.71322389766776</v>
      </c>
      <c r="L126" s="293">
        <v>25.992411474168268</v>
      </c>
    </row>
    <row r="127" spans="1:12" ht="15" customHeight="1" x14ac:dyDescent="0.2">
      <c r="B127" s="15" t="s">
        <v>382</v>
      </c>
      <c r="C127" s="47">
        <v>102.04527318256115</v>
      </c>
      <c r="D127" s="47">
        <v>109.21756563867221</v>
      </c>
      <c r="E127" s="47">
        <v>110.36305033990477</v>
      </c>
      <c r="F127" s="47">
        <v>113.05154483710423</v>
      </c>
      <c r="G127" s="293">
        <v>21.301068087473464</v>
      </c>
      <c r="H127" s="47">
        <v>100.99431501566879</v>
      </c>
      <c r="I127" s="47">
        <v>108.09274046062886</v>
      </c>
      <c r="J127" s="47">
        <v>109.22642788341557</v>
      </c>
      <c r="K127" s="47">
        <v>111.887233736542</v>
      </c>
      <c r="L127" s="293">
        <v>26.417903790545761</v>
      </c>
    </row>
    <row r="128" spans="1:12" ht="15" customHeight="1" thickBot="1" x14ac:dyDescent="0.25">
      <c r="B128" s="15" t="s">
        <v>522</v>
      </c>
      <c r="C128" s="314">
        <v>102.50879029979113</v>
      </c>
      <c r="D128" s="314">
        <v>110.87160538589252</v>
      </c>
      <c r="E128" s="314">
        <v>112.02937063737018</v>
      </c>
      <c r="F128" s="314">
        <v>115.0986618334579</v>
      </c>
      <c r="G128" s="296">
        <v>21.623661006193966</v>
      </c>
      <c r="H128" s="314">
        <v>101.10406432586559</v>
      </c>
      <c r="I128" s="314">
        <v>109.35227983926478</v>
      </c>
      <c r="J128" s="314">
        <v>110.49417969114394</v>
      </c>
      <c r="K128" s="314">
        <v>113.52141095215597</v>
      </c>
      <c r="L128" s="296">
        <v>26.725735657731398</v>
      </c>
    </row>
    <row r="129" spans="2:12" ht="20.25" customHeight="1" x14ac:dyDescent="0.25">
      <c r="B129" s="51" t="s">
        <v>29</v>
      </c>
      <c r="C129" s="19"/>
      <c r="D129" s="368"/>
      <c r="E129" s="19"/>
      <c r="F129" s="368"/>
      <c r="G129" s="364"/>
      <c r="H129" s="368" t="s">
        <v>29</v>
      </c>
      <c r="I129" s="368"/>
      <c r="J129" s="19"/>
      <c r="K129" s="368"/>
      <c r="L129" s="364"/>
    </row>
    <row r="130" spans="2:12" ht="37.5" customHeight="1" x14ac:dyDescent="0.2">
      <c r="B130" s="498" t="s">
        <v>384</v>
      </c>
      <c r="C130" s="499"/>
      <c r="D130" s="499"/>
      <c r="E130" s="499"/>
      <c r="F130" s="499"/>
      <c r="G130" s="500"/>
      <c r="H130" s="498" t="s">
        <v>105</v>
      </c>
      <c r="I130" s="499"/>
      <c r="J130" s="499"/>
      <c r="K130" s="499"/>
      <c r="L130" s="500"/>
    </row>
    <row r="131" spans="2:12" ht="47.25" customHeight="1" x14ac:dyDescent="0.2">
      <c r="B131" s="498" t="s">
        <v>106</v>
      </c>
      <c r="C131" s="499"/>
      <c r="D131" s="499"/>
      <c r="E131" s="499"/>
      <c r="F131" s="499"/>
      <c r="G131" s="500"/>
      <c r="H131" s="498" t="s">
        <v>107</v>
      </c>
      <c r="I131" s="499"/>
      <c r="J131" s="499"/>
      <c r="K131" s="499"/>
      <c r="L131" s="500"/>
    </row>
    <row r="132" spans="2:12" ht="44.25" customHeight="1" x14ac:dyDescent="0.2">
      <c r="B132" s="498" t="s">
        <v>108</v>
      </c>
      <c r="C132" s="499"/>
      <c r="D132" s="499"/>
      <c r="E132" s="499"/>
      <c r="F132" s="499"/>
      <c r="G132" s="500"/>
      <c r="H132" s="498" t="s">
        <v>109</v>
      </c>
      <c r="I132" s="499"/>
      <c r="J132" s="499"/>
      <c r="K132" s="499"/>
      <c r="L132" s="500"/>
    </row>
    <row r="133" spans="2:12" ht="40.5" customHeight="1" x14ac:dyDescent="0.2">
      <c r="B133" s="498" t="s">
        <v>110</v>
      </c>
      <c r="C133" s="499"/>
      <c r="D133" s="499"/>
      <c r="E133" s="499"/>
      <c r="F133" s="499"/>
      <c r="G133" s="500"/>
      <c r="H133" s="498" t="s">
        <v>111</v>
      </c>
      <c r="I133" s="499"/>
      <c r="J133" s="499"/>
      <c r="K133" s="499"/>
      <c r="L133" s="500"/>
    </row>
    <row r="134" spans="2:12" ht="24" customHeight="1" thickBot="1" x14ac:dyDescent="0.25">
      <c r="B134" s="501" t="s">
        <v>504</v>
      </c>
      <c r="C134" s="502"/>
      <c r="D134" s="502"/>
      <c r="E134" s="502"/>
      <c r="F134" s="502"/>
      <c r="G134" s="502"/>
      <c r="H134" s="502"/>
      <c r="I134" s="502"/>
      <c r="J134" s="502"/>
      <c r="K134" s="502"/>
      <c r="L134" s="503"/>
    </row>
  </sheetData>
  <mergeCells count="18">
    <mergeCell ref="C87:F87"/>
    <mergeCell ref="H87:K87"/>
    <mergeCell ref="B2:K2"/>
    <mergeCell ref="C4:F4"/>
    <mergeCell ref="H4:K4"/>
    <mergeCell ref="H3:L3"/>
    <mergeCell ref="C3:G3"/>
    <mergeCell ref="C108:F108"/>
    <mergeCell ref="H108:K108"/>
    <mergeCell ref="B130:G130"/>
    <mergeCell ref="B131:G131"/>
    <mergeCell ref="H130:L130"/>
    <mergeCell ref="H131:L131"/>
    <mergeCell ref="B132:G132"/>
    <mergeCell ref="B133:G133"/>
    <mergeCell ref="H132:L132"/>
    <mergeCell ref="H133:L133"/>
    <mergeCell ref="B134:L134"/>
  </mergeCells>
  <phoneticPr fontId="96" type="noConversion"/>
  <hyperlinks>
    <hyperlink ref="A1" location="Contents!A1" display="Back to contents" xr:uid="{D3DBB2DF-49B1-4F84-9F99-A49CFE350A98}"/>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86"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39D1E-3FE3-4F4D-BD26-B426BCCD371D}">
  <sheetPr codeName="Sheet7">
    <tabColor theme="6"/>
  </sheetPr>
  <dimension ref="A1:AD144"/>
  <sheetViews>
    <sheetView showGridLines="0" zoomScaleNormal="100" zoomScaleSheetLayoutView="25" workbookViewId="0"/>
  </sheetViews>
  <sheetFormatPr defaultColWidth="8.88671875" defaultRowHeight="15.75" x14ac:dyDescent="0.25"/>
  <cols>
    <col min="1" max="1" width="9.33203125" style="2" customWidth="1"/>
    <col min="2" max="2" width="6.5546875" style="2" customWidth="1"/>
    <col min="3" max="5" width="10.44140625" style="2" customWidth="1"/>
    <col min="6" max="7" width="12.44140625" style="2" customWidth="1"/>
    <col min="8" max="8" width="10.88671875" style="2" customWidth="1"/>
    <col min="9" max="10" width="8.33203125" style="2" customWidth="1"/>
    <col min="11" max="11" width="8.33203125" style="102" customWidth="1"/>
    <col min="12" max="12" width="12.44140625" style="102" customWidth="1"/>
    <col min="13" max="13" width="10.44140625" style="102" customWidth="1"/>
    <col min="14" max="15" width="11.44140625" style="102" customWidth="1"/>
    <col min="16" max="16" width="8.33203125" style="2" customWidth="1"/>
    <col min="17" max="18" width="12" style="2" customWidth="1"/>
    <col min="19" max="19" width="11.88671875" style="2" customWidth="1"/>
    <col min="20" max="20" width="13.109375" style="2" customWidth="1"/>
    <col min="21" max="21" width="10.88671875" style="2" customWidth="1"/>
    <col min="22" max="22" width="12.44140625" style="2" customWidth="1"/>
    <col min="23" max="23" width="8.88671875" style="2"/>
    <col min="24" max="24" width="9.21875" style="2" bestFit="1" customWidth="1"/>
    <col min="25" max="16384" width="8.88671875" style="2"/>
  </cols>
  <sheetData>
    <row r="1" spans="1:30" ht="33.75" customHeight="1" thickBot="1" x14ac:dyDescent="0.3">
      <c r="A1" s="10" t="s">
        <v>42</v>
      </c>
      <c r="B1" s="24"/>
      <c r="C1" s="276"/>
      <c r="D1" s="276"/>
      <c r="E1" s="276"/>
      <c r="F1" s="276"/>
      <c r="G1" s="276"/>
      <c r="H1" s="276"/>
      <c r="I1" s="276"/>
      <c r="J1" s="276"/>
      <c r="K1" s="277"/>
      <c r="L1" s="276"/>
      <c r="M1" s="278"/>
      <c r="N1" s="278"/>
      <c r="O1" s="278"/>
      <c r="P1" s="276"/>
      <c r="Q1" s="276"/>
      <c r="R1" s="279"/>
      <c r="S1" s="276"/>
      <c r="T1" s="276"/>
      <c r="U1" s="276"/>
      <c r="V1" s="276"/>
    </row>
    <row r="2" spans="1:30" ht="19.5" thickBot="1" x14ac:dyDescent="0.35">
      <c r="A2" s="8"/>
      <c r="B2" s="513" t="s">
        <v>112</v>
      </c>
      <c r="C2" s="514"/>
      <c r="D2" s="514"/>
      <c r="E2" s="514"/>
      <c r="F2" s="514"/>
      <c r="G2" s="514"/>
      <c r="H2" s="514"/>
      <c r="I2" s="514"/>
      <c r="J2" s="514"/>
      <c r="K2" s="514"/>
      <c r="L2" s="514"/>
      <c r="M2" s="514"/>
      <c r="N2" s="514"/>
      <c r="O2" s="514"/>
      <c r="P2" s="514"/>
      <c r="Q2" s="514"/>
      <c r="R2" s="514"/>
      <c r="S2" s="514"/>
      <c r="T2" s="514"/>
      <c r="U2" s="514"/>
      <c r="V2" s="515"/>
    </row>
    <row r="3" spans="1:30" ht="95.25" customHeight="1" x14ac:dyDescent="0.25">
      <c r="A3" s="8"/>
      <c r="B3" s="132"/>
      <c r="C3" s="363" t="s">
        <v>113</v>
      </c>
      <c r="D3" s="363" t="s">
        <v>114</v>
      </c>
      <c r="E3" s="363" t="s">
        <v>115</v>
      </c>
      <c r="F3" s="363" t="s">
        <v>116</v>
      </c>
      <c r="G3" s="363" t="s">
        <v>117</v>
      </c>
      <c r="H3" s="363" t="s">
        <v>118</v>
      </c>
      <c r="I3" s="363" t="s">
        <v>119</v>
      </c>
      <c r="J3" s="83" t="s">
        <v>120</v>
      </c>
      <c r="K3" s="52" t="s">
        <v>121</v>
      </c>
      <c r="L3" s="52" t="s">
        <v>122</v>
      </c>
      <c r="M3" s="52" t="s">
        <v>123</v>
      </c>
      <c r="N3" s="52" t="s">
        <v>124</v>
      </c>
      <c r="O3" s="362" t="s">
        <v>125</v>
      </c>
      <c r="P3" s="83" t="s">
        <v>126</v>
      </c>
      <c r="Q3" s="83" t="s">
        <v>127</v>
      </c>
      <c r="R3" s="83" t="s">
        <v>128</v>
      </c>
      <c r="S3" s="53" t="s">
        <v>129</v>
      </c>
      <c r="T3" s="53" t="s">
        <v>130</v>
      </c>
      <c r="U3" s="53" t="s">
        <v>131</v>
      </c>
      <c r="V3" s="54" t="s">
        <v>132</v>
      </c>
      <c r="W3" s="3"/>
      <c r="X3" s="56"/>
      <c r="Y3" s="3"/>
    </row>
    <row r="4" spans="1:30" x14ac:dyDescent="0.25">
      <c r="A4" s="8"/>
      <c r="B4" s="133" t="s">
        <v>56</v>
      </c>
      <c r="C4" s="91">
        <v>29.684000000000008</v>
      </c>
      <c r="D4" s="91">
        <v>60.337012419456471</v>
      </c>
      <c r="E4" s="91">
        <v>25.806000000000004</v>
      </c>
      <c r="F4" s="91">
        <v>1.6220000000000001</v>
      </c>
      <c r="G4" s="91">
        <v>5.1811154411294957</v>
      </c>
      <c r="H4" s="91">
        <v>63.633961420411815</v>
      </c>
      <c r="I4" s="91">
        <v>32.175582805551812</v>
      </c>
      <c r="J4" s="91">
        <v>955.1</v>
      </c>
      <c r="K4" s="92">
        <v>48.217724335658353</v>
      </c>
      <c r="L4" s="91">
        <v>201.00200000000001</v>
      </c>
      <c r="M4" s="91">
        <v>168.81100000000001</v>
      </c>
      <c r="N4" s="91">
        <v>32.191000000000003</v>
      </c>
      <c r="O4" s="91">
        <v>22.745000000000001</v>
      </c>
      <c r="P4" s="91">
        <v>2.4906683535923291</v>
      </c>
      <c r="Q4" s="91">
        <v>100</v>
      </c>
      <c r="R4" s="389">
        <v>100</v>
      </c>
      <c r="S4" s="91">
        <v>100</v>
      </c>
      <c r="T4" s="91">
        <v>100</v>
      </c>
      <c r="U4" s="91">
        <v>100</v>
      </c>
      <c r="V4" s="93">
        <v>100</v>
      </c>
      <c r="W4" s="3"/>
      <c r="X4" s="56"/>
      <c r="Y4" s="3"/>
      <c r="Z4" s="56"/>
      <c r="AA4" s="56"/>
      <c r="AB4" s="56"/>
      <c r="AC4" s="56"/>
      <c r="AD4" s="56"/>
    </row>
    <row r="5" spans="1:30" x14ac:dyDescent="0.25">
      <c r="A5" s="8"/>
      <c r="B5" s="55" t="s">
        <v>57</v>
      </c>
      <c r="C5" s="91">
        <v>29.722000000000001</v>
      </c>
      <c r="D5" s="91">
        <v>60.269694819020579</v>
      </c>
      <c r="E5" s="91">
        <v>25.863</v>
      </c>
      <c r="F5" s="91">
        <v>1.68</v>
      </c>
      <c r="G5" s="91">
        <v>5.3499777084262146</v>
      </c>
      <c r="H5" s="91">
        <v>63.676366217175293</v>
      </c>
      <c r="I5" s="91">
        <v>31.781172195679968</v>
      </c>
      <c r="J5" s="91">
        <v>944.6</v>
      </c>
      <c r="K5" s="92">
        <v>47.546731302491672</v>
      </c>
      <c r="L5" s="91">
        <v>198.62199999999999</v>
      </c>
      <c r="M5" s="91">
        <v>167.35</v>
      </c>
      <c r="N5" s="91">
        <v>31.271999999999998</v>
      </c>
      <c r="O5" s="91">
        <v>23.32</v>
      </c>
      <c r="P5" s="91">
        <v>2.402543875345553</v>
      </c>
      <c r="Q5" s="91">
        <v>98.916050421915884</v>
      </c>
      <c r="R5" s="389">
        <v>100.14361810043988</v>
      </c>
      <c r="S5" s="91">
        <v>100.62987177279862</v>
      </c>
      <c r="T5" s="91">
        <v>99.396343561760688</v>
      </c>
      <c r="U5" s="91">
        <v>97.535350921658491</v>
      </c>
      <c r="V5" s="93">
        <v>97.149084670755656</v>
      </c>
      <c r="W5" s="3"/>
      <c r="X5" s="56"/>
      <c r="Y5" s="3"/>
      <c r="Z5" s="56"/>
      <c r="AA5" s="56"/>
      <c r="AB5" s="56"/>
      <c r="AC5" s="56"/>
    </row>
    <row r="6" spans="1:30" x14ac:dyDescent="0.25">
      <c r="A6" s="8"/>
      <c r="B6" s="9" t="s">
        <v>58</v>
      </c>
      <c r="C6" s="91">
        <v>29.58</v>
      </c>
      <c r="D6" s="91">
        <v>59.855521155830758</v>
      </c>
      <c r="E6" s="91">
        <v>25.762</v>
      </c>
      <c r="F6" s="91">
        <v>1.84</v>
      </c>
      <c r="G6" s="91">
        <v>5.8561425843411836</v>
      </c>
      <c r="H6" s="91">
        <v>63.578785487363163</v>
      </c>
      <c r="I6" s="91">
        <v>31.954022988505752</v>
      </c>
      <c r="J6" s="91">
        <v>945.2</v>
      </c>
      <c r="K6" s="92">
        <v>47.300671807293838</v>
      </c>
      <c r="L6" s="91">
        <v>197.52100000000002</v>
      </c>
      <c r="M6" s="91">
        <v>166.68700000000001</v>
      </c>
      <c r="N6" s="91">
        <v>30.834</v>
      </c>
      <c r="O6" s="91">
        <v>22.922000000000001</v>
      </c>
      <c r="P6" s="91">
        <v>0.50761794909139901</v>
      </c>
      <c r="Q6" s="91">
        <v>98.910433393843832</v>
      </c>
      <c r="R6" s="389">
        <v>99.596249309247327</v>
      </c>
      <c r="S6" s="91">
        <v>99.04427567827409</v>
      </c>
      <c r="T6" s="91">
        <v>98.362260631915632</v>
      </c>
      <c r="U6" s="91">
        <v>95.097213708967558</v>
      </c>
      <c r="V6" s="93">
        <v>95.493927855476244</v>
      </c>
      <c r="W6" s="3"/>
      <c r="X6" s="56"/>
      <c r="Y6" s="3"/>
      <c r="Z6" s="56"/>
      <c r="AA6" s="56"/>
      <c r="AB6" s="56"/>
      <c r="AC6" s="56"/>
    </row>
    <row r="7" spans="1:30" x14ac:dyDescent="0.25">
      <c r="A7" s="8"/>
      <c r="B7" s="9" t="s">
        <v>63</v>
      </c>
      <c r="C7" s="91">
        <v>29.527999999999999</v>
      </c>
      <c r="D7" s="91">
        <v>59.632045560110662</v>
      </c>
      <c r="E7" s="91">
        <v>25.7</v>
      </c>
      <c r="F7" s="91">
        <v>2.0030000000000001</v>
      </c>
      <c r="G7" s="91">
        <v>6.3524785132092223</v>
      </c>
      <c r="H7" s="91">
        <v>63.677120988751334</v>
      </c>
      <c r="I7" s="91">
        <v>31.817258195610943</v>
      </c>
      <c r="J7" s="91">
        <v>939.5</v>
      </c>
      <c r="K7" s="92">
        <v>47.724279492099129</v>
      </c>
      <c r="L7" s="91">
        <v>196.358</v>
      </c>
      <c r="M7" s="91">
        <v>165.32300000000001</v>
      </c>
      <c r="N7" s="91">
        <v>31.035</v>
      </c>
      <c r="O7" s="91">
        <v>23.469000000000001</v>
      </c>
      <c r="P7" s="91">
        <v>-0.254687701565115</v>
      </c>
      <c r="Q7" s="91">
        <v>98.337713161453109</v>
      </c>
      <c r="R7" s="389">
        <v>99.445188308884738</v>
      </c>
      <c r="S7" s="91">
        <v>97.417455779980671</v>
      </c>
      <c r="T7" s="91">
        <v>96.332562553500551</v>
      </c>
      <c r="U7" s="91">
        <v>93.453690133556194</v>
      </c>
      <c r="V7" s="93">
        <v>95.797561753651152</v>
      </c>
      <c r="W7" s="3"/>
      <c r="X7" s="56"/>
      <c r="Y7" s="3"/>
      <c r="Z7" s="56"/>
      <c r="AA7" s="56"/>
      <c r="AB7" s="56"/>
      <c r="AC7" s="56"/>
    </row>
    <row r="8" spans="1:30" x14ac:dyDescent="0.25">
      <c r="A8" s="8"/>
      <c r="B8" s="9" t="s">
        <v>0</v>
      </c>
      <c r="C8" s="91">
        <v>29.365999999999993</v>
      </c>
      <c r="D8" s="91">
        <v>59.187745641439072</v>
      </c>
      <c r="E8" s="91">
        <v>25.521999999999995</v>
      </c>
      <c r="F8" s="91">
        <v>2.2349999999999999</v>
      </c>
      <c r="G8" s="91">
        <v>7.0725609949052242</v>
      </c>
      <c r="H8" s="91">
        <v>63.692431724276929</v>
      </c>
      <c r="I8" s="91">
        <v>31.447932983722676</v>
      </c>
      <c r="J8" s="91">
        <v>923.5</v>
      </c>
      <c r="K8" s="92">
        <v>47.994709049385648</v>
      </c>
      <c r="L8" s="91">
        <v>193.57000000000002</v>
      </c>
      <c r="M8" s="91">
        <v>161.96700000000001</v>
      </c>
      <c r="N8" s="91">
        <v>31.603000000000002</v>
      </c>
      <c r="O8" s="91">
        <v>23.809000000000001</v>
      </c>
      <c r="P8" s="91">
        <v>-2.9865868763597425</v>
      </c>
      <c r="Q8" s="91">
        <v>97.013413123640262</v>
      </c>
      <c r="R8" s="389">
        <v>99.258132762638169</v>
      </c>
      <c r="S8" s="91">
        <v>97.181686913332925</v>
      </c>
      <c r="T8" s="91">
        <v>94.983926033758735</v>
      </c>
      <c r="U8" s="91">
        <v>92.555892315164584</v>
      </c>
      <c r="V8" s="93">
        <v>94.849639341393967</v>
      </c>
      <c r="W8" s="3"/>
      <c r="X8" s="56"/>
      <c r="Y8" s="3"/>
      <c r="Z8" s="56"/>
      <c r="AA8" s="56"/>
      <c r="AB8" s="56"/>
      <c r="AC8" s="56"/>
    </row>
    <row r="9" spans="1:30" x14ac:dyDescent="0.25">
      <c r="A9" s="8"/>
      <c r="B9" s="9" t="s">
        <v>1</v>
      </c>
      <c r="C9" s="91">
        <v>29.087</v>
      </c>
      <c r="D9" s="91">
        <v>58.511023495333127</v>
      </c>
      <c r="E9" s="91">
        <v>25.244</v>
      </c>
      <c r="F9" s="91">
        <v>2.448</v>
      </c>
      <c r="G9" s="91">
        <v>7.7628032345013471</v>
      </c>
      <c r="H9" s="91">
        <v>63.4353878339234</v>
      </c>
      <c r="I9" s="91">
        <v>31.632688142469146</v>
      </c>
      <c r="J9" s="91">
        <v>920.1</v>
      </c>
      <c r="K9" s="92">
        <v>48.804071378354905</v>
      </c>
      <c r="L9" s="91">
        <v>195.80099999999999</v>
      </c>
      <c r="M9" s="91">
        <v>164.97399999999999</v>
      </c>
      <c r="N9" s="91">
        <v>30.827000000000002</v>
      </c>
      <c r="O9" s="91">
        <v>23.847000000000001</v>
      </c>
      <c r="P9" s="91">
        <v>0.9974749699579899</v>
      </c>
      <c r="Q9" s="91">
        <v>99.90271326614554</v>
      </c>
      <c r="R9" s="389">
        <v>101.61728932795204</v>
      </c>
      <c r="S9" s="91">
        <v>97.261064019450671</v>
      </c>
      <c r="T9" s="91">
        <v>95.619990013083608</v>
      </c>
      <c r="U9" s="91">
        <v>94.653617172901889</v>
      </c>
      <c r="V9" s="93">
        <v>96.772689592484042</v>
      </c>
      <c r="W9" s="3"/>
      <c r="X9" s="56"/>
      <c r="Y9" s="3"/>
      <c r="Z9" s="56"/>
      <c r="AA9" s="56"/>
      <c r="AB9" s="56"/>
      <c r="AC9" s="56"/>
    </row>
    <row r="10" spans="1:30" x14ac:dyDescent="0.25">
      <c r="A10" s="8"/>
      <c r="B10" s="9" t="s">
        <v>2</v>
      </c>
      <c r="C10" s="91">
        <v>29.068999999999999</v>
      </c>
      <c r="D10" s="91">
        <v>58.34805299076676</v>
      </c>
      <c r="E10" s="91">
        <v>25.187999999999999</v>
      </c>
      <c r="F10" s="91">
        <v>2.4750000000000001</v>
      </c>
      <c r="G10" s="91">
        <v>7.846183109307634</v>
      </c>
      <c r="H10" s="91">
        <v>63.315937374548376</v>
      </c>
      <c r="I10" s="91">
        <v>31.483711169974889</v>
      </c>
      <c r="J10" s="91">
        <v>915.2</v>
      </c>
      <c r="K10" s="92">
        <v>48.350689991278919</v>
      </c>
      <c r="L10" s="91">
        <v>195.529</v>
      </c>
      <c r="M10" s="91">
        <v>164.90899999999999</v>
      </c>
      <c r="N10" s="91">
        <v>30.62</v>
      </c>
      <c r="O10" s="91">
        <v>23.591000000000001</v>
      </c>
      <c r="P10" s="91">
        <v>1.1878851399471646</v>
      </c>
      <c r="Q10" s="91">
        <v>100.08537573398664</v>
      </c>
      <c r="R10" s="389">
        <v>102.28480617065136</v>
      </c>
      <c r="S10" s="91">
        <v>97.911074009977781</v>
      </c>
      <c r="T10" s="91">
        <v>95.805691946635989</v>
      </c>
      <c r="U10" s="91">
        <v>94.623393646060222</v>
      </c>
      <c r="V10" s="93">
        <v>96.821019232636274</v>
      </c>
      <c r="W10" s="3"/>
      <c r="X10" s="56"/>
      <c r="Y10" s="3"/>
      <c r="Z10" s="56"/>
      <c r="AA10" s="56"/>
      <c r="AB10" s="56"/>
      <c r="AC10" s="56"/>
    </row>
    <row r="11" spans="1:30" x14ac:dyDescent="0.25">
      <c r="A11" s="8"/>
      <c r="B11" s="9" t="s">
        <v>3</v>
      </c>
      <c r="C11" s="91">
        <v>29.102</v>
      </c>
      <c r="D11" s="91">
        <v>58.283265240727403</v>
      </c>
      <c r="E11" s="91">
        <v>25.19</v>
      </c>
      <c r="F11" s="91">
        <v>2.4529999999999998</v>
      </c>
      <c r="G11" s="91">
        <v>7.7737284107114561</v>
      </c>
      <c r="H11" s="91">
        <v>63.195946487222621</v>
      </c>
      <c r="I11" s="91">
        <v>31.461755205827775</v>
      </c>
      <c r="J11" s="91">
        <v>915.6</v>
      </c>
      <c r="K11" s="92">
        <v>48.623888674139934</v>
      </c>
      <c r="L11" s="91">
        <v>198.71999999999997</v>
      </c>
      <c r="M11" s="91">
        <v>165.14</v>
      </c>
      <c r="N11" s="91">
        <v>33.58</v>
      </c>
      <c r="O11" s="91">
        <v>23.545000000000002</v>
      </c>
      <c r="P11" s="91">
        <v>1.9116794467981313</v>
      </c>
      <c r="Q11" s="91">
        <v>100.21761501241191</v>
      </c>
      <c r="R11" s="389">
        <v>102.49142647354508</v>
      </c>
      <c r="S11" s="91">
        <v>98.202035415428838</v>
      </c>
      <c r="T11" s="91">
        <v>96.023385734015307</v>
      </c>
      <c r="U11" s="91">
        <v>97.278185824847768</v>
      </c>
      <c r="V11" s="93">
        <v>98.800294031982929</v>
      </c>
      <c r="W11" s="3"/>
      <c r="X11" s="56"/>
      <c r="Y11" s="3"/>
      <c r="Z11" s="56"/>
      <c r="AA11" s="56"/>
      <c r="AB11" s="56"/>
      <c r="AC11" s="56"/>
    </row>
    <row r="12" spans="1:30" x14ac:dyDescent="0.25">
      <c r="A12" s="8"/>
      <c r="B12" s="9" t="s">
        <v>4</v>
      </c>
      <c r="C12" s="91">
        <v>29.013000000000002</v>
      </c>
      <c r="D12" s="91">
        <v>57.976140519153539</v>
      </c>
      <c r="E12" s="91">
        <v>25.059000000000001</v>
      </c>
      <c r="F12" s="91">
        <v>2.5259999999999998</v>
      </c>
      <c r="G12" s="91">
        <v>8.009131551412537</v>
      </c>
      <c r="H12" s="91">
        <v>63.023799532402137</v>
      </c>
      <c r="I12" s="91">
        <v>31.516906214455588</v>
      </c>
      <c r="J12" s="91">
        <v>914.4</v>
      </c>
      <c r="K12" s="92">
        <v>47.618699891221148</v>
      </c>
      <c r="L12" s="91">
        <v>200.19499999999999</v>
      </c>
      <c r="M12" s="91">
        <v>164.54900000000001</v>
      </c>
      <c r="N12" s="91">
        <v>35.646000000000001</v>
      </c>
      <c r="O12" s="91">
        <v>24.562000000000001</v>
      </c>
      <c r="P12" s="91">
        <v>3.4712456469827124</v>
      </c>
      <c r="Q12" s="91">
        <v>100.38098700368398</v>
      </c>
      <c r="R12" s="389">
        <v>102.47886443748284</v>
      </c>
      <c r="S12" s="91">
        <v>99.264882924594374</v>
      </c>
      <c r="T12" s="91">
        <v>97.232799928756435</v>
      </c>
      <c r="U12" s="91">
        <v>97.71711627255894</v>
      </c>
      <c r="V12" s="93">
        <v>99.950176728584836</v>
      </c>
      <c r="W12" s="3"/>
      <c r="X12" s="56"/>
      <c r="Y12" s="56"/>
      <c r="Z12" s="56"/>
      <c r="AA12" s="56"/>
      <c r="AB12" s="56"/>
      <c r="AC12" s="56"/>
    </row>
    <row r="13" spans="1:30" x14ac:dyDescent="0.25">
      <c r="A13" s="8"/>
      <c r="B13" s="9" t="s">
        <v>5</v>
      </c>
      <c r="C13" s="91">
        <v>29.192</v>
      </c>
      <c r="D13" s="91">
        <v>58.203568936297472</v>
      </c>
      <c r="E13" s="91">
        <v>25.242999999999999</v>
      </c>
      <c r="F13" s="91">
        <v>2.488</v>
      </c>
      <c r="G13" s="91">
        <v>7.8535353535353538</v>
      </c>
      <c r="H13" s="91">
        <v>63.164191007875587</v>
      </c>
      <c r="I13" s="91">
        <v>31.59427240339819</v>
      </c>
      <c r="J13" s="91">
        <v>922.3</v>
      </c>
      <c r="K13" s="92">
        <v>47.087037234928211</v>
      </c>
      <c r="L13" s="91">
        <v>200.41800000000001</v>
      </c>
      <c r="M13" s="91">
        <v>164.505</v>
      </c>
      <c r="N13" s="91">
        <v>35.912999999999997</v>
      </c>
      <c r="O13" s="91">
        <v>24.969000000000001</v>
      </c>
      <c r="P13" s="91">
        <v>-0.28033698876299695</v>
      </c>
      <c r="Q13" s="91">
        <v>99.622649008082703</v>
      </c>
      <c r="R13" s="389">
        <v>101.45562941095687</v>
      </c>
      <c r="S13" s="91">
        <v>99.540235271669019</v>
      </c>
      <c r="T13" s="91">
        <v>97.741859946319636</v>
      </c>
      <c r="U13" s="91">
        <v>97.112857830650682</v>
      </c>
      <c r="V13" s="93">
        <v>98.405228562924023</v>
      </c>
      <c r="W13" s="3"/>
      <c r="X13" s="56"/>
      <c r="Y13" s="56"/>
      <c r="Z13" s="56"/>
      <c r="AA13" s="56"/>
      <c r="AB13" s="56"/>
      <c r="AC13" s="56"/>
    </row>
    <row r="14" spans="1:30" x14ac:dyDescent="0.25">
      <c r="A14" s="8"/>
      <c r="B14" s="9" t="s">
        <v>6</v>
      </c>
      <c r="C14" s="91">
        <v>29.385000000000002</v>
      </c>
      <c r="D14" s="91">
        <v>58.456672236810704</v>
      </c>
      <c r="E14" s="91">
        <v>25.338999999999999</v>
      </c>
      <c r="F14" s="91">
        <v>2.4700000000000002</v>
      </c>
      <c r="G14" s="91">
        <v>7.7538847904567572</v>
      </c>
      <c r="H14" s="91">
        <v>63.370335004376535</v>
      </c>
      <c r="I14" s="91">
        <v>31.543304407010375</v>
      </c>
      <c r="J14" s="91">
        <v>926.9</v>
      </c>
      <c r="K14" s="92">
        <v>47.216265370938409</v>
      </c>
      <c r="L14" s="91">
        <v>202.12300000000002</v>
      </c>
      <c r="M14" s="91">
        <v>166.47900000000001</v>
      </c>
      <c r="N14" s="91">
        <v>35.643999999999998</v>
      </c>
      <c r="O14" s="91">
        <v>24.855</v>
      </c>
      <c r="P14" s="91">
        <v>0.35044749057226987</v>
      </c>
      <c r="Q14" s="91">
        <v>100.43612242167622</v>
      </c>
      <c r="R14" s="389">
        <v>102.4493417667736</v>
      </c>
      <c r="S14" s="91">
        <v>99.674509011748142</v>
      </c>
      <c r="T14" s="91">
        <v>97.715817561954793</v>
      </c>
      <c r="U14" s="91">
        <v>97.343405014348207</v>
      </c>
      <c r="V14" s="93">
        <v>98.142562836533813</v>
      </c>
      <c r="W14" s="3"/>
      <c r="X14" s="56"/>
      <c r="Y14" s="56"/>
      <c r="Z14" s="56"/>
      <c r="AA14" s="56"/>
      <c r="AB14" s="56"/>
      <c r="AC14" s="56"/>
    </row>
    <row r="15" spans="1:30" x14ac:dyDescent="0.25">
      <c r="A15" s="8"/>
      <c r="B15" s="9" t="s">
        <v>7</v>
      </c>
      <c r="C15" s="91">
        <v>29.324000000000009</v>
      </c>
      <c r="D15" s="91">
        <v>58.202171367326287</v>
      </c>
      <c r="E15" s="91">
        <v>25.315000000000005</v>
      </c>
      <c r="F15" s="91">
        <v>2.5030000000000001</v>
      </c>
      <c r="G15" s="91">
        <v>7.8643918685392915</v>
      </c>
      <c r="H15" s="91">
        <v>63.170116904511445</v>
      </c>
      <c r="I15" s="91">
        <v>31.745328058927836</v>
      </c>
      <c r="J15" s="91">
        <v>930.9</v>
      </c>
      <c r="K15" s="92">
        <v>47.224287028518859</v>
      </c>
      <c r="L15" s="91">
        <v>202.62599999999998</v>
      </c>
      <c r="M15" s="91">
        <v>166.91399999999999</v>
      </c>
      <c r="N15" s="91">
        <v>35.712000000000003</v>
      </c>
      <c r="O15" s="91">
        <v>25.584</v>
      </c>
      <c r="P15" s="91">
        <v>0.57515728130506094</v>
      </c>
      <c r="Q15" s="91">
        <v>100.79402392230608</v>
      </c>
      <c r="R15" s="389">
        <v>102.16011808089853</v>
      </c>
      <c r="S15" s="91">
        <v>99.382566265732123</v>
      </c>
      <c r="T15" s="91">
        <v>98.05361377632687</v>
      </c>
      <c r="U15" s="91">
        <v>97.230676561601896</v>
      </c>
      <c r="V15" s="93">
        <v>97.659693186800993</v>
      </c>
      <c r="W15" s="3"/>
      <c r="X15" s="56"/>
      <c r="Y15" s="56"/>
      <c r="Z15" s="56"/>
      <c r="AA15" s="56"/>
      <c r="AB15" s="56"/>
      <c r="AC15" s="56"/>
    </row>
    <row r="16" spans="1:30" ht="18.75" customHeight="1" x14ac:dyDescent="0.25">
      <c r="A16" s="8"/>
      <c r="B16" s="9" t="s">
        <v>8</v>
      </c>
      <c r="C16" s="91">
        <v>29.440999999999999</v>
      </c>
      <c r="D16" s="91">
        <v>58.302473414262224</v>
      </c>
      <c r="E16" s="91">
        <v>25.457999999999998</v>
      </c>
      <c r="F16" s="91">
        <v>2.4830000000000001</v>
      </c>
      <c r="G16" s="91">
        <v>7.777847387545421</v>
      </c>
      <c r="H16" s="91">
        <v>63.219597203794287</v>
      </c>
      <c r="I16" s="91">
        <v>31.632757039502735</v>
      </c>
      <c r="J16" s="91">
        <v>931.3</v>
      </c>
      <c r="K16" s="92">
        <v>47.266421328532473</v>
      </c>
      <c r="L16" s="91">
        <v>207.26299999999998</v>
      </c>
      <c r="M16" s="91">
        <v>171.03899999999999</v>
      </c>
      <c r="N16" s="91">
        <v>36.223999999999997</v>
      </c>
      <c r="O16" s="91">
        <v>25.344000000000001</v>
      </c>
      <c r="P16" s="91">
        <v>2.3150110183326689</v>
      </c>
      <c r="Q16" s="91">
        <v>102.70481791313036</v>
      </c>
      <c r="R16" s="389">
        <v>104.46725744348822</v>
      </c>
      <c r="S16" s="91">
        <v>99.591852273564669</v>
      </c>
      <c r="T16" s="91">
        <v>97.911664417159557</v>
      </c>
      <c r="U16" s="91">
        <v>97.999096475618614</v>
      </c>
      <c r="V16" s="93">
        <v>97.652651782275498</v>
      </c>
      <c r="W16" s="3"/>
      <c r="X16" s="56"/>
      <c r="Y16" s="56"/>
      <c r="Z16" s="56"/>
      <c r="AA16" s="56"/>
      <c r="AB16" s="56"/>
      <c r="AC16" s="56"/>
    </row>
    <row r="17" spans="1:29" x14ac:dyDescent="0.25">
      <c r="A17" s="8"/>
      <c r="B17" s="9" t="s">
        <v>9</v>
      </c>
      <c r="C17" s="91">
        <v>29.446999999999999</v>
      </c>
      <c r="D17" s="91">
        <v>58.183003694848949</v>
      </c>
      <c r="E17" s="91">
        <v>25.439</v>
      </c>
      <c r="F17" s="91">
        <v>2.54</v>
      </c>
      <c r="G17" s="91">
        <v>7.9407259199049616</v>
      </c>
      <c r="H17" s="91">
        <v>63.201675525083473</v>
      </c>
      <c r="I17" s="91">
        <v>31.290114442897409</v>
      </c>
      <c r="J17" s="91">
        <v>921.4</v>
      </c>
      <c r="K17" s="92">
        <v>47.252992090515882</v>
      </c>
      <c r="L17" s="91">
        <v>205.548</v>
      </c>
      <c r="M17" s="91">
        <v>169.99299999999999</v>
      </c>
      <c r="N17" s="91">
        <v>35.555</v>
      </c>
      <c r="O17" s="91">
        <v>25.125</v>
      </c>
      <c r="P17" s="91">
        <v>2.5398948478277283</v>
      </c>
      <c r="Q17" s="91">
        <v>102.15295953750847</v>
      </c>
      <c r="R17" s="389">
        <v>105.04375157941843</v>
      </c>
      <c r="S17" s="91">
        <v>100.71782914030545</v>
      </c>
      <c r="T17" s="91">
        <v>97.946085989670593</v>
      </c>
      <c r="U17" s="91">
        <v>98.039712653795334</v>
      </c>
      <c r="V17" s="93">
        <v>96.378157563161935</v>
      </c>
      <c r="W17" s="3"/>
      <c r="X17" s="56"/>
      <c r="Y17" s="56"/>
      <c r="Z17" s="56"/>
      <c r="AA17" s="56"/>
      <c r="AB17" s="56"/>
      <c r="AC17" s="56"/>
    </row>
    <row r="18" spans="1:29" x14ac:dyDescent="0.25">
      <c r="A18" s="8"/>
      <c r="B18" s="9" t="s">
        <v>10</v>
      </c>
      <c r="C18" s="91">
        <v>29.280999999999999</v>
      </c>
      <c r="D18" s="91">
        <v>57.752312577661186</v>
      </c>
      <c r="E18" s="91">
        <v>25.16</v>
      </c>
      <c r="F18" s="91">
        <v>2.6619999999999999</v>
      </c>
      <c r="G18" s="91">
        <v>8.3335942146949247</v>
      </c>
      <c r="H18" s="91">
        <v>63.002702116329075</v>
      </c>
      <c r="I18" s="91">
        <v>31.65875482394727</v>
      </c>
      <c r="J18" s="91">
        <v>927</v>
      </c>
      <c r="K18" s="92">
        <v>46.646811551456643</v>
      </c>
      <c r="L18" s="91">
        <v>204.89099999999999</v>
      </c>
      <c r="M18" s="91">
        <v>169.029</v>
      </c>
      <c r="N18" s="91">
        <v>35.862000000000002</v>
      </c>
      <c r="O18" s="91">
        <v>25.498000000000001</v>
      </c>
      <c r="P18" s="91">
        <v>2.2540688685093624</v>
      </c>
      <c r="Q18" s="91">
        <v>102.70002178992119</v>
      </c>
      <c r="R18" s="389">
        <v>104.37659578241055</v>
      </c>
      <c r="S18" s="91">
        <v>100.26322167531151</v>
      </c>
      <c r="T18" s="91">
        <v>98.652719736596694</v>
      </c>
      <c r="U18" s="91">
        <v>98.359869943391843</v>
      </c>
      <c r="V18" s="93">
        <v>96.330254674799136</v>
      </c>
      <c r="W18" s="3"/>
      <c r="X18" s="56"/>
      <c r="Y18" s="56"/>
      <c r="Z18" s="56"/>
      <c r="AA18" s="56"/>
      <c r="AB18" s="56"/>
      <c r="AC18" s="56"/>
    </row>
    <row r="19" spans="1:29" x14ac:dyDescent="0.25">
      <c r="A19" s="8"/>
      <c r="B19" s="9" t="s">
        <v>11</v>
      </c>
      <c r="C19" s="91">
        <v>29.341999999999999</v>
      </c>
      <c r="D19" s="91">
        <v>57.783729494476063</v>
      </c>
      <c r="E19" s="91">
        <v>25.224</v>
      </c>
      <c r="F19" s="91">
        <v>2.6890000000000001</v>
      </c>
      <c r="G19" s="91">
        <v>8.3949923511598143</v>
      </c>
      <c r="H19" s="91">
        <v>63.079225664152496</v>
      </c>
      <c r="I19" s="91">
        <v>31.558857610251518</v>
      </c>
      <c r="J19" s="91">
        <v>926</v>
      </c>
      <c r="K19" s="92">
        <v>46.302296871679403</v>
      </c>
      <c r="L19" s="91">
        <v>205.14600000000002</v>
      </c>
      <c r="M19" s="91">
        <v>168.983</v>
      </c>
      <c r="N19" s="91">
        <v>36.162999999999997</v>
      </c>
      <c r="O19" s="91">
        <v>24.925000000000001</v>
      </c>
      <c r="P19" s="91">
        <v>1.6047999469073648</v>
      </c>
      <c r="Q19" s="91">
        <v>102.41156636469701</v>
      </c>
      <c r="R19" s="389">
        <v>104.41289968440375</v>
      </c>
      <c r="S19" s="91">
        <v>100.32961422716906</v>
      </c>
      <c r="T19" s="91">
        <v>98.40654724489896</v>
      </c>
      <c r="U19" s="91">
        <v>97.897927196295981</v>
      </c>
      <c r="V19" s="93">
        <v>95.744111092025818</v>
      </c>
      <c r="W19" s="3"/>
      <c r="X19" s="56"/>
      <c r="Y19" s="56"/>
      <c r="Z19" s="56"/>
      <c r="AA19" s="56"/>
      <c r="AB19" s="56"/>
      <c r="AC19" s="56"/>
    </row>
    <row r="20" spans="1:29" ht="18.75" customHeight="1" x14ac:dyDescent="0.25">
      <c r="A20" s="8"/>
      <c r="B20" s="9" t="s">
        <v>12</v>
      </c>
      <c r="C20" s="91">
        <v>29.453999999999994</v>
      </c>
      <c r="D20" s="91">
        <v>57.915331222840514</v>
      </c>
      <c r="E20" s="91">
        <v>25.267999999999997</v>
      </c>
      <c r="F20" s="91">
        <v>2.6349999999999998</v>
      </c>
      <c r="G20" s="91">
        <v>8.2115366636542113</v>
      </c>
      <c r="H20" s="91">
        <v>63.096525552038067</v>
      </c>
      <c r="I20" s="91">
        <v>31.741019895430163</v>
      </c>
      <c r="J20" s="91">
        <v>934.9</v>
      </c>
      <c r="K20" s="92">
        <v>46.307304215268225</v>
      </c>
      <c r="L20" s="91">
        <v>207.63800000000001</v>
      </c>
      <c r="M20" s="91">
        <v>170.708</v>
      </c>
      <c r="N20" s="91">
        <v>36.93</v>
      </c>
      <c r="O20" s="91">
        <v>25.527999999999999</v>
      </c>
      <c r="P20" s="91">
        <v>0.55696092085746329</v>
      </c>
      <c r="Q20" s="91">
        <v>103.27684361274432</v>
      </c>
      <c r="R20" s="389">
        <v>104.69079583785832</v>
      </c>
      <c r="S20" s="91">
        <v>100.19979005536095</v>
      </c>
      <c r="T20" s="91">
        <v>98.846493282986003</v>
      </c>
      <c r="U20" s="91">
        <v>98.578857953665761</v>
      </c>
      <c r="V20" s="93">
        <v>96.623433154133153</v>
      </c>
      <c r="W20" s="3"/>
      <c r="X20" s="56"/>
      <c r="Y20" s="56"/>
      <c r="Z20" s="56"/>
      <c r="AA20" s="56"/>
      <c r="AB20" s="56"/>
      <c r="AC20" s="56"/>
    </row>
    <row r="21" spans="1:29" x14ac:dyDescent="0.25">
      <c r="A21" s="8"/>
      <c r="B21" s="9" t="s">
        <v>13</v>
      </c>
      <c r="C21" s="91">
        <v>29.667000000000002</v>
      </c>
      <c r="D21" s="91">
        <v>58.244821831746336</v>
      </c>
      <c r="E21" s="91">
        <v>25.445</v>
      </c>
      <c r="F21" s="91">
        <v>2.577</v>
      </c>
      <c r="G21" s="91">
        <v>7.9921845924823236</v>
      </c>
      <c r="H21" s="91">
        <v>63.304211249631891</v>
      </c>
      <c r="I21" s="91">
        <v>31.728856979135067</v>
      </c>
      <c r="J21" s="91">
        <v>941.3</v>
      </c>
      <c r="K21" s="92">
        <v>46.470505188357372</v>
      </c>
      <c r="L21" s="91">
        <v>208.41399999999999</v>
      </c>
      <c r="M21" s="91">
        <v>171.179</v>
      </c>
      <c r="N21" s="91">
        <v>37.234999999999999</v>
      </c>
      <c r="O21" s="91">
        <v>26.315999999999999</v>
      </c>
      <c r="P21" s="91">
        <v>0.67393100163450903</v>
      </c>
      <c r="Q21" s="91">
        <v>102.84140000091891</v>
      </c>
      <c r="R21" s="389">
        <v>104.28935349749386</v>
      </c>
      <c r="S21" s="91">
        <v>99.4627521389733</v>
      </c>
      <c r="T21" s="91">
        <v>98.081811180871952</v>
      </c>
      <c r="U21" s="91">
        <v>97.816376697554759</v>
      </c>
      <c r="V21" s="93">
        <v>95.696421579557736</v>
      </c>
      <c r="W21" s="3"/>
      <c r="X21" s="56"/>
      <c r="Y21" s="56"/>
      <c r="Z21" s="56"/>
      <c r="AA21" s="56"/>
      <c r="AB21" s="56"/>
      <c r="AC21" s="56"/>
    </row>
    <row r="22" spans="1:29" x14ac:dyDescent="0.25">
      <c r="A22" s="8"/>
      <c r="B22" s="9" t="s">
        <v>14</v>
      </c>
      <c r="C22" s="91">
        <v>29.759</v>
      </c>
      <c r="D22" s="91">
        <v>58.334966871839114</v>
      </c>
      <c r="E22" s="91">
        <v>25.527000000000001</v>
      </c>
      <c r="F22" s="91">
        <v>2.5390000000000001</v>
      </c>
      <c r="G22" s="91">
        <v>7.8611678741717741</v>
      </c>
      <c r="H22" s="91">
        <v>63.312031991218099</v>
      </c>
      <c r="I22" s="91">
        <v>31.94999831983602</v>
      </c>
      <c r="J22" s="91">
        <v>950.8</v>
      </c>
      <c r="K22" s="92">
        <v>46.041366910642004</v>
      </c>
      <c r="L22" s="91">
        <v>210.42599999999999</v>
      </c>
      <c r="M22" s="91">
        <v>172.68299999999999</v>
      </c>
      <c r="N22" s="91">
        <v>37.743000000000002</v>
      </c>
      <c r="O22" s="91">
        <v>26.032</v>
      </c>
      <c r="P22" s="91">
        <v>0.69298633191015035</v>
      </c>
      <c r="Q22" s="91">
        <v>103.41171890379408</v>
      </c>
      <c r="R22" s="389">
        <v>104.14186227320434</v>
      </c>
      <c r="S22" s="91">
        <v>99.692473991065384</v>
      </c>
      <c r="T22" s="91">
        <v>98.99352548682478</v>
      </c>
      <c r="U22" s="91">
        <v>97.782759651909814</v>
      </c>
      <c r="V22" s="93">
        <v>96.409203755842512</v>
      </c>
      <c r="W22" s="3"/>
      <c r="X22" s="56"/>
      <c r="Y22" s="56"/>
      <c r="Z22" s="56"/>
      <c r="AA22" s="56"/>
      <c r="AB22" s="56"/>
      <c r="AC22" s="56"/>
    </row>
    <row r="23" spans="1:29" x14ac:dyDescent="0.25">
      <c r="A23" s="8"/>
      <c r="B23" s="9" t="s">
        <v>15</v>
      </c>
      <c r="C23" s="91">
        <v>29.908000000000008</v>
      </c>
      <c r="D23" s="91">
        <v>58.53524875719264</v>
      </c>
      <c r="E23" s="91">
        <v>25.650000000000002</v>
      </c>
      <c r="F23" s="91">
        <v>2.5350000000000001</v>
      </c>
      <c r="G23" s="91">
        <v>7.8137040347686719</v>
      </c>
      <c r="H23" s="91">
        <v>63.496692370924173</v>
      </c>
      <c r="I23" s="91">
        <v>31.887789220275511</v>
      </c>
      <c r="J23" s="91">
        <v>953.7</v>
      </c>
      <c r="K23" s="92">
        <v>45.97037060993668</v>
      </c>
      <c r="L23" s="91">
        <v>211.042</v>
      </c>
      <c r="M23" s="91">
        <v>173.18700000000001</v>
      </c>
      <c r="N23" s="91">
        <v>37.854999999999997</v>
      </c>
      <c r="O23" s="91">
        <v>25.81</v>
      </c>
      <c r="P23" s="91">
        <v>0.78568725536698469</v>
      </c>
      <c r="Q23" s="91">
        <v>103.21620098964617</v>
      </c>
      <c r="R23" s="389">
        <v>104.14774755551852</v>
      </c>
      <c r="S23" s="91">
        <v>99.288485355494075</v>
      </c>
      <c r="T23" s="91">
        <v>98.400402322164183</v>
      </c>
      <c r="U23" s="91">
        <v>97.489750512739505</v>
      </c>
      <c r="V23" s="93">
        <v>95.376037673647971</v>
      </c>
      <c r="W23" s="3"/>
      <c r="X23" s="56"/>
      <c r="Y23" s="56"/>
      <c r="Z23" s="56"/>
      <c r="AA23" s="56"/>
      <c r="AB23" s="56"/>
      <c r="AC23" s="56"/>
    </row>
    <row r="24" spans="1:29" ht="18.75" customHeight="1" x14ac:dyDescent="0.25">
      <c r="A24" s="8"/>
      <c r="B24" s="9" t="s">
        <v>16</v>
      </c>
      <c r="C24" s="91">
        <v>29.838999999999999</v>
      </c>
      <c r="D24" s="91">
        <v>58.308906866768289</v>
      </c>
      <c r="E24" s="91">
        <v>25.654</v>
      </c>
      <c r="F24" s="91">
        <v>2.54</v>
      </c>
      <c r="G24" s="91">
        <v>7.8445906297291454</v>
      </c>
      <c r="H24" s="91">
        <v>63.272364872786959</v>
      </c>
      <c r="I24" s="91">
        <v>31.988337410771138</v>
      </c>
      <c r="J24" s="91">
        <v>954.5</v>
      </c>
      <c r="K24" s="92">
        <v>45.641379215875183</v>
      </c>
      <c r="L24" s="91">
        <v>211.643</v>
      </c>
      <c r="M24" s="91">
        <v>173.952</v>
      </c>
      <c r="N24" s="91">
        <v>37.691000000000003</v>
      </c>
      <c r="O24" s="91">
        <v>25.965</v>
      </c>
      <c r="P24" s="91">
        <v>0.36708939862737378</v>
      </c>
      <c r="Q24" s="91">
        <v>103.65596195688369</v>
      </c>
      <c r="R24" s="389">
        <v>104.2627175149719</v>
      </c>
      <c r="S24" s="91">
        <v>99.437776364886318</v>
      </c>
      <c r="T24" s="91">
        <v>98.859099490435312</v>
      </c>
      <c r="U24" s="91">
        <v>96.88602230814422</v>
      </c>
      <c r="V24" s="93">
        <v>94.898289045388253</v>
      </c>
      <c r="W24" s="3"/>
      <c r="X24" s="56"/>
      <c r="Y24" s="56"/>
      <c r="Z24" s="56"/>
      <c r="AA24" s="56"/>
      <c r="AB24" s="56"/>
      <c r="AC24" s="56"/>
    </row>
    <row r="25" spans="1:29" x14ac:dyDescent="0.25">
      <c r="A25" s="8"/>
      <c r="B25" s="9" t="s">
        <v>17</v>
      </c>
      <c r="C25" s="91">
        <v>29.937999999999999</v>
      </c>
      <c r="D25" s="91">
        <v>58.409911228172867</v>
      </c>
      <c r="E25" s="91">
        <v>25.742000000000001</v>
      </c>
      <c r="F25" s="91">
        <v>2.5150000000000001</v>
      </c>
      <c r="G25" s="91">
        <v>7.7496687517332754</v>
      </c>
      <c r="H25" s="91">
        <v>63.316749585406306</v>
      </c>
      <c r="I25" s="91">
        <v>31.969403433763109</v>
      </c>
      <c r="J25" s="91">
        <v>957.1</v>
      </c>
      <c r="K25" s="92">
        <v>46.72802583321846</v>
      </c>
      <c r="L25" s="91">
        <v>218.45099999999999</v>
      </c>
      <c r="M25" s="91">
        <v>180.15299999999999</v>
      </c>
      <c r="N25" s="91">
        <v>38.298000000000002</v>
      </c>
      <c r="O25" s="91">
        <v>26.632999999999999</v>
      </c>
      <c r="P25" s="91">
        <v>4.0282236957616346</v>
      </c>
      <c r="Q25" s="91">
        <v>106.98408164480895</v>
      </c>
      <c r="R25" s="389">
        <v>107.67405106480825</v>
      </c>
      <c r="S25" s="91">
        <v>99.84097176630938</v>
      </c>
      <c r="T25" s="91">
        <v>99.201196289297684</v>
      </c>
      <c r="U25" s="91">
        <v>99.221293482110838</v>
      </c>
      <c r="V25" s="93">
        <v>97.024259772349268</v>
      </c>
      <c r="W25" s="3"/>
      <c r="X25" s="56"/>
      <c r="Y25" s="56"/>
      <c r="Z25" s="56"/>
      <c r="AA25" s="56"/>
      <c r="AB25" s="56"/>
      <c r="AC25" s="56"/>
    </row>
    <row r="26" spans="1:29" x14ac:dyDescent="0.25">
      <c r="A26" s="8"/>
      <c r="B26" s="9" t="s">
        <v>18</v>
      </c>
      <c r="C26" s="91">
        <v>30.105999999999991</v>
      </c>
      <c r="D26" s="91">
        <v>58.634725873989673</v>
      </c>
      <c r="E26" s="91">
        <v>25.861999999999995</v>
      </c>
      <c r="F26" s="91">
        <v>2.4830000000000001</v>
      </c>
      <c r="G26" s="91">
        <v>7.6191352910491279</v>
      </c>
      <c r="H26" s="91">
        <v>63.470639789658186</v>
      </c>
      <c r="I26" s="91">
        <v>32.166345578954363</v>
      </c>
      <c r="J26" s="91">
        <v>968.4</v>
      </c>
      <c r="K26" s="92">
        <v>46.486066837360049</v>
      </c>
      <c r="L26" s="91">
        <v>219.72899999999998</v>
      </c>
      <c r="M26" s="91">
        <v>181.67599999999999</v>
      </c>
      <c r="N26" s="91">
        <v>38.052999999999997</v>
      </c>
      <c r="O26" s="91">
        <v>27.297000000000001</v>
      </c>
      <c r="P26" s="91">
        <v>3.845013080513926</v>
      </c>
      <c r="Q26" s="91">
        <v>107.38791302242925</v>
      </c>
      <c r="R26" s="389">
        <v>107.41875166662587</v>
      </c>
      <c r="S26" s="91">
        <v>99.415045411352381</v>
      </c>
      <c r="T26" s="91">
        <v>99.386504535893778</v>
      </c>
      <c r="U26" s="91">
        <v>98.685859843431487</v>
      </c>
      <c r="V26" s="93">
        <v>96.999294792667996</v>
      </c>
      <c r="W26" s="3"/>
      <c r="X26" s="56"/>
      <c r="Y26" s="56"/>
      <c r="Z26" s="56"/>
      <c r="AA26" s="56"/>
      <c r="AB26" s="56"/>
      <c r="AC26" s="56"/>
    </row>
    <row r="27" spans="1:29" x14ac:dyDescent="0.25">
      <c r="A27" s="8"/>
      <c r="B27" s="9" t="s">
        <v>19</v>
      </c>
      <c r="C27" s="91">
        <v>30.29</v>
      </c>
      <c r="D27" s="91">
        <v>58.881847517592639</v>
      </c>
      <c r="E27" s="91">
        <v>25.866</v>
      </c>
      <c r="F27" s="91">
        <v>2.3570000000000002</v>
      </c>
      <c r="G27" s="91">
        <v>7.2196526480227892</v>
      </c>
      <c r="H27" s="91">
        <v>63.463706698806426</v>
      </c>
      <c r="I27" s="91">
        <v>32.027071640805545</v>
      </c>
      <c r="J27" s="91">
        <v>970.1</v>
      </c>
      <c r="K27" s="92">
        <v>47.195876243064596</v>
      </c>
      <c r="L27" s="91">
        <v>221.92099999999999</v>
      </c>
      <c r="M27" s="91">
        <v>184.46799999999999</v>
      </c>
      <c r="N27" s="91">
        <v>37.453000000000003</v>
      </c>
      <c r="O27" s="91">
        <v>28.956</v>
      </c>
      <c r="P27" s="91">
        <v>5.6243005602461649</v>
      </c>
      <c r="Q27" s="91">
        <v>109.02139036017164</v>
      </c>
      <c r="R27" s="389">
        <v>109.52692810793181</v>
      </c>
      <c r="S27" s="91">
        <v>99.878679083119792</v>
      </c>
      <c r="T27" s="91">
        <v>99.417674256770738</v>
      </c>
      <c r="U27" s="91">
        <v>99.654921556691903</v>
      </c>
      <c r="V27" s="93">
        <v>97.807455993888908</v>
      </c>
      <c r="W27" s="3"/>
      <c r="X27" s="56"/>
      <c r="Y27" s="56"/>
      <c r="Z27" s="56"/>
      <c r="AA27" s="56"/>
      <c r="AB27" s="56"/>
      <c r="AC27" s="56"/>
    </row>
    <row r="28" spans="1:29" ht="18.75" customHeight="1" x14ac:dyDescent="0.25">
      <c r="A28" s="8"/>
      <c r="B28" s="9" t="s">
        <v>20</v>
      </c>
      <c r="C28" s="91">
        <v>30.532</v>
      </c>
      <c r="D28" s="91">
        <v>59.24057509846913</v>
      </c>
      <c r="E28" s="91">
        <v>25.952999999999999</v>
      </c>
      <c r="F28" s="91">
        <v>2.2120000000000002</v>
      </c>
      <c r="G28" s="91">
        <v>6.7554361104324467</v>
      </c>
      <c r="H28" s="91">
        <v>63.532470556277779</v>
      </c>
      <c r="I28" s="91">
        <v>32.061443731167302</v>
      </c>
      <c r="J28" s="91">
        <v>978.9</v>
      </c>
      <c r="K28" s="92">
        <v>46.930582586692758</v>
      </c>
      <c r="L28" s="91">
        <v>223.35400000000001</v>
      </c>
      <c r="M28" s="91">
        <v>186.11600000000001</v>
      </c>
      <c r="N28" s="91">
        <v>37.238</v>
      </c>
      <c r="O28" s="91">
        <v>29.216999999999999</v>
      </c>
      <c r="P28" s="91">
        <v>5.760088948644837</v>
      </c>
      <c r="Q28" s="91">
        <v>109.62663756617361</v>
      </c>
      <c r="R28" s="389">
        <v>110.01690954034319</v>
      </c>
      <c r="S28" s="91">
        <v>99.908462612824522</v>
      </c>
      <c r="T28" s="91">
        <v>99.55404915853768</v>
      </c>
      <c r="U28" s="91">
        <v>99.417693382850459</v>
      </c>
      <c r="V28" s="93">
        <v>97.836368427622361</v>
      </c>
      <c r="W28" s="3"/>
      <c r="X28" s="56"/>
      <c r="Y28" s="56"/>
      <c r="Z28" s="56"/>
      <c r="AA28" s="56"/>
      <c r="AB28" s="56"/>
      <c r="AC28" s="56"/>
    </row>
    <row r="29" spans="1:29" x14ac:dyDescent="0.25">
      <c r="A29" s="8"/>
      <c r="B29" s="9" t="s">
        <v>21</v>
      </c>
      <c r="C29" s="91">
        <v>30.704999999999998</v>
      </c>
      <c r="D29" s="91">
        <v>59.464327213571927</v>
      </c>
      <c r="E29" s="91">
        <v>26.099</v>
      </c>
      <c r="F29" s="91">
        <v>2.0609999999999999</v>
      </c>
      <c r="G29" s="91">
        <v>6.2900567661600437</v>
      </c>
      <c r="H29" s="91">
        <v>63.455728561468753</v>
      </c>
      <c r="I29" s="91">
        <v>32.190197036313307</v>
      </c>
      <c r="J29" s="91">
        <v>988.4</v>
      </c>
      <c r="K29" s="92">
        <v>46.735536742149137</v>
      </c>
      <c r="L29" s="91">
        <v>222.58799999999999</v>
      </c>
      <c r="M29" s="91">
        <v>186.279</v>
      </c>
      <c r="N29" s="91">
        <v>36.308999999999997</v>
      </c>
      <c r="O29" s="91">
        <v>29.291</v>
      </c>
      <c r="P29" s="91">
        <v>1.9860608680202896</v>
      </c>
      <c r="Q29" s="91">
        <v>109.10885062536735</v>
      </c>
      <c r="R29" s="389">
        <v>109.05931560949398</v>
      </c>
      <c r="S29" s="91">
        <v>99.813232252540558</v>
      </c>
      <c r="T29" s="91">
        <v>99.85856767406203</v>
      </c>
      <c r="U29" s="91">
        <v>99.062116240744714</v>
      </c>
      <c r="V29" s="93">
        <v>96.368342272005208</v>
      </c>
      <c r="W29" s="3"/>
      <c r="X29" s="56"/>
      <c r="Y29" s="56"/>
      <c r="Z29" s="56"/>
      <c r="AA29" s="56"/>
      <c r="AB29" s="56"/>
      <c r="AC29" s="56"/>
    </row>
    <row r="30" spans="1:29" x14ac:dyDescent="0.25">
      <c r="A30" s="8"/>
      <c r="B30" s="9" t="s">
        <v>22</v>
      </c>
      <c r="C30" s="91">
        <v>30.832999999999998</v>
      </c>
      <c r="D30" s="91">
        <v>59.597951096936306</v>
      </c>
      <c r="E30" s="91">
        <v>26.303000000000001</v>
      </c>
      <c r="F30" s="91">
        <v>1.9610000000000001</v>
      </c>
      <c r="G30" s="91">
        <v>5.9797523937305597</v>
      </c>
      <c r="H30" s="91">
        <v>63.388421764762739</v>
      </c>
      <c r="I30" s="91">
        <v>32.160347679434373</v>
      </c>
      <c r="J30" s="91">
        <v>991.6</v>
      </c>
      <c r="K30" s="92">
        <v>45.707537634980582</v>
      </c>
      <c r="L30" s="91">
        <v>222.453</v>
      </c>
      <c r="M30" s="91">
        <v>186.054</v>
      </c>
      <c r="N30" s="91">
        <v>36.399000000000001</v>
      </c>
      <c r="O30" s="91">
        <v>28.76</v>
      </c>
      <c r="P30" s="91">
        <v>0.6927668130314979</v>
      </c>
      <c r="Q30" s="91">
        <v>108.13186084505577</v>
      </c>
      <c r="R30" s="389">
        <v>108.18308549454365</v>
      </c>
      <c r="S30" s="91">
        <v>100.2468995203153</v>
      </c>
      <c r="T30" s="91">
        <v>100.19943265184226</v>
      </c>
      <c r="U30" s="91">
        <v>96.95972529465287</v>
      </c>
      <c r="V30" s="93">
        <v>95.673376982928872</v>
      </c>
      <c r="W30" s="3"/>
      <c r="X30" s="56"/>
      <c r="Y30" s="56"/>
      <c r="Z30" s="56"/>
      <c r="AA30" s="56"/>
      <c r="AB30" s="56"/>
      <c r="AC30" s="56"/>
    </row>
    <row r="31" spans="1:29" x14ac:dyDescent="0.25">
      <c r="A31" s="8"/>
      <c r="B31" s="9" t="s">
        <v>23</v>
      </c>
      <c r="C31" s="91">
        <v>30.943999999999999</v>
      </c>
      <c r="D31" s="91">
        <v>59.694812585604872</v>
      </c>
      <c r="E31" s="91">
        <v>26.428000000000001</v>
      </c>
      <c r="F31" s="91">
        <v>1.87</v>
      </c>
      <c r="G31" s="91">
        <v>5.6987871030657642</v>
      </c>
      <c r="H31" s="91">
        <v>63.30227443717807</v>
      </c>
      <c r="I31" s="91">
        <v>32.235651499482934</v>
      </c>
      <c r="J31" s="91">
        <v>997.5</v>
      </c>
      <c r="K31" s="92">
        <v>45.87024392720258</v>
      </c>
      <c r="L31" s="91">
        <v>224.857</v>
      </c>
      <c r="M31" s="91">
        <v>188.09299999999999</v>
      </c>
      <c r="N31" s="91">
        <v>36.764000000000003</v>
      </c>
      <c r="O31" s="91">
        <v>28.765000000000001</v>
      </c>
      <c r="P31" s="91">
        <v>-0.20321069803900249</v>
      </c>
      <c r="Q31" s="91">
        <v>108.79984723180891</v>
      </c>
      <c r="R31" s="389">
        <v>108.59710696073897</v>
      </c>
      <c r="S31" s="91">
        <v>100.30236855137717</v>
      </c>
      <c r="T31" s="91">
        <v>100.48962334994572</v>
      </c>
      <c r="U31" s="91">
        <v>97.755399406558382</v>
      </c>
      <c r="V31" s="93">
        <v>96.151552362978009</v>
      </c>
      <c r="W31" s="3"/>
      <c r="X31" s="56"/>
      <c r="Y31" s="56"/>
      <c r="Z31" s="56"/>
      <c r="AA31" s="56"/>
      <c r="AB31" s="56"/>
      <c r="AC31" s="56"/>
    </row>
    <row r="32" spans="1:29" ht="18.75" customHeight="1" x14ac:dyDescent="0.25">
      <c r="A32" s="8"/>
      <c r="B32" s="9" t="s">
        <v>24</v>
      </c>
      <c r="C32" s="91">
        <v>31.155999999999999</v>
      </c>
      <c r="D32" s="91">
        <v>59.989217498459645</v>
      </c>
      <c r="E32" s="91">
        <v>26.631</v>
      </c>
      <c r="F32" s="91">
        <v>1.8260000000000001</v>
      </c>
      <c r="G32" s="91">
        <v>5.5363531623309683</v>
      </c>
      <c r="H32" s="91">
        <v>63.5050831792976</v>
      </c>
      <c r="I32" s="91">
        <v>32.106175375529595</v>
      </c>
      <c r="J32" s="91">
        <v>1000.3</v>
      </c>
      <c r="K32" s="92">
        <v>46.110130306851623</v>
      </c>
      <c r="L32" s="91">
        <v>227.88200000000001</v>
      </c>
      <c r="M32" s="91">
        <v>190.39500000000001</v>
      </c>
      <c r="N32" s="91">
        <v>37.487000000000002</v>
      </c>
      <c r="O32" s="91">
        <v>28.997</v>
      </c>
      <c r="P32" s="91">
        <v>-0.30533436501581912</v>
      </c>
      <c r="Q32" s="91">
        <v>109.29190976847276</v>
      </c>
      <c r="R32" s="389">
        <v>109.52817804055823</v>
      </c>
      <c r="S32" s="91">
        <v>100.43439180197929</v>
      </c>
      <c r="T32" s="91">
        <v>100.21774015458107</v>
      </c>
      <c r="U32" s="91">
        <v>97.785622933400063</v>
      </c>
      <c r="V32" s="93">
        <v>97.473416030717601</v>
      </c>
      <c r="W32" s="3"/>
      <c r="X32" s="56"/>
      <c r="Y32" s="56"/>
      <c r="Z32" s="56"/>
      <c r="AA32" s="56"/>
      <c r="AB32" s="56"/>
      <c r="AC32" s="56"/>
    </row>
    <row r="33" spans="1:29" x14ac:dyDescent="0.25">
      <c r="A33" s="8"/>
      <c r="B33" s="9" t="s">
        <v>25</v>
      </c>
      <c r="C33" s="91">
        <v>31.11</v>
      </c>
      <c r="D33" s="91">
        <v>59.784384188173803</v>
      </c>
      <c r="E33" s="91">
        <v>26.591999999999999</v>
      </c>
      <c r="F33" s="91">
        <v>1.849</v>
      </c>
      <c r="G33" s="91">
        <v>5.6100003034072632</v>
      </c>
      <c r="H33" s="91">
        <v>63.33762515133462</v>
      </c>
      <c r="I33" s="91">
        <v>32.111861137897783</v>
      </c>
      <c r="J33" s="91">
        <v>999</v>
      </c>
      <c r="K33" s="92">
        <v>46.63372296669484</v>
      </c>
      <c r="L33" s="91">
        <v>229.584</v>
      </c>
      <c r="M33" s="91">
        <v>191.81800000000001</v>
      </c>
      <c r="N33" s="91">
        <v>37.765999999999998</v>
      </c>
      <c r="O33" s="91">
        <v>30.518999999999998</v>
      </c>
      <c r="P33" s="91">
        <v>1.0644288329226148</v>
      </c>
      <c r="Q33" s="91">
        <v>110.27023669069425</v>
      </c>
      <c r="R33" s="389">
        <v>110.48905313812345</v>
      </c>
      <c r="S33" s="91">
        <v>101.20154159421924</v>
      </c>
      <c r="T33" s="91">
        <v>101.00111846471403</v>
      </c>
      <c r="U33" s="91">
        <v>99.19488766392287</v>
      </c>
      <c r="V33" s="93">
        <v>98.125172701114778</v>
      </c>
      <c r="W33" s="3"/>
      <c r="X33" s="56"/>
      <c r="Y33" s="56"/>
      <c r="Z33" s="56"/>
      <c r="AA33" s="56"/>
      <c r="AB33" s="56"/>
      <c r="AC33" s="56"/>
    </row>
    <row r="34" spans="1:29" x14ac:dyDescent="0.25">
      <c r="A34" s="8"/>
      <c r="B34" s="9" t="s">
        <v>26</v>
      </c>
      <c r="C34" s="91">
        <v>31.332999999999998</v>
      </c>
      <c r="D34" s="91">
        <v>60.097435602355333</v>
      </c>
      <c r="E34" s="91">
        <v>26.757000000000001</v>
      </c>
      <c r="F34" s="91">
        <v>1.76</v>
      </c>
      <c r="G34" s="91">
        <v>5.3183452693923181</v>
      </c>
      <c r="H34" s="91">
        <v>63.473157258760573</v>
      </c>
      <c r="I34" s="91">
        <v>31.892892477579551</v>
      </c>
      <c r="J34" s="91">
        <v>999.3</v>
      </c>
      <c r="K34" s="92">
        <v>46.992871205616552</v>
      </c>
      <c r="L34" s="91">
        <v>232.56700000000001</v>
      </c>
      <c r="M34" s="91">
        <v>194.29</v>
      </c>
      <c r="N34" s="91">
        <v>38.277000000000001</v>
      </c>
      <c r="O34" s="91">
        <v>31.748999999999999</v>
      </c>
      <c r="P34" s="91">
        <v>2.6548099208188569</v>
      </c>
      <c r="Q34" s="91">
        <v>111.00255621433635</v>
      </c>
      <c r="R34" s="389">
        <v>111.98645408575234</v>
      </c>
      <c r="S34" s="91">
        <v>101.60709628411072</v>
      </c>
      <c r="T34" s="91">
        <v>100.7143900494964</v>
      </c>
      <c r="U34" s="91">
        <v>99.325962327699386</v>
      </c>
      <c r="V34" s="93">
        <v>98.737454830990288</v>
      </c>
      <c r="W34" s="3"/>
      <c r="X34" s="56"/>
      <c r="Y34" s="56"/>
      <c r="Z34" s="56"/>
      <c r="AA34" s="56"/>
      <c r="AB34" s="56"/>
      <c r="AC34" s="56"/>
    </row>
    <row r="35" spans="1:29" x14ac:dyDescent="0.25">
      <c r="A35" s="8"/>
      <c r="B35" s="9" t="s">
        <v>27</v>
      </c>
      <c r="C35" s="91">
        <v>31.54</v>
      </c>
      <c r="D35" s="91">
        <v>60.379814687188912</v>
      </c>
      <c r="E35" s="91">
        <v>26.86</v>
      </c>
      <c r="F35" s="91">
        <v>1.6879999999999999</v>
      </c>
      <c r="G35" s="91">
        <v>5.0800529673769113</v>
      </c>
      <c r="H35" s="91">
        <v>63.611302549965536</v>
      </c>
      <c r="I35" s="91">
        <v>32.308180088776155</v>
      </c>
      <c r="J35" s="91">
        <v>1019</v>
      </c>
      <c r="K35" s="92">
        <v>46.572756853460476</v>
      </c>
      <c r="L35" s="91">
        <v>233.92</v>
      </c>
      <c r="M35" s="91">
        <v>195.34899999999999</v>
      </c>
      <c r="N35" s="91">
        <v>38.570999999999998</v>
      </c>
      <c r="O35" s="91">
        <v>31.655000000000001</v>
      </c>
      <c r="P35" s="91">
        <v>2.1872822461412866</v>
      </c>
      <c r="Q35" s="91">
        <v>111.17960697413911</v>
      </c>
      <c r="R35" s="389">
        <v>110.72331033984362</v>
      </c>
      <c r="S35" s="91">
        <v>100.37878876815134</v>
      </c>
      <c r="T35" s="91">
        <v>100.7924550804119</v>
      </c>
      <c r="U35" s="91">
        <v>98.881411364470267</v>
      </c>
      <c r="V35" s="93">
        <v>98.536774802013866</v>
      </c>
      <c r="W35" s="3"/>
      <c r="X35" s="56"/>
      <c r="Y35" s="56"/>
      <c r="Z35" s="56"/>
      <c r="AA35" s="56"/>
      <c r="AB35" s="56"/>
      <c r="AC35" s="56"/>
    </row>
    <row r="36" spans="1:29" ht="18.75" customHeight="1" x14ac:dyDescent="0.25">
      <c r="A36" s="8"/>
      <c r="B36" s="9" t="s">
        <v>28</v>
      </c>
      <c r="C36" s="91">
        <v>31.571999999999992</v>
      </c>
      <c r="D36" s="91">
        <v>60.32558850504433</v>
      </c>
      <c r="E36" s="91">
        <v>26.857999999999997</v>
      </c>
      <c r="F36" s="91">
        <v>1.6870000000000001</v>
      </c>
      <c r="G36" s="91">
        <v>5.0723112540966353</v>
      </c>
      <c r="H36" s="91">
        <v>63.548991134209729</v>
      </c>
      <c r="I36" s="91">
        <v>32.113898390979351</v>
      </c>
      <c r="J36" s="91">
        <v>1013.9</v>
      </c>
      <c r="K36" s="92">
        <v>46.384479001443971</v>
      </c>
      <c r="L36" s="91">
        <v>235.55500000000001</v>
      </c>
      <c r="M36" s="91">
        <v>197.024</v>
      </c>
      <c r="N36" s="91">
        <v>38.530999999999999</v>
      </c>
      <c r="O36" s="91">
        <v>31.369</v>
      </c>
      <c r="P36" s="91">
        <v>2.6070963761037236</v>
      </c>
      <c r="Q36" s="91">
        <v>112.14125518742115</v>
      </c>
      <c r="R36" s="389">
        <v>112.35665624497695</v>
      </c>
      <c r="S36" s="91">
        <v>101.25231262538539</v>
      </c>
      <c r="T36" s="91">
        <v>101.0581999137012</v>
      </c>
      <c r="U36" s="91">
        <v>99.049708687620253</v>
      </c>
      <c r="V36" s="93">
        <v>99.3262656124475</v>
      </c>
      <c r="W36" s="3"/>
      <c r="X36" s="56"/>
      <c r="Y36" s="56"/>
      <c r="Z36" s="56"/>
      <c r="AA36" s="56"/>
      <c r="AB36" s="56"/>
      <c r="AC36" s="56"/>
    </row>
    <row r="37" spans="1:29" x14ac:dyDescent="0.25">
      <c r="A37" s="8"/>
      <c r="B37" s="9" t="s">
        <v>31</v>
      </c>
      <c r="C37" s="91">
        <v>31.747</v>
      </c>
      <c r="D37" s="91">
        <v>60.546591906015173</v>
      </c>
      <c r="E37" s="91">
        <v>26.962</v>
      </c>
      <c r="F37" s="91">
        <v>1.643</v>
      </c>
      <c r="G37" s="91">
        <v>4.9206349206349209</v>
      </c>
      <c r="H37" s="91">
        <v>63.680054926192931</v>
      </c>
      <c r="I37" s="91">
        <v>32.018773427410466</v>
      </c>
      <c r="J37" s="91">
        <v>1016.5</v>
      </c>
      <c r="K37" s="92">
        <v>46.650975836524943</v>
      </c>
      <c r="L37" s="91">
        <v>239.86699999999999</v>
      </c>
      <c r="M37" s="91">
        <v>199.29499999999999</v>
      </c>
      <c r="N37" s="91">
        <v>40.572000000000003</v>
      </c>
      <c r="O37" s="91">
        <v>32.015000000000001</v>
      </c>
      <c r="P37" s="91">
        <v>2.4721721691053355</v>
      </c>
      <c r="Q37" s="91">
        <v>112.99630679296817</v>
      </c>
      <c r="R37" s="389">
        <v>113.54969715442731</v>
      </c>
      <c r="S37" s="91">
        <v>101.62904004371029</v>
      </c>
      <c r="T37" s="91">
        <v>101.13374562537246</v>
      </c>
      <c r="U37" s="91">
        <v>100.47382006290736</v>
      </c>
      <c r="V37" s="93">
        <v>100.28443006765082</v>
      </c>
      <c r="W37" s="3"/>
      <c r="X37" s="56"/>
      <c r="Y37" s="56"/>
      <c r="Z37" s="56"/>
      <c r="AA37" s="56"/>
      <c r="AB37" s="56"/>
      <c r="AC37" s="56"/>
    </row>
    <row r="38" spans="1:29" x14ac:dyDescent="0.25">
      <c r="A38" s="8"/>
      <c r="B38" s="9" t="s">
        <v>32</v>
      </c>
      <c r="C38" s="91">
        <v>31.81</v>
      </c>
      <c r="D38" s="91">
        <v>60.575476548664135</v>
      </c>
      <c r="E38" s="91">
        <v>27.023</v>
      </c>
      <c r="F38" s="91">
        <v>1.6180000000000001</v>
      </c>
      <c r="G38" s="91">
        <v>4.8402536795500781</v>
      </c>
      <c r="H38" s="91">
        <v>63.656618361167709</v>
      </c>
      <c r="I38" s="91">
        <v>32.030807922037098</v>
      </c>
      <c r="J38" s="91">
        <v>1018.9</v>
      </c>
      <c r="K38" s="92">
        <v>46.266265429518796</v>
      </c>
      <c r="L38" s="91">
        <v>242.10900000000001</v>
      </c>
      <c r="M38" s="91">
        <v>200.989</v>
      </c>
      <c r="N38" s="91">
        <v>41.12</v>
      </c>
      <c r="O38" s="91">
        <v>31.474</v>
      </c>
      <c r="P38" s="91">
        <v>2.4296523115703073</v>
      </c>
      <c r="Q38" s="91">
        <v>113.69953238730011</v>
      </c>
      <c r="R38" s="389">
        <v>114.21343876759229</v>
      </c>
      <c r="S38" s="91">
        <v>101.83739090396271</v>
      </c>
      <c r="T38" s="91">
        <v>101.37917087747046</v>
      </c>
      <c r="U38" s="91">
        <v>100.32927737138031</v>
      </c>
      <c r="V38" s="93">
        <v>100.19587907134544</v>
      </c>
      <c r="W38" s="3"/>
      <c r="X38" s="56"/>
      <c r="Y38" s="56"/>
      <c r="Z38" s="56"/>
      <c r="AA38" s="56"/>
      <c r="AB38" s="56"/>
      <c r="AC38" s="56"/>
    </row>
    <row r="39" spans="1:29" x14ac:dyDescent="0.25">
      <c r="A39" s="8"/>
      <c r="B39" s="9" t="s">
        <v>33</v>
      </c>
      <c r="C39" s="91">
        <v>31.844999999999999</v>
      </c>
      <c r="D39" s="91">
        <v>60.563701717350376</v>
      </c>
      <c r="E39" s="91">
        <v>27.042000000000002</v>
      </c>
      <c r="F39" s="91">
        <v>1.5849999999999995</v>
      </c>
      <c r="G39" s="91">
        <v>4.7412503739156442</v>
      </c>
      <c r="H39" s="91">
        <v>63.57809855270915</v>
      </c>
      <c r="I39" s="91">
        <v>32.121212121212125</v>
      </c>
      <c r="J39" s="91">
        <v>1022.9</v>
      </c>
      <c r="K39" s="92">
        <v>45.852635551196656</v>
      </c>
      <c r="L39" s="91">
        <v>242.36799999999999</v>
      </c>
      <c r="M39" s="91">
        <v>200.81899999999999</v>
      </c>
      <c r="N39" s="91">
        <v>41.548999999999999</v>
      </c>
      <c r="O39" s="91">
        <v>32.475999999999999</v>
      </c>
      <c r="P39" s="91">
        <v>2.1082440257045088</v>
      </c>
      <c r="Q39" s="91">
        <v>113.52354439597316</v>
      </c>
      <c r="R39" s="389">
        <v>113.71570254910213</v>
      </c>
      <c r="S39" s="91">
        <v>102.0984684391837</v>
      </c>
      <c r="T39" s="91">
        <v>101.92594122708563</v>
      </c>
      <c r="U39" s="91">
        <v>99.838913904306992</v>
      </c>
      <c r="V39" s="93">
        <v>99.496966328216956</v>
      </c>
      <c r="W39" s="3"/>
      <c r="X39" s="56"/>
      <c r="Y39" s="56"/>
      <c r="Z39" s="56"/>
      <c r="AA39" s="56"/>
      <c r="AB39" s="56"/>
      <c r="AC39" s="56"/>
    </row>
    <row r="40" spans="1:29" ht="18.75" customHeight="1" x14ac:dyDescent="0.25">
      <c r="A40" s="8"/>
      <c r="B40" s="9" t="s">
        <v>34</v>
      </c>
      <c r="C40" s="91">
        <v>31.946000000000002</v>
      </c>
      <c r="D40" s="91">
        <v>60.678468299999999</v>
      </c>
      <c r="E40" s="91">
        <v>27.147999999999996</v>
      </c>
      <c r="F40" s="91">
        <v>1.5269999999999999</v>
      </c>
      <c r="G40" s="91">
        <v>4.5618857000000004</v>
      </c>
      <c r="H40" s="91">
        <v>63.578863400000003</v>
      </c>
      <c r="I40" s="91">
        <v>32.219996243661178</v>
      </c>
      <c r="J40" s="91">
        <v>1029.3</v>
      </c>
      <c r="K40" s="92">
        <v>45.874205232639483</v>
      </c>
      <c r="L40" s="91">
        <v>245.13</v>
      </c>
      <c r="M40" s="91">
        <v>203.072</v>
      </c>
      <c r="N40" s="91">
        <v>42.058</v>
      </c>
      <c r="O40" s="91">
        <v>33.003999999999998</v>
      </c>
      <c r="P40" s="91">
        <v>1.9686672772630365</v>
      </c>
      <c r="Q40" s="91">
        <v>114.34894338260794</v>
      </c>
      <c r="R40" s="389">
        <v>114.19131984716779</v>
      </c>
      <c r="S40" s="91">
        <v>102.21361708886943</v>
      </c>
      <c r="T40" s="91">
        <v>102.3547072498137</v>
      </c>
      <c r="U40" s="91">
        <v>100.05688279846527</v>
      </c>
      <c r="V40" s="93">
        <v>100.4008842297077</v>
      </c>
      <c r="W40" s="3"/>
      <c r="X40" s="56"/>
      <c r="Y40" s="56"/>
      <c r="Z40" s="56"/>
      <c r="AA40" s="56"/>
      <c r="AB40" s="56"/>
      <c r="AC40" s="56"/>
    </row>
    <row r="41" spans="1:29" x14ac:dyDescent="0.25">
      <c r="A41" s="8"/>
      <c r="B41" s="9" t="s">
        <v>38</v>
      </c>
      <c r="C41" s="91">
        <v>32.064999999999998</v>
      </c>
      <c r="D41" s="91">
        <v>60.825935200000004</v>
      </c>
      <c r="E41" s="91">
        <v>27.257999999999999</v>
      </c>
      <c r="F41" s="91">
        <v>1.4850000000000001</v>
      </c>
      <c r="G41" s="91">
        <v>4.4262295099999998</v>
      </c>
      <c r="H41" s="91">
        <v>63.642916800000002</v>
      </c>
      <c r="I41" s="91">
        <v>32.271947606424447</v>
      </c>
      <c r="J41" s="91">
        <v>1034.8</v>
      </c>
      <c r="K41" s="92">
        <v>46.692794717270949</v>
      </c>
      <c r="L41" s="91">
        <v>249.024</v>
      </c>
      <c r="M41" s="91">
        <v>206.95400000000001</v>
      </c>
      <c r="N41" s="91">
        <v>42.07</v>
      </c>
      <c r="O41" s="91">
        <v>35.015999999999998</v>
      </c>
      <c r="P41" s="91">
        <v>2.71539460699044</v>
      </c>
      <c r="Q41" s="91">
        <v>116.06460241372278</v>
      </c>
      <c r="R41" s="389">
        <v>115.71803075847713</v>
      </c>
      <c r="S41" s="91">
        <v>102.21550336913063</v>
      </c>
      <c r="T41" s="91">
        <v>102.5216354037169</v>
      </c>
      <c r="U41" s="91">
        <v>100.91977297359203</v>
      </c>
      <c r="V41" s="93">
        <v>100.97169142004859</v>
      </c>
      <c r="W41" s="3"/>
      <c r="X41" s="56"/>
      <c r="Y41" s="56"/>
      <c r="Z41" s="56"/>
      <c r="AA41" s="56"/>
      <c r="AB41" s="56"/>
      <c r="AC41" s="56"/>
    </row>
    <row r="42" spans="1:29" x14ac:dyDescent="0.25">
      <c r="A42" s="8"/>
      <c r="B42" s="9" t="s">
        <v>39</v>
      </c>
      <c r="C42" s="91">
        <v>32.063000000000002</v>
      </c>
      <c r="D42" s="91">
        <v>60.740333800000002</v>
      </c>
      <c r="E42" s="91">
        <v>27.252999999999997</v>
      </c>
      <c r="F42" s="91">
        <v>1.429</v>
      </c>
      <c r="G42" s="91">
        <v>4.2666905499999999</v>
      </c>
      <c r="H42" s="91">
        <v>63.447439699999997</v>
      </c>
      <c r="I42" s="91">
        <v>31.952718086267662</v>
      </c>
      <c r="J42" s="91">
        <v>1024.5</v>
      </c>
      <c r="K42" s="92">
        <v>46.650140219565657</v>
      </c>
      <c r="L42" s="91">
        <v>250.654</v>
      </c>
      <c r="M42" s="91">
        <v>208.43600000000001</v>
      </c>
      <c r="N42" s="91">
        <v>42.218000000000004</v>
      </c>
      <c r="O42" s="91">
        <v>35.262</v>
      </c>
      <c r="P42" s="91">
        <v>2.8299644906946142</v>
      </c>
      <c r="Q42" s="91">
        <v>116.9171887799465</v>
      </c>
      <c r="R42" s="389">
        <v>117.73266608571392</v>
      </c>
      <c r="S42" s="91">
        <v>103.7758098884203</v>
      </c>
      <c r="T42" s="91">
        <v>103.05700498350096</v>
      </c>
      <c r="U42" s="91">
        <v>101.70492823768207</v>
      </c>
      <c r="V42" s="93">
        <v>101.27575207001289</v>
      </c>
      <c r="W42" s="3"/>
      <c r="X42" s="56"/>
      <c r="Y42" s="56"/>
      <c r="Z42" s="56"/>
      <c r="AA42" s="56"/>
      <c r="AB42" s="56"/>
      <c r="AC42" s="56"/>
    </row>
    <row r="43" spans="1:29" x14ac:dyDescent="0.25">
      <c r="A43" s="8"/>
      <c r="B43" s="9" t="s">
        <v>40</v>
      </c>
      <c r="C43" s="91">
        <v>32.154000000000003</v>
      </c>
      <c r="D43" s="91">
        <v>60.830905399999999</v>
      </c>
      <c r="E43" s="91">
        <v>27.378</v>
      </c>
      <c r="F43" s="91">
        <v>1.4630000000000001</v>
      </c>
      <c r="G43" s="91">
        <v>4.3519647800000003</v>
      </c>
      <c r="H43" s="91">
        <v>63.598698400000004</v>
      </c>
      <c r="I43" s="91">
        <v>31.936928531442437</v>
      </c>
      <c r="J43" s="91">
        <v>1026.9000000000001</v>
      </c>
      <c r="K43" s="92">
        <v>46.352070670844505</v>
      </c>
      <c r="L43" s="91">
        <v>252.44600000000003</v>
      </c>
      <c r="M43" s="91">
        <v>210.10300000000001</v>
      </c>
      <c r="N43" s="91">
        <v>42.343000000000004</v>
      </c>
      <c r="O43" s="91">
        <v>35.460999999999999</v>
      </c>
      <c r="P43" s="91">
        <v>3.3390685698715172</v>
      </c>
      <c r="Q43" s="91">
        <v>117.31417338630324</v>
      </c>
      <c r="R43" s="389">
        <v>118.19082402804185</v>
      </c>
      <c r="S43" s="91">
        <v>104.18276333151822</v>
      </c>
      <c r="T43" s="91">
        <v>103.41001394861343</v>
      </c>
      <c r="U43" s="91">
        <v>100.91210786299516</v>
      </c>
      <c r="V43" s="93">
        <v>100.99603227523784</v>
      </c>
      <c r="W43" s="3"/>
      <c r="X43" s="56"/>
      <c r="Y43" s="56"/>
      <c r="Z43" s="56"/>
      <c r="AA43" s="56"/>
      <c r="AB43" s="56"/>
      <c r="AC43" s="56"/>
    </row>
    <row r="44" spans="1:29" ht="18.75" customHeight="1" x14ac:dyDescent="0.25">
      <c r="A44" s="8"/>
      <c r="B44" s="9" t="s">
        <v>41</v>
      </c>
      <c r="C44" s="91">
        <v>32.343000000000004</v>
      </c>
      <c r="D44" s="91">
        <v>61.1063878</v>
      </c>
      <c r="E44" s="91">
        <v>27.591999999999999</v>
      </c>
      <c r="F44" s="91">
        <v>1.417</v>
      </c>
      <c r="G44" s="91">
        <v>4.1972748800000002</v>
      </c>
      <c r="H44" s="91">
        <v>63.783559099999998</v>
      </c>
      <c r="I44" s="91">
        <v>31.904894413010545</v>
      </c>
      <c r="J44" s="91">
        <v>1031.9000000000001</v>
      </c>
      <c r="K44" s="92">
        <v>46.838025295797635</v>
      </c>
      <c r="L44" s="91">
        <v>257.17</v>
      </c>
      <c r="M44" s="91">
        <v>213.714</v>
      </c>
      <c r="N44" s="91">
        <v>43.456000000000003</v>
      </c>
      <c r="O44" s="91">
        <v>35.402000000000001</v>
      </c>
      <c r="P44" s="91">
        <v>3.547015522068131</v>
      </c>
      <c r="Q44" s="91">
        <v>118.40491815370997</v>
      </c>
      <c r="R44" s="389">
        <v>119.40949245347439</v>
      </c>
      <c r="S44" s="91">
        <v>103.83322739732289</v>
      </c>
      <c r="T44" s="91">
        <v>102.95969389875627</v>
      </c>
      <c r="U44" s="91">
        <v>101.27158012840228</v>
      </c>
      <c r="V44" s="93">
        <v>101.59510110283333</v>
      </c>
      <c r="W44" s="3"/>
      <c r="X44" s="56"/>
      <c r="Y44" s="56"/>
      <c r="Z44" s="56"/>
      <c r="AA44" s="56"/>
      <c r="AB44" s="56"/>
      <c r="AC44" s="56"/>
    </row>
    <row r="45" spans="1:29" x14ac:dyDescent="0.25">
      <c r="A45" s="8"/>
      <c r="B45" s="9" t="s">
        <v>43</v>
      </c>
      <c r="C45" s="91">
        <v>32.386000000000003</v>
      </c>
      <c r="D45" s="91">
        <v>61.104507499999997</v>
      </c>
      <c r="E45" s="91">
        <v>27.614999999999995</v>
      </c>
      <c r="F45" s="91">
        <v>1.3620000000000001</v>
      </c>
      <c r="G45" s="91">
        <v>4.0357947100000002</v>
      </c>
      <c r="H45" s="91">
        <v>63.674270300000003</v>
      </c>
      <c r="I45" s="91">
        <v>31.915025010807135</v>
      </c>
      <c r="J45" s="91">
        <v>1033.5999999999999</v>
      </c>
      <c r="K45" s="92">
        <v>46.471840865351474</v>
      </c>
      <c r="L45" s="91">
        <v>256.99900000000002</v>
      </c>
      <c r="M45" s="91">
        <v>213.4</v>
      </c>
      <c r="N45" s="91">
        <v>43.598999999999997</v>
      </c>
      <c r="O45" s="91">
        <v>36.039000000000001</v>
      </c>
      <c r="P45" s="91">
        <v>1.7816600452458253</v>
      </c>
      <c r="Q45" s="91">
        <v>118.13247906160149</v>
      </c>
      <c r="R45" s="389">
        <v>119.09692568890604</v>
      </c>
      <c r="S45" s="91">
        <v>104.1339495358533</v>
      </c>
      <c r="T45" s="91">
        <v>103.29067305464426</v>
      </c>
      <c r="U45" s="91">
        <v>101.22366364290001</v>
      </c>
      <c r="V45" s="93">
        <v>101.09715644613912</v>
      </c>
      <c r="W45" s="3"/>
      <c r="X45" s="56"/>
      <c r="Y45" s="56"/>
      <c r="Z45" s="56"/>
      <c r="AA45" s="56"/>
      <c r="AB45" s="56"/>
      <c r="AC45" s="56"/>
    </row>
    <row r="46" spans="1:29" x14ac:dyDescent="0.25">
      <c r="A46" s="8"/>
      <c r="B46" s="9" t="s">
        <v>44</v>
      </c>
      <c r="C46" s="91">
        <v>32.430999999999997</v>
      </c>
      <c r="D46" s="91">
        <v>61.109854900000002</v>
      </c>
      <c r="E46" s="91">
        <v>27.670999999999999</v>
      </c>
      <c r="F46" s="91">
        <v>1.377</v>
      </c>
      <c r="G46" s="91">
        <v>4.0730004700000002</v>
      </c>
      <c r="H46" s="91">
        <v>63.704541200000001</v>
      </c>
      <c r="I46" s="91">
        <v>32.151336684036878</v>
      </c>
      <c r="J46" s="91">
        <v>1042.7</v>
      </c>
      <c r="K46" s="92">
        <v>46.775334284959804</v>
      </c>
      <c r="L46" s="91">
        <v>261.959</v>
      </c>
      <c r="M46" s="91">
        <v>217.65299999999999</v>
      </c>
      <c r="N46" s="91">
        <v>44.305999999999997</v>
      </c>
      <c r="O46" s="91">
        <v>35.649000000000001</v>
      </c>
      <c r="P46" s="91">
        <v>2.8445753332418056</v>
      </c>
      <c r="Q46" s="91">
        <v>120.24298629230063</v>
      </c>
      <c r="R46" s="389">
        <v>120.33366451465923</v>
      </c>
      <c r="S46" s="91">
        <v>103.79884887207204</v>
      </c>
      <c r="T46" s="91">
        <v>103.72063056851957</v>
      </c>
      <c r="U46" s="91">
        <v>102.44309175014369</v>
      </c>
      <c r="V46" s="93">
        <v>102.63193191601954</v>
      </c>
      <c r="W46" s="3"/>
      <c r="X46" s="56"/>
      <c r="Y46" s="56"/>
      <c r="Z46" s="56"/>
      <c r="AA46" s="56"/>
      <c r="AB46" s="56"/>
      <c r="AC46" s="56"/>
    </row>
    <row r="47" spans="1:29" x14ac:dyDescent="0.25">
      <c r="A47" s="8"/>
      <c r="B47" s="9" t="s">
        <v>45</v>
      </c>
      <c r="C47" s="91">
        <v>32.597000000000001</v>
      </c>
      <c r="D47" s="91">
        <v>61.344047600000003</v>
      </c>
      <c r="E47" s="91">
        <v>27.757000000000005</v>
      </c>
      <c r="F47" s="91">
        <v>1.363</v>
      </c>
      <c r="G47" s="91">
        <v>4.0135453500000002</v>
      </c>
      <c r="H47" s="91">
        <v>63.909067</v>
      </c>
      <c r="I47" s="91">
        <v>31.966131852624475</v>
      </c>
      <c r="J47" s="91">
        <v>1042</v>
      </c>
      <c r="K47" s="92">
        <v>47.073334295701684</v>
      </c>
      <c r="L47" s="91">
        <v>265.86</v>
      </c>
      <c r="M47" s="91">
        <v>221.095</v>
      </c>
      <c r="N47" s="91">
        <v>44.765000000000001</v>
      </c>
      <c r="O47" s="91">
        <v>36.518999999999998</v>
      </c>
      <c r="P47" s="91">
        <v>3.7948633284774047</v>
      </c>
      <c r="Q47" s="91">
        <v>121.76608593124645</v>
      </c>
      <c r="R47" s="389">
        <v>122.56393106465559</v>
      </c>
      <c r="S47" s="91">
        <v>104.13570197441371</v>
      </c>
      <c r="T47" s="91">
        <v>103.45781768730969</v>
      </c>
      <c r="U47" s="91">
        <v>102.91142809875988</v>
      </c>
      <c r="V47" s="93">
        <v>103.3006274318184</v>
      </c>
      <c r="W47" s="3"/>
      <c r="X47" s="56"/>
      <c r="Y47" s="56"/>
      <c r="Z47" s="56"/>
      <c r="AA47" s="56"/>
      <c r="AB47" s="56"/>
      <c r="AC47" s="56"/>
    </row>
    <row r="48" spans="1:29" ht="18.75" customHeight="1" x14ac:dyDescent="0.25">
      <c r="A48" s="8"/>
      <c r="B48" s="9" t="s">
        <v>46</v>
      </c>
      <c r="C48" s="91">
        <v>32.697000000000003</v>
      </c>
      <c r="D48" s="91">
        <v>61.453595499999999</v>
      </c>
      <c r="E48" s="91">
        <v>27.766999999999999</v>
      </c>
      <c r="F48" s="91">
        <v>1.298</v>
      </c>
      <c r="G48" s="91">
        <v>3.81820856</v>
      </c>
      <c r="H48" s="91">
        <v>63.893169899999997</v>
      </c>
      <c r="I48" s="91">
        <v>32.201731045661681</v>
      </c>
      <c r="J48" s="91">
        <v>1052.9000000000001</v>
      </c>
      <c r="K48" s="92">
        <v>47.067084466588405</v>
      </c>
      <c r="L48" s="91">
        <v>268.96800000000002</v>
      </c>
      <c r="M48" s="91">
        <v>222.679</v>
      </c>
      <c r="N48" s="91">
        <v>46.289000000000001</v>
      </c>
      <c r="O48" s="91">
        <v>36.726999999999997</v>
      </c>
      <c r="P48" s="91">
        <v>3.5381761476438678</v>
      </c>
      <c r="Q48" s="91">
        <v>122.59429272546176</v>
      </c>
      <c r="R48" s="389">
        <v>122.4947445055931</v>
      </c>
      <c r="S48" s="91">
        <v>103.70728960272851</v>
      </c>
      <c r="T48" s="91">
        <v>103.79156975784068</v>
      </c>
      <c r="U48" s="91">
        <v>103.86653502641643</v>
      </c>
      <c r="V48" s="93">
        <v>104.18446772849626</v>
      </c>
      <c r="W48" s="3"/>
      <c r="X48" s="56"/>
      <c r="Y48" s="56"/>
      <c r="Z48" s="56"/>
      <c r="AA48" s="56"/>
      <c r="AB48" s="56"/>
      <c r="AC48" s="56"/>
    </row>
    <row r="49" spans="1:29" x14ac:dyDescent="0.25">
      <c r="A49" s="8"/>
      <c r="B49" s="9" t="s">
        <v>59</v>
      </c>
      <c r="C49" s="91">
        <v>32.811</v>
      </c>
      <c r="D49" s="91">
        <v>61.587986899999997</v>
      </c>
      <c r="E49" s="91">
        <v>27.852</v>
      </c>
      <c r="F49" s="91">
        <v>1.329</v>
      </c>
      <c r="G49" s="91">
        <v>3.8927943800000002</v>
      </c>
      <c r="H49" s="91">
        <v>64.082590300000021</v>
      </c>
      <c r="I49" s="91">
        <v>32.080704641736006</v>
      </c>
      <c r="J49" s="91">
        <v>1052.5999999999999</v>
      </c>
      <c r="K49" s="92">
        <v>47.447280100810907</v>
      </c>
      <c r="L49" s="91">
        <v>273.51</v>
      </c>
      <c r="M49" s="91">
        <v>225.79400000000001</v>
      </c>
      <c r="N49" s="91">
        <v>47.716000000000001</v>
      </c>
      <c r="O49" s="91">
        <v>38.15</v>
      </c>
      <c r="P49" s="91">
        <v>4.9075254986155947</v>
      </c>
      <c r="Q49" s="91">
        <v>123.92986059369633</v>
      </c>
      <c r="R49" s="389">
        <v>124.29638114698184</v>
      </c>
      <c r="S49" s="91">
        <v>103.85091967380815</v>
      </c>
      <c r="T49" s="91">
        <v>103.54468793812272</v>
      </c>
      <c r="U49" s="91">
        <v>104.34858437242171</v>
      </c>
      <c r="V49" s="93">
        <v>104.98679096523786</v>
      </c>
      <c r="W49" s="3"/>
      <c r="X49" s="56"/>
      <c r="Y49" s="56"/>
      <c r="Z49" s="56"/>
      <c r="AA49" s="56"/>
      <c r="AB49" s="56"/>
      <c r="AC49" s="56"/>
    </row>
    <row r="50" spans="1:29" x14ac:dyDescent="0.25">
      <c r="A50" s="8"/>
      <c r="B50" s="9" t="s">
        <v>60</v>
      </c>
      <c r="C50" s="91">
        <v>32.753</v>
      </c>
      <c r="D50" s="91">
        <v>61.398444099999999</v>
      </c>
      <c r="E50" s="91">
        <v>27.797999999999998</v>
      </c>
      <c r="F50" s="91">
        <v>1.306</v>
      </c>
      <c r="G50" s="91">
        <v>3.8345224500000001</v>
      </c>
      <c r="H50" s="91">
        <v>63.846658499999997</v>
      </c>
      <c r="I50" s="91">
        <v>32.137514120843889</v>
      </c>
      <c r="J50" s="91">
        <v>1052.5999999999999</v>
      </c>
      <c r="K50" s="92">
        <v>46.82004460353987</v>
      </c>
      <c r="L50" s="91">
        <v>274.39699999999999</v>
      </c>
      <c r="M50" s="91">
        <v>225.97200000000001</v>
      </c>
      <c r="N50" s="91">
        <v>48.424999999999997</v>
      </c>
      <c r="O50" s="91">
        <v>37.710999999999999</v>
      </c>
      <c r="P50" s="91">
        <v>3.3478094019695925</v>
      </c>
      <c r="Q50" s="91">
        <v>124.26849229260328</v>
      </c>
      <c r="R50" s="389">
        <v>124.41569527894589</v>
      </c>
      <c r="S50" s="91">
        <v>104.4852973518599</v>
      </c>
      <c r="T50" s="91">
        <v>104.36167510496728</v>
      </c>
      <c r="U50" s="91">
        <v>104.47162912232999</v>
      </c>
      <c r="V50" s="93">
        <v>104.97366194643625</v>
      </c>
      <c r="W50" s="3"/>
      <c r="X50" s="56"/>
      <c r="Y50" s="56"/>
      <c r="Z50" s="56"/>
      <c r="AA50" s="56"/>
      <c r="AB50" s="56"/>
      <c r="AC50" s="56"/>
    </row>
    <row r="51" spans="1:29" x14ac:dyDescent="0.25">
      <c r="A51" s="8"/>
      <c r="B51" s="9" t="s">
        <v>61</v>
      </c>
      <c r="C51" s="91">
        <v>32.933999999999997</v>
      </c>
      <c r="D51" s="91">
        <v>61.656838</v>
      </c>
      <c r="E51" s="91">
        <v>27.907</v>
      </c>
      <c r="F51" s="91">
        <v>1.29</v>
      </c>
      <c r="G51" s="91">
        <v>3.76928471</v>
      </c>
      <c r="H51" s="91">
        <v>64.071889900000002</v>
      </c>
      <c r="I51" s="91">
        <v>31.884982085382887</v>
      </c>
      <c r="J51" s="91">
        <v>1050.0999999999999</v>
      </c>
      <c r="K51" s="92">
        <v>46.401836071117813</v>
      </c>
      <c r="L51" s="91">
        <v>273.28199999999998</v>
      </c>
      <c r="M51" s="91">
        <v>224.864</v>
      </c>
      <c r="N51" s="91">
        <v>48.417999999999999</v>
      </c>
      <c r="O51" s="91">
        <v>38.575000000000003</v>
      </c>
      <c r="P51" s="91">
        <v>1.1580347846864569</v>
      </c>
      <c r="Q51" s="91">
        <v>123.17617956228149</v>
      </c>
      <c r="R51" s="389">
        <v>124.29881110062144</v>
      </c>
      <c r="S51" s="91">
        <v>104.70774715153644</v>
      </c>
      <c r="T51" s="91">
        <v>103.76205653535115</v>
      </c>
      <c r="U51" s="91">
        <v>102.61660554797905</v>
      </c>
      <c r="V51" s="93">
        <v>103.7563023237702</v>
      </c>
      <c r="W51" s="3"/>
      <c r="X51" s="56"/>
      <c r="Y51" s="56"/>
      <c r="Z51" s="56"/>
      <c r="AA51" s="56"/>
      <c r="AB51" s="56"/>
      <c r="AC51" s="56"/>
    </row>
    <row r="52" spans="1:29" ht="18.75" customHeight="1" x14ac:dyDescent="0.25">
      <c r="A52" s="8"/>
      <c r="B52" s="9" t="s">
        <v>62</v>
      </c>
      <c r="C52" s="91">
        <v>32.984000000000002</v>
      </c>
      <c r="D52" s="91">
        <v>61.712318500000002</v>
      </c>
      <c r="E52" s="91">
        <v>28.011000000000006</v>
      </c>
      <c r="F52" s="91">
        <v>1.3759999999999999</v>
      </c>
      <c r="G52" s="91">
        <v>4.0046565799999998</v>
      </c>
      <c r="H52" s="91">
        <v>64.286783400000004</v>
      </c>
      <c r="I52" s="91">
        <v>31.309119573126363</v>
      </c>
      <c r="J52" s="91">
        <v>1032.7</v>
      </c>
      <c r="K52" s="92">
        <v>47.234451435684853</v>
      </c>
      <c r="L52" s="91">
        <v>275.16699999999997</v>
      </c>
      <c r="M52" s="91">
        <v>226.535</v>
      </c>
      <c r="N52" s="91">
        <v>48.631999999999998</v>
      </c>
      <c r="O52" s="91">
        <v>37.933999999999997</v>
      </c>
      <c r="P52" s="91">
        <v>0.84547016862703828</v>
      </c>
      <c r="Q52" s="91">
        <v>123.63079089889484</v>
      </c>
      <c r="R52" s="389">
        <v>127.05220728396354</v>
      </c>
      <c r="S52" s="91">
        <v>103.66022968551182</v>
      </c>
      <c r="T52" s="91">
        <v>100.86874092740376</v>
      </c>
      <c r="U52" s="91">
        <v>101.63520097054636</v>
      </c>
      <c r="V52" s="93">
        <v>104.21259387205768</v>
      </c>
      <c r="W52" s="3"/>
      <c r="X52" s="56"/>
      <c r="Y52" s="56"/>
      <c r="Z52" s="56"/>
      <c r="AA52" s="56"/>
      <c r="AB52" s="56"/>
      <c r="AC52" s="56"/>
    </row>
    <row r="53" spans="1:29" ht="18.75" customHeight="1" x14ac:dyDescent="0.25">
      <c r="A53" s="8"/>
      <c r="B53" s="9" t="s">
        <v>64</v>
      </c>
      <c r="C53" s="91">
        <v>32.56</v>
      </c>
      <c r="D53" s="91">
        <v>60.929283900000001</v>
      </c>
      <c r="E53" s="91">
        <v>27.873999999999999</v>
      </c>
      <c r="F53" s="91">
        <v>1.397</v>
      </c>
      <c r="G53" s="91">
        <v>4.1140265600000001</v>
      </c>
      <c r="H53" s="91">
        <v>63.543479499999997</v>
      </c>
      <c r="I53" s="91">
        <v>26.056511056511056</v>
      </c>
      <c r="J53" s="91">
        <v>848.4</v>
      </c>
      <c r="K53" s="92">
        <v>53.929179363244714</v>
      </c>
      <c r="L53" s="91">
        <v>266.48099999999999</v>
      </c>
      <c r="M53" s="91">
        <v>219.14599999999999</v>
      </c>
      <c r="N53" s="91">
        <v>47.335000000000001</v>
      </c>
      <c r="O53" s="91">
        <v>37.475999999999999</v>
      </c>
      <c r="P53" s="91">
        <v>-3.0208794224074964</v>
      </c>
      <c r="Q53" s="91">
        <v>120.18608893680307</v>
      </c>
      <c r="R53" s="389">
        <v>148.41040875636392</v>
      </c>
      <c r="S53" s="91">
        <v>99.691975227335774</v>
      </c>
      <c r="T53" s="91">
        <v>80.732805073177644</v>
      </c>
      <c r="U53" s="91">
        <v>90.682906421598048</v>
      </c>
      <c r="V53" s="93">
        <v>100.84556599556393</v>
      </c>
      <c r="W53" s="3"/>
      <c r="X53" s="56"/>
      <c r="Y53" s="56"/>
      <c r="Z53" s="56"/>
      <c r="AA53" s="56"/>
      <c r="AB53" s="56"/>
      <c r="AC53" s="56"/>
    </row>
    <row r="54" spans="1:29" ht="18.75" customHeight="1" x14ac:dyDescent="0.25">
      <c r="A54" s="8"/>
      <c r="B54" s="9" t="s">
        <v>65</v>
      </c>
      <c r="C54" s="91">
        <v>32.332999999999998</v>
      </c>
      <c r="D54" s="91">
        <v>60.3644307</v>
      </c>
      <c r="E54" s="91">
        <v>27.861000000000001</v>
      </c>
      <c r="F54" s="91">
        <v>1.659</v>
      </c>
      <c r="G54" s="91">
        <v>4.8805601300000001</v>
      </c>
      <c r="H54" s="91">
        <v>63.461717999999998</v>
      </c>
      <c r="I54" s="91">
        <v>28.327096155630468</v>
      </c>
      <c r="J54" s="91">
        <v>915.9</v>
      </c>
      <c r="K54" s="92">
        <v>48.878355432998049</v>
      </c>
      <c r="L54" s="91">
        <v>273.08199999999999</v>
      </c>
      <c r="M54" s="91">
        <v>223.43</v>
      </c>
      <c r="N54" s="91">
        <v>49.652000000000001</v>
      </c>
      <c r="O54" s="91">
        <v>37.664000000000001</v>
      </c>
      <c r="P54" s="91">
        <v>-1.3484969749127829</v>
      </c>
      <c r="Q54" s="91">
        <v>122.59273543326783</v>
      </c>
      <c r="R54" s="389">
        <v>139.24804323821178</v>
      </c>
      <c r="S54" s="91">
        <v>107.68208008884079</v>
      </c>
      <c r="T54" s="91">
        <v>94.802342986265003</v>
      </c>
      <c r="U54" s="91">
        <v>97.325222116410416</v>
      </c>
      <c r="V54" s="93">
        <v>103.35286611836176</v>
      </c>
      <c r="W54" s="3"/>
      <c r="X54" s="56"/>
      <c r="Y54" s="56"/>
      <c r="Z54" s="56"/>
      <c r="AA54" s="56"/>
      <c r="AB54" s="56"/>
      <c r="AC54" s="56"/>
    </row>
    <row r="55" spans="1:29" ht="18.75" customHeight="1" x14ac:dyDescent="0.25">
      <c r="A55" s="25"/>
      <c r="B55" s="9" t="s">
        <v>66</v>
      </c>
      <c r="C55" s="91">
        <v>32.158999999999999</v>
      </c>
      <c r="D55" s="91">
        <v>60.031734200000002</v>
      </c>
      <c r="E55" s="91">
        <v>27.834999999999997</v>
      </c>
      <c r="F55" s="91">
        <v>1.7729999999999999</v>
      </c>
      <c r="G55" s="91">
        <v>5.2251561899999999</v>
      </c>
      <c r="H55" s="91">
        <v>63.341422399999999</v>
      </c>
      <c r="I55" s="91">
        <v>30.103547995895394</v>
      </c>
      <c r="J55" s="91">
        <v>968.1</v>
      </c>
      <c r="K55" s="92">
        <v>49.611611626450433</v>
      </c>
      <c r="L55" s="91">
        <v>280.08199999999999</v>
      </c>
      <c r="M55" s="91">
        <v>229.38900000000001</v>
      </c>
      <c r="N55" s="91">
        <v>50.692999999999998</v>
      </c>
      <c r="O55" s="91">
        <v>38.347999999999999</v>
      </c>
      <c r="P55" s="91">
        <v>2.2761998269192452</v>
      </c>
      <c r="Q55" s="91">
        <v>125.97991554828387</v>
      </c>
      <c r="R55" s="389">
        <v>134.65114494520449</v>
      </c>
      <c r="S55" s="91">
        <v>103.11250864594595</v>
      </c>
      <c r="T55" s="91">
        <v>96.472296143298337</v>
      </c>
      <c r="U55" s="91">
        <v>101.0486079149584</v>
      </c>
      <c r="V55" s="93">
        <v>106.09825853263533</v>
      </c>
      <c r="W55" s="3"/>
      <c r="X55" s="56"/>
      <c r="Y55" s="56"/>
      <c r="Z55" s="56"/>
      <c r="AA55" s="56"/>
      <c r="AB55" s="56"/>
      <c r="AC55" s="56"/>
    </row>
    <row r="56" spans="1:29" ht="18.75" customHeight="1" x14ac:dyDescent="0.25">
      <c r="A56" s="57"/>
      <c r="B56" s="9" t="s">
        <v>67</v>
      </c>
      <c r="C56" s="91">
        <v>32.164999999999999</v>
      </c>
      <c r="D56" s="91">
        <v>60.031728299999997</v>
      </c>
      <c r="E56" s="91">
        <v>27.887</v>
      </c>
      <c r="F56" s="91">
        <v>1.673</v>
      </c>
      <c r="G56" s="91">
        <v>4.9441456400000012</v>
      </c>
      <c r="H56" s="91">
        <v>63.154161999999999</v>
      </c>
      <c r="I56" s="91">
        <v>29.60360640447692</v>
      </c>
      <c r="J56" s="91">
        <v>952.2</v>
      </c>
      <c r="K56" s="92">
        <v>49.75146483019077</v>
      </c>
      <c r="L56" s="91">
        <v>280.28100000000001</v>
      </c>
      <c r="M56" s="91">
        <v>230.476</v>
      </c>
      <c r="N56" s="91">
        <v>49.805</v>
      </c>
      <c r="O56" s="91">
        <v>38.264000000000003</v>
      </c>
      <c r="P56" s="91">
        <v>2.1920742005776761</v>
      </c>
      <c r="Q56" s="91">
        <v>126.34086957015964</v>
      </c>
      <c r="R56" s="389">
        <v>137.31742866184481</v>
      </c>
      <c r="S56" s="91">
        <v>103.60867702990851</v>
      </c>
      <c r="T56" s="91">
        <v>95.326649199117028</v>
      </c>
      <c r="U56" s="91">
        <v>99.147936210330286</v>
      </c>
      <c r="V56" s="93">
        <v>104.8998488231786</v>
      </c>
      <c r="W56" s="3"/>
      <c r="X56" s="56"/>
      <c r="Y56" s="56"/>
      <c r="Z56" s="56"/>
      <c r="AA56" s="56"/>
      <c r="AB56" s="56"/>
      <c r="AC56" s="56"/>
    </row>
    <row r="57" spans="1:29" ht="18.75" customHeight="1" x14ac:dyDescent="0.25">
      <c r="A57" s="57"/>
      <c r="B57" s="9" t="s">
        <v>68</v>
      </c>
      <c r="C57" s="91">
        <v>32.302999999999997</v>
      </c>
      <c r="D57" s="91">
        <v>60.228586300000003</v>
      </c>
      <c r="E57" s="91">
        <v>28.024000000000001</v>
      </c>
      <c r="F57" s="91">
        <v>1.6</v>
      </c>
      <c r="G57" s="91">
        <v>4.7193463700000002</v>
      </c>
      <c r="H57" s="91">
        <v>63.2117687</v>
      </c>
      <c r="I57" s="91">
        <v>31.055939076865933</v>
      </c>
      <c r="J57" s="91">
        <v>1003.2</v>
      </c>
      <c r="K57" s="92">
        <v>48.95497993277835</v>
      </c>
      <c r="L57" s="91">
        <v>287.279</v>
      </c>
      <c r="M57" s="91">
        <v>236.851</v>
      </c>
      <c r="N57" s="91">
        <v>50.427999999999997</v>
      </c>
      <c r="O57" s="91">
        <v>39.305999999999997</v>
      </c>
      <c r="P57" s="91">
        <v>7.5005895644233878</v>
      </c>
      <c r="Q57" s="91">
        <v>129.20075418148554</v>
      </c>
      <c r="R57" s="389">
        <v>133.85876222956753</v>
      </c>
      <c r="S57" s="91">
        <v>104.77408504973968</v>
      </c>
      <c r="T57" s="91">
        <v>101.1281636078909</v>
      </c>
      <c r="U57" s="91">
        <v>103.83107593634607</v>
      </c>
      <c r="V57" s="93">
        <v>106.66700024431542</v>
      </c>
      <c r="W57" s="3"/>
      <c r="X57" s="56"/>
      <c r="Y57" s="56"/>
      <c r="Z57" s="56"/>
      <c r="AA57" s="56"/>
      <c r="AB57" s="56"/>
      <c r="AC57" s="56"/>
    </row>
    <row r="58" spans="1:29" ht="18.75" customHeight="1" x14ac:dyDescent="0.25">
      <c r="A58" s="57"/>
      <c r="B58" s="9" t="s">
        <v>69</v>
      </c>
      <c r="C58" s="91">
        <v>32.591999999999999</v>
      </c>
      <c r="D58" s="91">
        <v>60.626127699999998</v>
      </c>
      <c r="E58" s="91">
        <v>28.311</v>
      </c>
      <c r="F58" s="91">
        <v>1.452</v>
      </c>
      <c r="G58" s="91">
        <v>4.2650687300000003</v>
      </c>
      <c r="H58" s="91">
        <v>63.327070800000001</v>
      </c>
      <c r="I58" s="91">
        <v>31.584437898870892</v>
      </c>
      <c r="J58" s="91">
        <v>1029.4000000000001</v>
      </c>
      <c r="K58" s="92">
        <v>48.522468963105439</v>
      </c>
      <c r="L58" s="91">
        <v>292.70500000000004</v>
      </c>
      <c r="M58" s="91">
        <v>241.25200000000001</v>
      </c>
      <c r="N58" s="91">
        <v>51.453000000000003</v>
      </c>
      <c r="O58" s="91">
        <v>39.023000000000003</v>
      </c>
      <c r="P58" s="91">
        <v>6.260273000221761</v>
      </c>
      <c r="Q58" s="91">
        <v>130.26737534982996</v>
      </c>
      <c r="R58" s="389">
        <v>132.70550312944439</v>
      </c>
      <c r="S58" s="91">
        <v>103.91052656991894</v>
      </c>
      <c r="T58" s="91">
        <v>102.00143361258046</v>
      </c>
      <c r="U58" s="91">
        <v>104.42053545484814</v>
      </c>
      <c r="V58" s="93">
        <v>105.99537401060263</v>
      </c>
      <c r="W58" s="3"/>
      <c r="X58" s="56"/>
      <c r="Y58" s="56"/>
      <c r="Z58" s="56"/>
      <c r="AA58" s="56"/>
      <c r="AB58" s="56"/>
      <c r="AC58" s="56"/>
    </row>
    <row r="59" spans="1:29" ht="18.75" customHeight="1" x14ac:dyDescent="0.25">
      <c r="A59" s="25"/>
      <c r="B59" s="9" t="s">
        <v>70</v>
      </c>
      <c r="C59" s="91">
        <v>32.567</v>
      </c>
      <c r="D59" s="91">
        <v>60.594276800000003</v>
      </c>
      <c r="E59" s="91">
        <v>28.379000000000001</v>
      </c>
      <c r="F59" s="91">
        <v>1.373</v>
      </c>
      <c r="G59" s="91">
        <v>4.0453741900000004</v>
      </c>
      <c r="H59" s="91">
        <v>63.148885499999999</v>
      </c>
      <c r="I59" s="91">
        <v>31.620966008536247</v>
      </c>
      <c r="J59" s="91">
        <v>1029.8</v>
      </c>
      <c r="K59" s="92">
        <v>47.841305118967362</v>
      </c>
      <c r="L59" s="91">
        <v>297.63299999999998</v>
      </c>
      <c r="M59" s="91">
        <v>245.76499999999999</v>
      </c>
      <c r="N59" s="91">
        <v>51.868000000000002</v>
      </c>
      <c r="O59" s="91">
        <v>38.808</v>
      </c>
      <c r="P59" s="91">
        <v>5.0852068653522098</v>
      </c>
      <c r="Q59" s="91">
        <v>132.38625486271013</v>
      </c>
      <c r="R59" s="389">
        <v>134.70824719593045</v>
      </c>
      <c r="S59" s="91">
        <v>105.55427680909901</v>
      </c>
      <c r="T59" s="91">
        <v>103.73481715023445</v>
      </c>
      <c r="U59" s="91">
        <v>104.72726395425538</v>
      </c>
      <c r="V59" s="93">
        <v>106.14192590948808</v>
      </c>
      <c r="W59" s="3"/>
      <c r="X59" s="56"/>
      <c r="Y59" s="56"/>
      <c r="Z59" s="56"/>
      <c r="AA59" s="56"/>
      <c r="AB59" s="56"/>
      <c r="AC59" s="56"/>
    </row>
    <row r="60" spans="1:29" ht="18.75" customHeight="1" x14ac:dyDescent="0.25">
      <c r="A60" s="25"/>
      <c r="B60" s="9" t="s">
        <v>71</v>
      </c>
      <c r="C60" s="91">
        <v>32.631999999999998</v>
      </c>
      <c r="D60" s="91">
        <v>60.685858799999998</v>
      </c>
      <c r="E60" s="91">
        <v>28.393000000000001</v>
      </c>
      <c r="F60" s="91">
        <v>1.2589999999999999</v>
      </c>
      <c r="G60" s="91">
        <v>3.71485055</v>
      </c>
      <c r="H60" s="91">
        <v>63.0272261</v>
      </c>
      <c r="I60" s="91">
        <v>31.977813189507231</v>
      </c>
      <c r="J60" s="91">
        <v>1043.5</v>
      </c>
      <c r="K60" s="92">
        <v>47.565357898855495</v>
      </c>
      <c r="L60" s="91">
        <v>304.41000000000003</v>
      </c>
      <c r="M60" s="91">
        <v>251.00200000000001</v>
      </c>
      <c r="N60" s="91">
        <v>53.408000000000001</v>
      </c>
      <c r="O60" s="91">
        <v>39.540999999999997</v>
      </c>
      <c r="P60" s="91">
        <v>6.965072097833791</v>
      </c>
      <c r="Q60" s="91">
        <v>135.1406022247514</v>
      </c>
      <c r="R60" s="389">
        <v>135.9763912405804</v>
      </c>
      <c r="S60" s="91">
        <v>104.88890425716058</v>
      </c>
      <c r="T60" s="91">
        <v>104.24419679536763</v>
      </c>
      <c r="U60" s="91">
        <v>104.78959865277304</v>
      </c>
      <c r="V60" s="93">
        <v>106.38707987619931</v>
      </c>
      <c r="W60" s="3"/>
      <c r="X60" s="56"/>
      <c r="Y60" s="56"/>
      <c r="Z60" s="56"/>
      <c r="AA60" s="56"/>
      <c r="AB60" s="56"/>
      <c r="AC60" s="56"/>
    </row>
    <row r="61" spans="1:29" x14ac:dyDescent="0.25">
      <c r="A61" s="8"/>
      <c r="B61" s="9" t="s">
        <v>72</v>
      </c>
      <c r="C61" s="91">
        <v>32.792000000000002</v>
      </c>
      <c r="D61" s="91">
        <v>60.922230900000002</v>
      </c>
      <c r="E61" s="91">
        <v>28.544</v>
      </c>
      <c r="F61" s="91">
        <v>1.294</v>
      </c>
      <c r="G61" s="91">
        <v>3.7962799999999999</v>
      </c>
      <c r="H61" s="91">
        <v>63.326273499999999</v>
      </c>
      <c r="I61" s="91">
        <v>31.797389607221277</v>
      </c>
      <c r="J61" s="91">
        <v>1042.7</v>
      </c>
      <c r="K61" s="92">
        <v>47.197411107703729</v>
      </c>
      <c r="L61" s="91">
        <v>307.959</v>
      </c>
      <c r="M61" s="91">
        <v>252.70400000000001</v>
      </c>
      <c r="N61" s="91">
        <v>55.255000000000003</v>
      </c>
      <c r="O61" s="91">
        <v>39.716999999999999</v>
      </c>
      <c r="P61" s="91">
        <v>4.7495546622156937</v>
      </c>
      <c r="Q61" s="91">
        <v>135.33721462533009</v>
      </c>
      <c r="R61" s="389">
        <v>136.9468943721441</v>
      </c>
      <c r="S61" s="91">
        <v>105.21603392648558</v>
      </c>
      <c r="T61" s="91">
        <v>103.97932009206059</v>
      </c>
      <c r="U61" s="91">
        <v>104.29697743522091</v>
      </c>
      <c r="V61" s="93">
        <v>104.01477521382931</v>
      </c>
      <c r="W61" s="3"/>
      <c r="X61" s="3"/>
      <c r="Y61" s="3"/>
      <c r="Z61" s="56"/>
      <c r="AA61" s="56"/>
      <c r="AB61" s="56"/>
      <c r="AC61" s="56"/>
    </row>
    <row r="62" spans="1:29" x14ac:dyDescent="0.25">
      <c r="A62" s="8"/>
      <c r="B62" s="9" t="s">
        <v>73</v>
      </c>
      <c r="C62" s="91">
        <v>32.726565800000003</v>
      </c>
      <c r="D62" s="91">
        <v>60.707195499999997</v>
      </c>
      <c r="E62" s="91">
        <v>28.459676163949187</v>
      </c>
      <c r="F62" s="91">
        <v>1.1877225599999999</v>
      </c>
      <c r="G62" s="91">
        <v>3.5021302699999999</v>
      </c>
      <c r="H62" s="91">
        <v>62.910399599999998</v>
      </c>
      <c r="I62" s="91">
        <v>31.905833225866601</v>
      </c>
      <c r="J62" s="91">
        <v>1044.1683499999997</v>
      </c>
      <c r="K62" s="92">
        <v>48.036358732455746</v>
      </c>
      <c r="L62" s="91">
        <v>310.55073429999999</v>
      </c>
      <c r="M62" s="91">
        <v>257.11631</v>
      </c>
      <c r="N62" s="91">
        <v>53.434424299999996</v>
      </c>
      <c r="O62" s="91">
        <v>40.710433700000003</v>
      </c>
      <c r="P62" s="91">
        <v>6.0190626747243181</v>
      </c>
      <c r="Q62" s="91">
        <v>138.10825031685459</v>
      </c>
      <c r="R62" s="389">
        <v>139.27589386442358</v>
      </c>
      <c r="S62" s="91">
        <v>104.55967448987988</v>
      </c>
      <c r="T62" s="91">
        <v>103.68308032168345</v>
      </c>
      <c r="U62" s="91">
        <v>104.81680406882904</v>
      </c>
      <c r="V62" s="93">
        <v>103.0174264093211</v>
      </c>
      <c r="W62" s="3"/>
      <c r="X62" s="3"/>
      <c r="Y62" s="3"/>
      <c r="Z62" s="3"/>
      <c r="AA62" s="3"/>
      <c r="AB62" s="3"/>
      <c r="AC62" s="56"/>
    </row>
    <row r="63" spans="1:29" x14ac:dyDescent="0.25">
      <c r="A63" s="8"/>
      <c r="B63" s="9" t="s">
        <v>74</v>
      </c>
      <c r="C63" s="91">
        <v>32.774243999999996</v>
      </c>
      <c r="D63" s="91">
        <v>60.702319600000003</v>
      </c>
      <c r="E63" s="91">
        <v>28.501048035645368</v>
      </c>
      <c r="F63" s="91">
        <v>1.2093518400000001</v>
      </c>
      <c r="G63" s="91">
        <v>3.5586341300000002</v>
      </c>
      <c r="H63" s="91">
        <v>62.942202299999998</v>
      </c>
      <c r="I63" s="91">
        <v>31.832602744183088</v>
      </c>
      <c r="J63" s="91">
        <v>1043.2894899999999</v>
      </c>
      <c r="K63" s="92">
        <v>48.383266561137042</v>
      </c>
      <c r="L63" s="91">
        <v>316.1419808</v>
      </c>
      <c r="M63" s="91">
        <v>261.88364200000001</v>
      </c>
      <c r="N63" s="91">
        <v>54.258338799999997</v>
      </c>
      <c r="O63" s="91">
        <v>41.466272799999999</v>
      </c>
      <c r="P63" s="91">
        <v>6.1022506885755945</v>
      </c>
      <c r="Q63" s="91">
        <v>140.46479601164927</v>
      </c>
      <c r="R63" s="389">
        <v>141.97823238036028</v>
      </c>
      <c r="S63" s="91">
        <v>104.2570874007129</v>
      </c>
      <c r="T63" s="91">
        <v>103.14574460232693</v>
      </c>
      <c r="U63" s="91">
        <v>101.56292644335898</v>
      </c>
      <c r="V63" s="93">
        <v>102.08426427458063</v>
      </c>
      <c r="W63" s="3"/>
      <c r="X63" s="3"/>
      <c r="Y63" s="3"/>
      <c r="Z63" s="3"/>
      <c r="AA63" s="3"/>
      <c r="AB63" s="3"/>
      <c r="AC63" s="56"/>
    </row>
    <row r="64" spans="1:29" x14ac:dyDescent="0.25">
      <c r="A64" s="8"/>
      <c r="B64" s="9" t="s">
        <v>75</v>
      </c>
      <c r="C64" s="91">
        <v>32.802769300000001</v>
      </c>
      <c r="D64" s="91">
        <v>60.662039200000002</v>
      </c>
      <c r="E64" s="91">
        <v>28.525854117692202</v>
      </c>
      <c r="F64" s="91">
        <v>1.2466645199999999</v>
      </c>
      <c r="G64" s="91">
        <v>3.6613370000000001</v>
      </c>
      <c r="H64" s="91">
        <v>62.967491299999999</v>
      </c>
      <c r="I64" s="91">
        <v>31.714730028591969</v>
      </c>
      <c r="J64" s="91">
        <v>1040.33097</v>
      </c>
      <c r="K64" s="92">
        <v>48.865727395047678</v>
      </c>
      <c r="L64" s="91">
        <v>318.80475749999999</v>
      </c>
      <c r="M64" s="91">
        <v>264.41815600000001</v>
      </c>
      <c r="N64" s="91">
        <v>54.386601499999998</v>
      </c>
      <c r="O64" s="91">
        <v>41.867584000000001</v>
      </c>
      <c r="P64" s="91">
        <v>4.8544137037451307</v>
      </c>
      <c r="Q64" s="91">
        <v>141.70088613847344</v>
      </c>
      <c r="R64" s="389">
        <v>143.75996853928993</v>
      </c>
      <c r="S64" s="91">
        <v>104.04528602728466</v>
      </c>
      <c r="T64" s="91">
        <v>102.55503923719442</v>
      </c>
      <c r="U64" s="91">
        <v>103.10811644859774</v>
      </c>
      <c r="V64" s="93">
        <v>101.72441543006445</v>
      </c>
      <c r="W64" s="3"/>
      <c r="X64" s="3"/>
      <c r="Y64" s="3"/>
      <c r="Z64" s="3"/>
      <c r="AA64" s="3"/>
      <c r="AB64" s="3"/>
      <c r="AC64" s="56"/>
    </row>
    <row r="65" spans="1:29" x14ac:dyDescent="0.25">
      <c r="A65" s="8"/>
      <c r="B65" s="9" t="s">
        <v>77</v>
      </c>
      <c r="C65" s="91">
        <v>32.806081299999995</v>
      </c>
      <c r="D65" s="91">
        <v>60.575326599999997</v>
      </c>
      <c r="E65" s="91">
        <v>28.528734273420771</v>
      </c>
      <c r="F65" s="91">
        <v>1.3172144800000001</v>
      </c>
      <c r="G65" s="91">
        <v>3.8601619500000002</v>
      </c>
      <c r="H65" s="91">
        <v>63.007518900000001</v>
      </c>
      <c r="I65" s="91">
        <v>31.600212839921088</v>
      </c>
      <c r="J65" s="91">
        <v>1036.6791499999999</v>
      </c>
      <c r="K65" s="92">
        <v>48.863043731678253</v>
      </c>
      <c r="L65" s="91">
        <v>320.42389249999997</v>
      </c>
      <c r="M65" s="91">
        <v>266.454635</v>
      </c>
      <c r="N65" s="91">
        <v>53.969257499999998</v>
      </c>
      <c r="O65" s="91">
        <v>42.19003699999999</v>
      </c>
      <c r="P65" s="91">
        <v>5.4978215284587462</v>
      </c>
      <c r="Q65" s="91">
        <v>142.77781314701792</v>
      </c>
      <c r="R65" s="389">
        <v>145.37748123496837</v>
      </c>
      <c r="S65" s="91">
        <v>103.85328387275277</v>
      </c>
      <c r="T65" s="91">
        <v>101.99615945845328</v>
      </c>
      <c r="U65" s="91">
        <v>103.09136094950652</v>
      </c>
      <c r="V65" s="93">
        <v>100.41563917282701</v>
      </c>
      <c r="W65" s="3"/>
      <c r="X65" s="3"/>
      <c r="Y65" s="3"/>
      <c r="Z65" s="3"/>
      <c r="AA65" s="3"/>
      <c r="AB65" s="3"/>
      <c r="AC65" s="56"/>
    </row>
    <row r="66" spans="1:29" x14ac:dyDescent="0.25">
      <c r="A66" s="8"/>
      <c r="B66" s="9" t="s">
        <v>78</v>
      </c>
      <c r="C66" s="91">
        <v>32.765810000000002</v>
      </c>
      <c r="D66" s="91">
        <v>60.403598700000003</v>
      </c>
      <c r="E66" s="91">
        <v>28.493713631841171</v>
      </c>
      <c r="F66" s="91">
        <v>1.4246021599999998</v>
      </c>
      <c r="G66" s="91">
        <v>4.1666714999999996</v>
      </c>
      <c r="H66" s="91">
        <v>63.029845299999998</v>
      </c>
      <c r="I66" s="91">
        <v>31.578864980663337</v>
      </c>
      <c r="J66" s="91">
        <v>1034.7070900000001</v>
      </c>
      <c r="K66" s="92">
        <v>48.936072280360733</v>
      </c>
      <c r="L66" s="91">
        <v>321.45167570000001</v>
      </c>
      <c r="M66" s="91">
        <v>267.45818400000002</v>
      </c>
      <c r="N66" s="91">
        <v>53.9934917</v>
      </c>
      <c r="O66" s="91">
        <v>42.348937599999999</v>
      </c>
      <c r="P66" s="91">
        <v>3.8979941365118176</v>
      </c>
      <c r="Q66" s="91">
        <v>143.4917018162447</v>
      </c>
      <c r="R66" s="389">
        <v>146.20313742965573</v>
      </c>
      <c r="S66" s="91">
        <v>103.80461481407031</v>
      </c>
      <c r="T66" s="91">
        <v>101.87948841186724</v>
      </c>
      <c r="U66" s="91">
        <v>103.67620422196156</v>
      </c>
      <c r="V66" s="93">
        <v>100.33757453486723</v>
      </c>
      <c r="W66" s="3"/>
      <c r="X66" s="3"/>
      <c r="Y66" s="3"/>
      <c r="Z66" s="3"/>
      <c r="AA66" s="3"/>
      <c r="AB66" s="3"/>
      <c r="AC66" s="56"/>
    </row>
    <row r="67" spans="1:29" x14ac:dyDescent="0.25">
      <c r="A67" s="8"/>
      <c r="B67" s="9" t="s">
        <v>79</v>
      </c>
      <c r="C67" s="91">
        <v>32.686585600000001</v>
      </c>
      <c r="D67" s="91">
        <v>60.160728400000004</v>
      </c>
      <c r="E67" s="91">
        <v>28.424818766045092</v>
      </c>
      <c r="F67" s="91">
        <v>1.5609838</v>
      </c>
      <c r="G67" s="91">
        <v>4.5579403899999997</v>
      </c>
      <c r="H67" s="91">
        <v>63.033770099999998</v>
      </c>
      <c r="I67" s="91">
        <v>31.654868945508419</v>
      </c>
      <c r="J67" s="91">
        <v>1034.68958</v>
      </c>
      <c r="K67" s="92">
        <v>48.743445839278557</v>
      </c>
      <c r="L67" s="91">
        <v>321.99789060000001</v>
      </c>
      <c r="M67" s="91">
        <v>267.87874300000004</v>
      </c>
      <c r="N67" s="91">
        <v>54.119147599999991</v>
      </c>
      <c r="O67" s="91">
        <v>42.415528399999999</v>
      </c>
      <c r="P67" s="91">
        <v>2.5635408970083207</v>
      </c>
      <c r="Q67" s="91">
        <v>144.06566850330719</v>
      </c>
      <c r="R67" s="389">
        <v>146.43550886587207</v>
      </c>
      <c r="S67" s="91">
        <v>103.9485079021984</v>
      </c>
      <c r="T67" s="91">
        <v>102.26625620461095</v>
      </c>
      <c r="U67" s="91">
        <v>104.06953956312688</v>
      </c>
      <c r="V67" s="93">
        <v>100.76174874348271</v>
      </c>
      <c r="W67" s="3"/>
      <c r="X67" s="3"/>
      <c r="Y67" s="3"/>
      <c r="Z67" s="3"/>
      <c r="AA67" s="3"/>
      <c r="AB67" s="3"/>
      <c r="AC67" s="56"/>
    </row>
    <row r="68" spans="1:29" x14ac:dyDescent="0.25">
      <c r="A68" s="8"/>
      <c r="B68" s="9" t="s">
        <v>80</v>
      </c>
      <c r="C68" s="91">
        <v>32.6681271</v>
      </c>
      <c r="D68" s="91">
        <v>60.030299300000003</v>
      </c>
      <c r="E68" s="91">
        <v>28.408766896735401</v>
      </c>
      <c r="F68" s="91">
        <v>1.63617305</v>
      </c>
      <c r="G68" s="91">
        <v>4.7695858700000002</v>
      </c>
      <c r="H68" s="91">
        <v>63.036898299999997</v>
      </c>
      <c r="I68" s="91">
        <v>31.717074046554146</v>
      </c>
      <c r="J68" s="91">
        <v>1036.13741</v>
      </c>
      <c r="K68" s="92">
        <v>48.529703174838588</v>
      </c>
      <c r="L68" s="91">
        <v>323.11238349999996</v>
      </c>
      <c r="M68" s="91">
        <v>268.77160499999997</v>
      </c>
      <c r="N68" s="91">
        <v>54.340778499999999</v>
      </c>
      <c r="O68" s="91">
        <v>42.556902900000004</v>
      </c>
      <c r="P68" s="91">
        <v>2.0653632066491401</v>
      </c>
      <c r="Q68" s="91">
        <v>144.62752410427328</v>
      </c>
      <c r="R68" s="389">
        <v>146.71829043118788</v>
      </c>
      <c r="S68" s="91">
        <v>104.23829392346258</v>
      </c>
      <c r="T68" s="91">
        <v>102.75287651624055</v>
      </c>
      <c r="U68" s="91">
        <v>104.30993007230316</v>
      </c>
      <c r="V68" s="93">
        <v>101.06201557003904</v>
      </c>
      <c r="W68" s="3"/>
      <c r="X68" s="3"/>
      <c r="Y68" s="3"/>
      <c r="Z68" s="3"/>
      <c r="AA68" s="3"/>
      <c r="AB68" s="3"/>
      <c r="AC68" s="56"/>
    </row>
    <row r="69" spans="1:29" x14ac:dyDescent="0.25">
      <c r="A69" s="8"/>
      <c r="B69" s="9" t="s">
        <v>347</v>
      </c>
      <c r="C69" s="91">
        <v>32.676110100000002</v>
      </c>
      <c r="D69" s="91">
        <v>59.948798799999999</v>
      </c>
      <c r="E69" s="91">
        <v>28.396944543689994</v>
      </c>
      <c r="F69" s="91">
        <v>1.6811186899999999</v>
      </c>
      <c r="G69" s="91">
        <v>4.8930567099999998</v>
      </c>
      <c r="H69" s="91">
        <v>63.033041300000001</v>
      </c>
      <c r="I69" s="91">
        <v>31.801109158905689</v>
      </c>
      <c r="J69" s="91">
        <v>1039.1365499999999</v>
      </c>
      <c r="K69" s="92">
        <v>48.241850706514946</v>
      </c>
      <c r="L69" s="91">
        <v>323.7207646</v>
      </c>
      <c r="M69" s="91">
        <v>269.68066299999998</v>
      </c>
      <c r="N69" s="91">
        <v>54.0401016</v>
      </c>
      <c r="O69" s="91">
        <v>42.9172546</v>
      </c>
      <c r="P69" s="91">
        <v>1.6804405331059424</v>
      </c>
      <c r="Q69" s="91">
        <v>145.17710939142265</v>
      </c>
      <c r="R69" s="389">
        <v>146.88664078244759</v>
      </c>
      <c r="S69" s="91">
        <v>104.67107019323724</v>
      </c>
      <c r="T69" s="91">
        <v>103.45286203860979</v>
      </c>
      <c r="U69" s="91">
        <v>104.20615414634973</v>
      </c>
      <c r="V69" s="93">
        <v>101.28776299912623</v>
      </c>
      <c r="W69" s="3"/>
      <c r="X69" s="3"/>
      <c r="Y69" s="3"/>
      <c r="Z69" s="3"/>
      <c r="AA69" s="3"/>
      <c r="AB69" s="3"/>
      <c r="AC69" s="56"/>
    </row>
    <row r="70" spans="1:29" x14ac:dyDescent="0.25">
      <c r="A70" s="8"/>
      <c r="B70" s="9" t="s">
        <v>348</v>
      </c>
      <c r="C70" s="91">
        <v>32.713057300000003</v>
      </c>
      <c r="D70" s="91">
        <v>59.925045799999999</v>
      </c>
      <c r="E70" s="91">
        <v>28.410267440013385</v>
      </c>
      <c r="F70" s="91">
        <v>1.69319401</v>
      </c>
      <c r="G70" s="91">
        <v>4.9211813099999997</v>
      </c>
      <c r="H70" s="91">
        <v>63.026704199999998</v>
      </c>
      <c r="I70" s="91">
        <v>31.856713102445845</v>
      </c>
      <c r="J70" s="91">
        <v>1042.13048</v>
      </c>
      <c r="K70" s="92">
        <v>48.036420864262972</v>
      </c>
      <c r="L70" s="91">
        <v>325.15270630000003</v>
      </c>
      <c r="M70" s="91">
        <v>270.83245500000004</v>
      </c>
      <c r="N70" s="91">
        <v>54.32025130000001</v>
      </c>
      <c r="O70" s="91">
        <v>43.318177000000013</v>
      </c>
      <c r="P70" s="91">
        <v>1.5590311469804163</v>
      </c>
      <c r="Q70" s="91">
        <v>145.72878214089221</v>
      </c>
      <c r="R70" s="389">
        <v>147.18745387334329</v>
      </c>
      <c r="S70" s="91">
        <v>105.07912206954957</v>
      </c>
      <c r="T70" s="91">
        <v>104.03775636501997</v>
      </c>
      <c r="U70" s="91">
        <v>104.34469985386659</v>
      </c>
      <c r="V70" s="93">
        <v>101.66943699703302</v>
      </c>
      <c r="W70" s="3"/>
      <c r="X70" s="3"/>
      <c r="Y70" s="3"/>
      <c r="Z70" s="3"/>
      <c r="AA70" s="3"/>
      <c r="AB70" s="3"/>
      <c r="AC70" s="56"/>
    </row>
    <row r="71" spans="1:29" x14ac:dyDescent="0.25">
      <c r="A71" s="8"/>
      <c r="B71" s="9" t="s">
        <v>349</v>
      </c>
      <c r="C71" s="91">
        <v>32.770142399999997</v>
      </c>
      <c r="D71" s="91">
        <v>59.938198300000003</v>
      </c>
      <c r="E71" s="91">
        <v>28.441025464624364</v>
      </c>
      <c r="F71" s="91">
        <v>1.68640316</v>
      </c>
      <c r="G71" s="91">
        <v>4.8942896999999999</v>
      </c>
      <c r="H71" s="91">
        <v>63.022712400000003</v>
      </c>
      <c r="I71" s="91">
        <v>31.888854385186153</v>
      </c>
      <c r="J71" s="91">
        <v>1045.0023000000001</v>
      </c>
      <c r="K71" s="92">
        <v>47.874688142961126</v>
      </c>
      <c r="L71" s="91">
        <v>326.95102269999995</v>
      </c>
      <c r="M71" s="91">
        <v>272.26439699999997</v>
      </c>
      <c r="N71" s="91">
        <v>54.686625699999986</v>
      </c>
      <c r="O71" s="91">
        <v>43.766272999999998</v>
      </c>
      <c r="P71" s="91">
        <v>1.5792622809316148</v>
      </c>
      <c r="Q71" s="91">
        <v>146.34084326575191</v>
      </c>
      <c r="R71" s="389">
        <v>147.65666595264233</v>
      </c>
      <c r="S71" s="91">
        <v>105.47015018640195</v>
      </c>
      <c r="T71" s="91">
        <v>104.53026699170007</v>
      </c>
      <c r="U71" s="91">
        <v>104.49872000712639</v>
      </c>
      <c r="V71" s="93">
        <v>102.04325662825546</v>
      </c>
      <c r="W71" s="3"/>
      <c r="X71" s="3"/>
      <c r="Y71" s="3"/>
      <c r="Z71" s="3"/>
      <c r="AA71" s="3"/>
      <c r="AB71" s="3"/>
      <c r="AC71" s="56"/>
    </row>
    <row r="72" spans="1:29" x14ac:dyDescent="0.25">
      <c r="A72" s="8"/>
      <c r="B72" s="9" t="s">
        <v>350</v>
      </c>
      <c r="C72" s="91">
        <v>32.830822699999999</v>
      </c>
      <c r="D72" s="91">
        <v>59.957876499999998</v>
      </c>
      <c r="E72" s="91">
        <v>28.474836121182946</v>
      </c>
      <c r="F72" s="91">
        <v>1.6733777700000001</v>
      </c>
      <c r="G72" s="91">
        <v>4.8497798799999998</v>
      </c>
      <c r="H72" s="91">
        <v>63.013912599999998</v>
      </c>
      <c r="I72" s="91">
        <v>31.914027889096538</v>
      </c>
      <c r="J72" s="91">
        <v>1047.76379</v>
      </c>
      <c r="K72" s="92">
        <v>47.700076177987377</v>
      </c>
      <c r="L72" s="91">
        <v>328.84929449999998</v>
      </c>
      <c r="M72" s="91">
        <v>273.78745199999997</v>
      </c>
      <c r="N72" s="91">
        <v>55.061842499999997</v>
      </c>
      <c r="O72" s="91">
        <v>44.231684800000004</v>
      </c>
      <c r="P72" s="91">
        <v>1.6298548484539488</v>
      </c>
      <c r="Q72" s="91">
        <v>146.98474281808566</v>
      </c>
      <c r="R72" s="389">
        <v>148.18937249964327</v>
      </c>
      <c r="S72" s="91">
        <v>105.8501245972123</v>
      </c>
      <c r="T72" s="91">
        <v>104.98967023767145</v>
      </c>
      <c r="U72" s="91">
        <v>104.58621552662109</v>
      </c>
      <c r="V72" s="93">
        <v>102.40248134827962</v>
      </c>
      <c r="W72" s="3"/>
      <c r="X72" s="3"/>
      <c r="Y72" s="3"/>
      <c r="Z72" s="3"/>
      <c r="AA72" s="3"/>
      <c r="AB72" s="3"/>
      <c r="AC72" s="56"/>
    </row>
    <row r="73" spans="1:29" x14ac:dyDescent="0.25">
      <c r="A73" s="8"/>
      <c r="B73" s="9" t="s">
        <v>354</v>
      </c>
      <c r="C73" s="91">
        <v>32.899432399999995</v>
      </c>
      <c r="D73" s="91">
        <v>59.991954399999997</v>
      </c>
      <c r="E73" s="91">
        <v>28.515449923217666</v>
      </c>
      <c r="F73" s="91">
        <v>1.6540495499999999</v>
      </c>
      <c r="G73" s="91">
        <v>4.7869258200000004</v>
      </c>
      <c r="H73" s="91">
        <v>63.008105700000002</v>
      </c>
      <c r="I73" s="91">
        <v>31.935136729303181</v>
      </c>
      <c r="J73" s="91">
        <v>1050.64787</v>
      </c>
      <c r="K73" s="92">
        <v>47.68696873923394</v>
      </c>
      <c r="L73" s="91">
        <v>330.4404657</v>
      </c>
      <c r="M73" s="91">
        <v>275.32694400000003</v>
      </c>
      <c r="N73" s="91">
        <v>55.1135217</v>
      </c>
      <c r="O73" s="91">
        <v>44.702513500000002</v>
      </c>
      <c r="P73" s="91">
        <v>1.6694072948558292</v>
      </c>
      <c r="Q73" s="91">
        <v>147.60070664606388</v>
      </c>
      <c r="R73" s="389">
        <v>148.71202197245773</v>
      </c>
      <c r="S73" s="91">
        <v>106.25389928926509</v>
      </c>
      <c r="T73" s="91">
        <v>105.45987068301987</v>
      </c>
      <c r="U73" s="91">
        <v>104.98617989467365</v>
      </c>
      <c r="V73" s="93">
        <v>103.14580828389235</v>
      </c>
      <c r="W73" s="3"/>
      <c r="X73" s="3"/>
      <c r="Y73" s="3"/>
      <c r="Z73" s="3"/>
      <c r="AA73" s="3"/>
      <c r="AB73" s="3"/>
      <c r="AC73" s="56"/>
    </row>
    <row r="74" spans="1:29" x14ac:dyDescent="0.25">
      <c r="A74" s="8"/>
      <c r="B74" s="9" t="s">
        <v>355</v>
      </c>
      <c r="C74" s="91">
        <v>32.979450100000001</v>
      </c>
      <c r="D74" s="91">
        <v>60.046712599999999</v>
      </c>
      <c r="E74" s="91">
        <v>28.565866170893926</v>
      </c>
      <c r="F74" s="91">
        <v>1.62419538</v>
      </c>
      <c r="G74" s="91">
        <v>4.6937117700000002</v>
      </c>
      <c r="H74" s="91">
        <v>63.0039357</v>
      </c>
      <c r="I74" s="91">
        <v>31.942539038718188</v>
      </c>
      <c r="J74" s="91">
        <v>1053.4473700000001</v>
      </c>
      <c r="K74" s="92">
        <v>47.73521334036775</v>
      </c>
      <c r="L74" s="91">
        <v>332.4285635</v>
      </c>
      <c r="M74" s="91">
        <v>276.91698500000001</v>
      </c>
      <c r="N74" s="91">
        <v>55.511578500000013</v>
      </c>
      <c r="O74" s="91">
        <v>45.184370300000005</v>
      </c>
      <c r="P74" s="91">
        <v>1.6896639885641385</v>
      </c>
      <c r="Q74" s="91">
        <v>148.19110889369998</v>
      </c>
      <c r="R74" s="389">
        <v>149.27226942284869</v>
      </c>
      <c r="S74" s="91">
        <v>106.65688605234067</v>
      </c>
      <c r="T74" s="91">
        <v>105.88438341782449</v>
      </c>
      <c r="U74" s="91">
        <v>105.57517492528956</v>
      </c>
      <c r="V74" s="93">
        <v>104.02074760512232</v>
      </c>
      <c r="W74" s="3"/>
      <c r="X74" s="3"/>
      <c r="Y74" s="3"/>
      <c r="Z74" s="3"/>
      <c r="AA74" s="3"/>
      <c r="AB74" s="3"/>
      <c r="AC74" s="56"/>
    </row>
    <row r="75" spans="1:29" x14ac:dyDescent="0.25">
      <c r="A75" s="8"/>
      <c r="B75" s="9" t="s">
        <v>356</v>
      </c>
      <c r="C75" s="91">
        <v>33.066488499999998</v>
      </c>
      <c r="D75" s="91">
        <v>60.114068400000001</v>
      </c>
      <c r="E75" s="91">
        <v>28.622267552112188</v>
      </c>
      <c r="F75" s="91">
        <v>1.59113142</v>
      </c>
      <c r="G75" s="91">
        <v>4.5910002600000004</v>
      </c>
      <c r="H75" s="91">
        <v>63.0067065</v>
      </c>
      <c r="I75" s="91">
        <v>31.946802219714868</v>
      </c>
      <c r="J75" s="91">
        <v>1056.3685700000001</v>
      </c>
      <c r="K75" s="92">
        <v>47.669248550010558</v>
      </c>
      <c r="L75" s="91">
        <v>334.78479599999997</v>
      </c>
      <c r="M75" s="91">
        <v>278.57359399999996</v>
      </c>
      <c r="N75" s="91">
        <v>56.211202</v>
      </c>
      <c r="O75" s="91">
        <v>45.680010499999987</v>
      </c>
      <c r="P75" s="91">
        <v>1.6694108087040194</v>
      </c>
      <c r="Q75" s="91">
        <v>148.78387312077902</v>
      </c>
      <c r="R75" s="389">
        <v>149.84935904198235</v>
      </c>
      <c r="S75" s="91">
        <v>107.08047875750052</v>
      </c>
      <c r="T75" s="91">
        <v>106.31909597820814</v>
      </c>
      <c r="U75" s="91">
        <v>105.97436832828899</v>
      </c>
      <c r="V75" s="93">
        <v>104.55660382390941</v>
      </c>
      <c r="W75" s="3"/>
      <c r="X75" s="3"/>
      <c r="Y75" s="3"/>
      <c r="Z75" s="3"/>
      <c r="AA75" s="3"/>
      <c r="AB75" s="3"/>
      <c r="AC75" s="56"/>
    </row>
    <row r="76" spans="1:29" x14ac:dyDescent="0.25">
      <c r="A76" s="8"/>
      <c r="B76" s="9" t="s">
        <v>357</v>
      </c>
      <c r="C76" s="91">
        <v>33.159885099999997</v>
      </c>
      <c r="D76" s="91">
        <v>60.192762399999999</v>
      </c>
      <c r="E76" s="91">
        <v>28.684069074652324</v>
      </c>
      <c r="F76" s="91">
        <v>1.5521459500000001</v>
      </c>
      <c r="G76" s="91">
        <v>4.4714927500000012</v>
      </c>
      <c r="H76" s="91">
        <v>63.010261700000001</v>
      </c>
      <c r="I76" s="91">
        <v>31.944659116962111</v>
      </c>
      <c r="J76" s="91">
        <v>1059.2812300000001</v>
      </c>
      <c r="K76" s="92">
        <v>47.58219280913994</v>
      </c>
      <c r="L76" s="91">
        <v>337.06040139999999</v>
      </c>
      <c r="M76" s="91">
        <v>280.38355799999999</v>
      </c>
      <c r="N76" s="91">
        <v>56.676843399999996</v>
      </c>
      <c r="O76" s="91">
        <v>46.203902100000001</v>
      </c>
      <c r="P76" s="91">
        <v>1.6621936262003478</v>
      </c>
      <c r="Q76" s="91">
        <v>149.42791384469481</v>
      </c>
      <c r="R76" s="389">
        <v>150.5081083190554</v>
      </c>
      <c r="S76" s="91">
        <v>107.50598361832471</v>
      </c>
      <c r="T76" s="91">
        <v>106.73441474161972</v>
      </c>
      <c r="U76" s="91">
        <v>106.20321557116104</v>
      </c>
      <c r="V76" s="93">
        <v>104.87074648489885</v>
      </c>
      <c r="W76" s="3"/>
      <c r="X76" s="3"/>
      <c r="Y76" s="3"/>
      <c r="Z76" s="3"/>
      <c r="AA76" s="3"/>
      <c r="AB76" s="3"/>
      <c r="AC76" s="56"/>
    </row>
    <row r="77" spans="1:29" x14ac:dyDescent="0.25">
      <c r="A77" s="8"/>
      <c r="B77" s="9" t="s">
        <v>378</v>
      </c>
      <c r="C77" s="91">
        <v>33.249784599999998</v>
      </c>
      <c r="D77" s="91">
        <v>60.264880499999997</v>
      </c>
      <c r="E77" s="91">
        <v>28.742740214510246</v>
      </c>
      <c r="F77" s="91">
        <v>1.51717488</v>
      </c>
      <c r="G77" s="91">
        <v>4.3638411399999999</v>
      </c>
      <c r="H77" s="91">
        <v>63.014743799999998</v>
      </c>
      <c r="I77" s="91">
        <v>31.944550378860889</v>
      </c>
      <c r="J77" s="91">
        <v>1062.14942</v>
      </c>
      <c r="K77" s="92">
        <v>47.496917722450533</v>
      </c>
      <c r="L77" s="91">
        <v>339.59907440000001</v>
      </c>
      <c r="M77" s="91">
        <v>282.50232499999998</v>
      </c>
      <c r="N77" s="91">
        <v>57.0967494</v>
      </c>
      <c r="O77" s="91">
        <v>46.782167399999999</v>
      </c>
      <c r="P77" s="91">
        <v>1.7947477962264813</v>
      </c>
      <c r="Q77" s="91">
        <v>150.24976707580885</v>
      </c>
      <c r="R77" s="389">
        <v>151.33641770776441</v>
      </c>
      <c r="S77" s="91">
        <v>107.93558733954126</v>
      </c>
      <c r="T77" s="91">
        <v>107.16057043246406</v>
      </c>
      <c r="U77" s="91">
        <v>106.40040658597161</v>
      </c>
      <c r="V77" s="93">
        <v>105.13901439540474</v>
      </c>
      <c r="W77" s="3"/>
      <c r="X77" s="3"/>
      <c r="Y77" s="3"/>
      <c r="Z77" s="3"/>
      <c r="AA77" s="3"/>
      <c r="AB77" s="3"/>
      <c r="AC77" s="56"/>
    </row>
    <row r="78" spans="1:29" x14ac:dyDescent="0.25">
      <c r="A78" s="8"/>
      <c r="B78" s="9" t="s">
        <v>379</v>
      </c>
      <c r="C78" s="91">
        <v>33.329292299999999</v>
      </c>
      <c r="D78" s="91">
        <v>60.3164795</v>
      </c>
      <c r="E78" s="91">
        <v>28.792330871971007</v>
      </c>
      <c r="F78" s="91">
        <v>1.4920386400000001</v>
      </c>
      <c r="G78" s="91">
        <v>4.2848409299999988</v>
      </c>
      <c r="H78" s="91">
        <v>63.016642400000002</v>
      </c>
      <c r="I78" s="91">
        <v>31.944238503284414</v>
      </c>
      <c r="J78" s="91">
        <v>1064.67886</v>
      </c>
      <c r="K78" s="92">
        <v>47.373879489626127</v>
      </c>
      <c r="L78" s="91">
        <v>342.29612910000003</v>
      </c>
      <c r="M78" s="91">
        <v>284.68767300000002</v>
      </c>
      <c r="N78" s="91">
        <v>57.608456100000005</v>
      </c>
      <c r="O78" s="91">
        <v>47.375256</v>
      </c>
      <c r="P78" s="91">
        <v>1.997526638069802</v>
      </c>
      <c r="Q78" s="91">
        <v>151.15126576910265</v>
      </c>
      <c r="R78" s="389">
        <v>152.24592280620141</v>
      </c>
      <c r="S78" s="91">
        <v>108.3380167078795</v>
      </c>
      <c r="T78" s="91">
        <v>107.559060098584</v>
      </c>
      <c r="U78" s="91">
        <v>106.49542617293794</v>
      </c>
      <c r="V78" s="93">
        <v>105.20217045960101</v>
      </c>
      <c r="W78" s="3"/>
      <c r="X78" s="3"/>
      <c r="Y78" s="3"/>
      <c r="Z78" s="3"/>
      <c r="AA78" s="3"/>
      <c r="AB78" s="3"/>
      <c r="AC78" s="56"/>
    </row>
    <row r="79" spans="1:29" x14ac:dyDescent="0.25">
      <c r="A79" s="8"/>
      <c r="B79" s="9" t="s">
        <v>380</v>
      </c>
      <c r="C79" s="91">
        <v>33.400896899999999</v>
      </c>
      <c r="D79" s="91">
        <v>60.353640300000002</v>
      </c>
      <c r="E79" s="91">
        <v>28.835007440779115</v>
      </c>
      <c r="F79" s="91">
        <v>1.4738759299999999</v>
      </c>
      <c r="G79" s="91">
        <v>4.2261950800000001</v>
      </c>
      <c r="H79" s="91">
        <v>63.0168556</v>
      </c>
      <c r="I79" s="91">
        <v>31.948923686802143</v>
      </c>
      <c r="J79" s="91">
        <v>1067.1226999999999</v>
      </c>
      <c r="K79" s="92">
        <v>47.317757791033614</v>
      </c>
      <c r="L79" s="91">
        <v>345.39611309999998</v>
      </c>
      <c r="M79" s="91">
        <v>286.96285499999999</v>
      </c>
      <c r="N79" s="91">
        <v>58.433258099999996</v>
      </c>
      <c r="O79" s="91">
        <v>47.9872266</v>
      </c>
      <c r="P79" s="91">
        <v>2.2515043827910919</v>
      </c>
      <c r="Q79" s="91">
        <v>152.13374854497968</v>
      </c>
      <c r="R79" s="389">
        <v>153.21304968422913</v>
      </c>
      <c r="S79" s="91">
        <v>108.73979639289428</v>
      </c>
      <c r="T79" s="91">
        <v>107.97378489366578</v>
      </c>
      <c r="U79" s="91">
        <v>106.85572242712946</v>
      </c>
      <c r="V79" s="93">
        <v>105.62370414151943</v>
      </c>
      <c r="W79" s="3"/>
      <c r="X79" s="3"/>
      <c r="Y79" s="3"/>
      <c r="Z79" s="3"/>
      <c r="AA79" s="3"/>
      <c r="AB79" s="3"/>
      <c r="AC79" s="56"/>
    </row>
    <row r="80" spans="1:29" x14ac:dyDescent="0.25">
      <c r="A80" s="8"/>
      <c r="B80" s="9" t="s">
        <v>381</v>
      </c>
      <c r="C80" s="91">
        <v>33.467708000000002</v>
      </c>
      <c r="D80" s="91">
        <v>60.382039300000002</v>
      </c>
      <c r="E80" s="91">
        <v>28.873466341202079</v>
      </c>
      <c r="F80" s="91">
        <v>1.45903969</v>
      </c>
      <c r="G80" s="91">
        <v>4.1774278699999998</v>
      </c>
      <c r="H80" s="91">
        <v>63.014421300000002</v>
      </c>
      <c r="I80" s="91">
        <v>31.952819683588267</v>
      </c>
      <c r="J80" s="91">
        <v>1069.3876399999997</v>
      </c>
      <c r="K80" s="92">
        <v>47.267429411219275</v>
      </c>
      <c r="L80" s="91">
        <v>348.27762910000001</v>
      </c>
      <c r="M80" s="91">
        <v>289.29082400000004</v>
      </c>
      <c r="N80" s="91">
        <v>58.986805099999998</v>
      </c>
      <c r="O80" s="91">
        <v>48.612080599999999</v>
      </c>
      <c r="P80" s="91">
        <v>2.5000198595171996</v>
      </c>
      <c r="Q80" s="91">
        <v>153.16364136647448</v>
      </c>
      <c r="R80" s="389">
        <v>154.23144131617542</v>
      </c>
      <c r="S80" s="91">
        <v>109.12866913089051</v>
      </c>
      <c r="T80" s="91">
        <v>108.37313213943224</v>
      </c>
      <c r="U80" s="91">
        <v>107.12004572766587</v>
      </c>
      <c r="V80" s="93">
        <v>105.94626341467578</v>
      </c>
      <c r="W80" s="3"/>
      <c r="X80" s="3"/>
      <c r="Y80" s="3"/>
      <c r="Z80" s="3"/>
      <c r="AA80" s="3"/>
      <c r="AB80" s="3"/>
      <c r="AC80" s="56"/>
    </row>
    <row r="81" spans="1:29" x14ac:dyDescent="0.25">
      <c r="A81" s="8"/>
      <c r="B81" s="9" t="s">
        <v>518</v>
      </c>
      <c r="C81" s="91">
        <v>33.525115100000001</v>
      </c>
      <c r="D81" s="91">
        <v>60.393411100000002</v>
      </c>
      <c r="E81" s="91">
        <v>28.903740841997394</v>
      </c>
      <c r="F81" s="91">
        <v>1.4528290799999999</v>
      </c>
      <c r="G81" s="91">
        <v>4.1535576599999997</v>
      </c>
      <c r="H81" s="91">
        <v>63.0105924</v>
      </c>
      <c r="I81" s="91">
        <v>31.954726650631521</v>
      </c>
      <c r="J81" s="91">
        <v>1071.2858900000001</v>
      </c>
      <c r="K81" s="92">
        <v>47.254049358546062</v>
      </c>
      <c r="L81" s="91">
        <v>350.06445289999999</v>
      </c>
      <c r="M81" s="91">
        <v>291.56339199999996</v>
      </c>
      <c r="N81" s="91">
        <v>58.501060899999999</v>
      </c>
      <c r="O81" s="91">
        <v>49.231687800000003</v>
      </c>
      <c r="P81" s="91">
        <v>2.6325411927650588</v>
      </c>
      <c r="Q81" s="91">
        <v>154.20515408611311</v>
      </c>
      <c r="R81" s="389">
        <v>155.27094822865251</v>
      </c>
      <c r="S81" s="91">
        <v>109.4810601852683</v>
      </c>
      <c r="T81" s="91">
        <v>108.72957213498991</v>
      </c>
      <c r="U81" s="91">
        <v>107.07253540394539</v>
      </c>
      <c r="V81" s="93">
        <v>105.97928866877983</v>
      </c>
      <c r="W81" s="3"/>
      <c r="X81" s="3"/>
      <c r="Y81" s="3"/>
      <c r="Z81" s="3"/>
      <c r="AA81" s="3"/>
      <c r="AB81" s="3"/>
      <c r="AC81" s="56"/>
    </row>
    <row r="82" spans="1:29" x14ac:dyDescent="0.25">
      <c r="A82" s="8"/>
      <c r="B82" s="9" t="s">
        <v>519</v>
      </c>
      <c r="C82" s="91">
        <v>33.578580800000012</v>
      </c>
      <c r="D82" s="91">
        <v>60.395650500000002</v>
      </c>
      <c r="E82" s="91">
        <v>28.930553583301226</v>
      </c>
      <c r="F82" s="91">
        <v>1.4518288500000001</v>
      </c>
      <c r="G82" s="91">
        <v>4.1444815100000012</v>
      </c>
      <c r="H82" s="91">
        <v>63.006962399999999</v>
      </c>
      <c r="I82" s="91">
        <v>31.955451746434491</v>
      </c>
      <c r="J82" s="91">
        <v>1073.01872</v>
      </c>
      <c r="K82" s="92">
        <v>47.143263945982987</v>
      </c>
      <c r="L82" s="91">
        <v>352.77557379999996</v>
      </c>
      <c r="M82" s="91">
        <v>293.84751699999998</v>
      </c>
      <c r="N82" s="91">
        <v>58.9280568</v>
      </c>
      <c r="O82" s="91">
        <v>49.857280799999998</v>
      </c>
      <c r="P82" s="91">
        <v>2.7243598246497136</v>
      </c>
      <c r="Q82" s="91">
        <v>155.2691701281656</v>
      </c>
      <c r="R82" s="389">
        <v>156.33877060102773</v>
      </c>
      <c r="S82" s="91">
        <v>109.8138098202585</v>
      </c>
      <c r="T82" s="91">
        <v>109.06251246513273</v>
      </c>
      <c r="U82" s="91">
        <v>107.11462246042839</v>
      </c>
      <c r="V82" s="93">
        <v>105.92593189254818</v>
      </c>
      <c r="W82" s="3"/>
      <c r="X82" s="3"/>
      <c r="Y82" s="3"/>
      <c r="Z82" s="3"/>
      <c r="AA82" s="3"/>
      <c r="AB82" s="3"/>
      <c r="AC82" s="56"/>
    </row>
    <row r="83" spans="1:29" x14ac:dyDescent="0.25">
      <c r="A83" s="8"/>
      <c r="B83" s="9" t="s">
        <v>520</v>
      </c>
      <c r="C83" s="91">
        <v>33.631160399999999</v>
      </c>
      <c r="D83" s="91">
        <v>60.396291599999998</v>
      </c>
      <c r="E83" s="91">
        <v>28.956541984639355</v>
      </c>
      <c r="F83" s="91">
        <v>1.4526653200000001</v>
      </c>
      <c r="G83" s="91">
        <v>4.1405556199999998</v>
      </c>
      <c r="H83" s="91">
        <v>63.005050799999999</v>
      </c>
      <c r="I83" s="91">
        <v>31.955765378456324</v>
      </c>
      <c r="J83" s="91">
        <v>1074.70947</v>
      </c>
      <c r="K83" s="92">
        <v>47.141068505679499</v>
      </c>
      <c r="L83" s="91">
        <v>355.52859320000005</v>
      </c>
      <c r="M83" s="91">
        <v>296.15780800000005</v>
      </c>
      <c r="N83" s="91">
        <v>59.3707852</v>
      </c>
      <c r="O83" s="91">
        <v>50.491387099999997</v>
      </c>
      <c r="P83" s="91">
        <v>2.7710691212905036</v>
      </c>
      <c r="Q83" s="91">
        <v>156.34947987397135</v>
      </c>
      <c r="R83" s="389">
        <v>157.42497712597836</v>
      </c>
      <c r="S83" s="91">
        <v>110.14053410773261</v>
      </c>
      <c r="T83" s="91">
        <v>109.38807504668624</v>
      </c>
      <c r="U83" s="91">
        <v>107.42505625817888</v>
      </c>
      <c r="V83" s="93">
        <v>106.21832408171016</v>
      </c>
      <c r="W83" s="3"/>
      <c r="X83" s="3"/>
      <c r="Y83" s="3"/>
      <c r="Z83" s="3"/>
      <c r="AA83" s="3"/>
      <c r="AB83" s="3"/>
      <c r="AC83" s="56"/>
    </row>
    <row r="84" spans="1:29" x14ac:dyDescent="0.25">
      <c r="A84" s="8"/>
      <c r="B84" s="94" t="s">
        <v>521</v>
      </c>
      <c r="C84" s="91">
        <v>33.6822272</v>
      </c>
      <c r="D84" s="91">
        <v>60.394218199999997</v>
      </c>
      <c r="E84" s="91">
        <v>28.981168343810861</v>
      </c>
      <c r="F84" s="99">
        <v>1.4548887500000001</v>
      </c>
      <c r="G84" s="99">
        <v>4.1406037700000002</v>
      </c>
      <c r="H84" s="99">
        <v>63.002919499999997</v>
      </c>
      <c r="I84" s="99">
        <v>31.955761537960143</v>
      </c>
      <c r="J84" s="99">
        <v>1076.34122</v>
      </c>
      <c r="K84" s="315">
        <v>47.130442940590896</v>
      </c>
      <c r="L84" s="99">
        <v>358.31560939999997</v>
      </c>
      <c r="M84" s="99">
        <v>298.48041799999999</v>
      </c>
      <c r="N84" s="99">
        <v>59.835191400000006</v>
      </c>
      <c r="O84" s="99">
        <v>51.1317071</v>
      </c>
      <c r="P84" s="99">
        <v>2.7931613624679885</v>
      </c>
      <c r="Q84" s="99">
        <v>157.44174901847188</v>
      </c>
      <c r="R84" s="389">
        <v>158.5247786668823</v>
      </c>
      <c r="S84" s="99">
        <v>110.46420352640425</v>
      </c>
      <c r="T84" s="91">
        <v>109.70952003273065</v>
      </c>
      <c r="U84" s="99">
        <v>107.71458916152513</v>
      </c>
      <c r="V84" s="316">
        <v>106.47285378523503</v>
      </c>
      <c r="W84" s="3"/>
      <c r="X84" s="3"/>
      <c r="Y84" s="3"/>
      <c r="Z84" s="3"/>
      <c r="AA84" s="3"/>
      <c r="AB84" s="3"/>
      <c r="AC84" s="56"/>
    </row>
    <row r="85" spans="1:29" x14ac:dyDescent="0.25">
      <c r="A85" s="8"/>
      <c r="B85" s="9">
        <v>2008</v>
      </c>
      <c r="C85" s="95">
        <v>29.628499999999999</v>
      </c>
      <c r="D85" s="95">
        <v>60.023568488604617</v>
      </c>
      <c r="E85" s="95">
        <v>25.78275</v>
      </c>
      <c r="F85" s="95">
        <v>1.7862499999999999</v>
      </c>
      <c r="G85" s="95">
        <v>5.6849285617765286</v>
      </c>
      <c r="H85" s="95">
        <v>63.641558528425399</v>
      </c>
      <c r="I85" s="95">
        <v>31.932009046337122</v>
      </c>
      <c r="J85" s="95">
        <v>946.1</v>
      </c>
      <c r="K85" s="96">
        <v>47.697351734385748</v>
      </c>
      <c r="L85" s="95">
        <v>793.50299999999993</v>
      </c>
      <c r="M85" s="95">
        <v>668.17100000000005</v>
      </c>
      <c r="N85" s="95">
        <v>125.33199999999999</v>
      </c>
      <c r="O85" s="95">
        <v>92.456000000000003</v>
      </c>
      <c r="P85" s="95">
        <v>1.2762287132330075</v>
      </c>
      <c r="Q85" s="95">
        <v>99.04104924430321</v>
      </c>
      <c r="R85" s="390">
        <v>99.79626392964299</v>
      </c>
      <c r="S85" s="95">
        <v>99.272900807763349</v>
      </c>
      <c r="T85" s="95">
        <v>98.522791686794221</v>
      </c>
      <c r="U85" s="95">
        <v>96.521563691045571</v>
      </c>
      <c r="V85" s="97">
        <v>97.110143569970774</v>
      </c>
      <c r="W85" s="3"/>
      <c r="X85" s="3"/>
      <c r="Y85" s="3"/>
      <c r="Z85" s="3"/>
      <c r="AA85" s="3"/>
      <c r="AB85" s="3"/>
      <c r="AC85" s="56"/>
    </row>
    <row r="86" spans="1:29" x14ac:dyDescent="0.25">
      <c r="A86" s="8"/>
      <c r="B86" s="9">
        <v>2009</v>
      </c>
      <c r="C86" s="91">
        <v>29.155999999999999</v>
      </c>
      <c r="D86" s="91">
        <v>58.582521842066598</v>
      </c>
      <c r="E86" s="370">
        <v>25.286000000000001</v>
      </c>
      <c r="F86" s="91">
        <v>2.4027500000000002</v>
      </c>
      <c r="G86" s="91">
        <v>7.6138189373564158</v>
      </c>
      <c r="H86" s="91">
        <v>63.409925854992828</v>
      </c>
      <c r="I86" s="91">
        <v>31.50652187549862</v>
      </c>
      <c r="J86" s="91">
        <v>918.6</v>
      </c>
      <c r="K86" s="98">
        <v>48.44333977328985</v>
      </c>
      <c r="L86" s="82">
        <v>783.61999999999989</v>
      </c>
      <c r="M86" s="91">
        <v>656.99</v>
      </c>
      <c r="N86" s="91">
        <v>126.63</v>
      </c>
      <c r="O86" s="91">
        <v>94.792000000000002</v>
      </c>
      <c r="P86" s="91">
        <v>0.25827792807866512</v>
      </c>
      <c r="Q86" s="82">
        <v>99.304779284046077</v>
      </c>
      <c r="R86" s="391">
        <v>101.41291368369666</v>
      </c>
      <c r="S86" s="82">
        <v>97.638965089547554</v>
      </c>
      <c r="T86" s="82">
        <v>95.60824843187342</v>
      </c>
      <c r="U86" s="82">
        <v>94.777772239743612</v>
      </c>
      <c r="V86" s="87">
        <v>96.81091054962431</v>
      </c>
      <c r="W86" s="3"/>
      <c r="X86" s="3"/>
      <c r="Y86" s="3"/>
      <c r="Z86" s="3"/>
      <c r="AA86" s="3"/>
      <c r="AB86" s="3"/>
      <c r="AC86" s="56"/>
    </row>
    <row r="87" spans="1:29" x14ac:dyDescent="0.25">
      <c r="A87" s="8"/>
      <c r="B87" s="9">
        <v>2010</v>
      </c>
      <c r="C87" s="91">
        <v>29.2285</v>
      </c>
      <c r="D87" s="91">
        <v>58.209638264897002</v>
      </c>
      <c r="E87" s="370">
        <v>25.239000000000001</v>
      </c>
      <c r="F87" s="91">
        <v>2.49675</v>
      </c>
      <c r="G87" s="91">
        <v>7.8702358909859846</v>
      </c>
      <c r="H87" s="91">
        <v>63.182110612291424</v>
      </c>
      <c r="I87" s="91">
        <v>31.599952770948001</v>
      </c>
      <c r="J87" s="91">
        <v>923.625</v>
      </c>
      <c r="K87" s="98">
        <v>47.286572381401655</v>
      </c>
      <c r="L87" s="82">
        <v>805.36199999999997</v>
      </c>
      <c r="M87" s="91">
        <v>662.447</v>
      </c>
      <c r="N87" s="91">
        <v>142.91499999999999</v>
      </c>
      <c r="O87" s="91">
        <v>99.97</v>
      </c>
      <c r="P87" s="91">
        <v>1.0183727417997224</v>
      </c>
      <c r="Q87" s="82">
        <v>100.30844558893725</v>
      </c>
      <c r="R87" s="391">
        <v>102.13598842402797</v>
      </c>
      <c r="S87" s="82">
        <v>99.465548368435904</v>
      </c>
      <c r="T87" s="82">
        <v>97.686022803339426</v>
      </c>
      <c r="U87" s="82">
        <v>97.351013919789935</v>
      </c>
      <c r="V87" s="87">
        <v>98.539415328710916</v>
      </c>
      <c r="W87" s="3"/>
      <c r="X87" s="3"/>
      <c r="Y87" s="3"/>
      <c r="Z87" s="3"/>
      <c r="AA87" s="3"/>
      <c r="AB87" s="3"/>
      <c r="AC87" s="56"/>
    </row>
    <row r="88" spans="1:29" x14ac:dyDescent="0.25">
      <c r="A88" s="8"/>
      <c r="B88" s="9">
        <v>2011</v>
      </c>
      <c r="C88" s="91">
        <v>29.377749999999999</v>
      </c>
      <c r="D88" s="91">
        <v>58.005379795312109</v>
      </c>
      <c r="E88" s="370">
        <v>25.320250000000001</v>
      </c>
      <c r="F88" s="91">
        <v>2.5935000000000001</v>
      </c>
      <c r="G88" s="91">
        <v>8.1117899683262813</v>
      </c>
      <c r="H88" s="91">
        <v>63.125800127339829</v>
      </c>
      <c r="I88" s="91">
        <v>31.535120979149731</v>
      </c>
      <c r="J88" s="91">
        <v>926.42499999999995</v>
      </c>
      <c r="K88" s="98">
        <v>46.8671304605461</v>
      </c>
      <c r="L88" s="82">
        <v>822.84799999999996</v>
      </c>
      <c r="M88" s="91">
        <v>679.04399999999998</v>
      </c>
      <c r="N88" s="91">
        <v>143.804</v>
      </c>
      <c r="O88" s="91">
        <v>100.892</v>
      </c>
      <c r="P88" s="91">
        <v>2.1764789843062182</v>
      </c>
      <c r="Q88" s="82">
        <v>102.49234140131426</v>
      </c>
      <c r="R88" s="391">
        <v>104.57512612243025</v>
      </c>
      <c r="S88" s="82">
        <v>100.22562932908767</v>
      </c>
      <c r="T88" s="82">
        <v>98.229254347081451</v>
      </c>
      <c r="U88" s="82">
        <v>98.07415156727545</v>
      </c>
      <c r="V88" s="87">
        <v>96.526293778065593</v>
      </c>
      <c r="W88" s="3"/>
      <c r="X88" s="3"/>
      <c r="Y88" s="3"/>
      <c r="Z88" s="3"/>
      <c r="AA88" s="3"/>
      <c r="AB88" s="3"/>
      <c r="AC88" s="56"/>
    </row>
    <row r="89" spans="1:29" x14ac:dyDescent="0.25">
      <c r="A89" s="8"/>
      <c r="B89" s="9">
        <v>2012</v>
      </c>
      <c r="C89" s="91">
        <v>29.696999999999999</v>
      </c>
      <c r="D89" s="91">
        <v>58.257592170904651</v>
      </c>
      <c r="E89" s="370">
        <v>25.4725</v>
      </c>
      <c r="F89" s="91">
        <v>2.5714999999999999</v>
      </c>
      <c r="G89" s="91">
        <v>7.9696482912692455</v>
      </c>
      <c r="H89" s="91">
        <v>63.302365290953055</v>
      </c>
      <c r="I89" s="91">
        <v>31.826916103669188</v>
      </c>
      <c r="J89" s="91">
        <v>945.17499999999995</v>
      </c>
      <c r="K89" s="98">
        <v>46.197386731051068</v>
      </c>
      <c r="L89" s="82">
        <v>837.5200000000001</v>
      </c>
      <c r="M89" s="91">
        <v>687.75699999999995</v>
      </c>
      <c r="N89" s="91">
        <v>149.76300000000001</v>
      </c>
      <c r="O89" s="91">
        <v>103.68600000000001</v>
      </c>
      <c r="P89" s="91">
        <v>0.67775475352362946</v>
      </c>
      <c r="Q89" s="82">
        <v>103.18654087677587</v>
      </c>
      <c r="R89" s="391">
        <v>104.31743979101876</v>
      </c>
      <c r="S89" s="82">
        <v>99.660875385223434</v>
      </c>
      <c r="T89" s="82">
        <v>98.58055806821173</v>
      </c>
      <c r="U89" s="82">
        <v>97.916936203967452</v>
      </c>
      <c r="V89" s="87">
        <v>96.026274040795329</v>
      </c>
      <c r="W89" s="3"/>
      <c r="X89" s="3"/>
      <c r="Y89" s="3"/>
      <c r="Z89" s="3"/>
      <c r="AA89" s="3"/>
      <c r="AB89" s="3"/>
      <c r="AC89" s="56"/>
    </row>
    <row r="90" spans="1:29" x14ac:dyDescent="0.25">
      <c r="A90" s="8"/>
      <c r="B90" s="9">
        <v>2013</v>
      </c>
      <c r="C90" s="91">
        <v>30.04325</v>
      </c>
      <c r="D90" s="91">
        <v>58.558847871630867</v>
      </c>
      <c r="E90" s="370">
        <v>25.780999999999999</v>
      </c>
      <c r="F90" s="91">
        <v>2.4737499999999999</v>
      </c>
      <c r="G90" s="91">
        <v>7.6082618301335838</v>
      </c>
      <c r="H90" s="91">
        <v>63.380865236664469</v>
      </c>
      <c r="I90" s="91">
        <v>32.037789516073538</v>
      </c>
      <c r="J90" s="91">
        <v>962.52499999999998</v>
      </c>
      <c r="K90" s="98">
        <v>46.512837032379572</v>
      </c>
      <c r="L90" s="82">
        <v>871.74399999999991</v>
      </c>
      <c r="M90" s="91">
        <v>720.24900000000002</v>
      </c>
      <c r="N90" s="91">
        <v>151.495</v>
      </c>
      <c r="O90" s="91">
        <v>108.851</v>
      </c>
      <c r="P90" s="91">
        <v>3.4711930580107575</v>
      </c>
      <c r="Q90" s="82">
        <v>106.76233674607337</v>
      </c>
      <c r="R90" s="391">
        <v>107.22061208858446</v>
      </c>
      <c r="S90" s="82">
        <v>99.643118156416961</v>
      </c>
      <c r="T90" s="82">
        <v>99.216118643099378</v>
      </c>
      <c r="U90" s="82">
        <v>98.612024297594616</v>
      </c>
      <c r="V90" s="87">
        <v>96.682324901073599</v>
      </c>
      <c r="W90" s="3"/>
      <c r="X90" s="3"/>
      <c r="Y90" s="3"/>
      <c r="Z90" s="3"/>
      <c r="AA90" s="3"/>
      <c r="AB90" s="3"/>
      <c r="AC90" s="56"/>
    </row>
    <row r="91" spans="1:29" x14ac:dyDescent="0.25">
      <c r="A91" s="8"/>
      <c r="B91" s="9">
        <v>2014</v>
      </c>
      <c r="C91" s="91">
        <v>30.753499999999999</v>
      </c>
      <c r="D91" s="91">
        <v>59.499416498645559</v>
      </c>
      <c r="E91" s="370">
        <v>26.19575</v>
      </c>
      <c r="F91" s="91">
        <v>2.0259999999999998</v>
      </c>
      <c r="G91" s="91">
        <v>6.181008093347204</v>
      </c>
      <c r="H91" s="91">
        <v>63.419723829921836</v>
      </c>
      <c r="I91" s="91">
        <v>32.161909986599483</v>
      </c>
      <c r="J91" s="91">
        <v>989.1</v>
      </c>
      <c r="K91" s="98">
        <v>46.310975222756262</v>
      </c>
      <c r="L91" s="82">
        <v>893.25199999999995</v>
      </c>
      <c r="M91" s="91">
        <v>746.54200000000003</v>
      </c>
      <c r="N91" s="91">
        <v>146.71</v>
      </c>
      <c r="O91" s="91">
        <v>116.033</v>
      </c>
      <c r="P91" s="91">
        <v>2.0094729505470088</v>
      </c>
      <c r="Q91" s="82">
        <v>108.91679906710141</v>
      </c>
      <c r="R91" s="391">
        <v>108.96410440127995</v>
      </c>
      <c r="S91" s="82">
        <v>100.06774073426439</v>
      </c>
      <c r="T91" s="82">
        <v>100.02541820859692</v>
      </c>
      <c r="U91" s="82">
        <v>98.298733581201617</v>
      </c>
      <c r="V91" s="87">
        <v>96.507410011383612</v>
      </c>
      <c r="W91" s="3"/>
      <c r="X91" s="3"/>
      <c r="Y91" s="3"/>
      <c r="Z91" s="3"/>
      <c r="AA91" s="3"/>
      <c r="AB91" s="3"/>
      <c r="AC91" s="56"/>
    </row>
    <row r="92" spans="1:29" x14ac:dyDescent="0.25">
      <c r="A92" s="58"/>
      <c r="B92" s="9">
        <v>2015</v>
      </c>
      <c r="C92" s="91">
        <v>31.284749999999999</v>
      </c>
      <c r="D92" s="91">
        <v>60.062712994044418</v>
      </c>
      <c r="E92" s="370">
        <v>26.71</v>
      </c>
      <c r="F92" s="91">
        <v>1.7807500000000001</v>
      </c>
      <c r="G92" s="91">
        <v>5.3861879256268654</v>
      </c>
      <c r="H92" s="91">
        <v>63.481792034839579</v>
      </c>
      <c r="I92" s="91">
        <v>32.104777269945771</v>
      </c>
      <c r="J92" s="91">
        <v>1004.4</v>
      </c>
      <c r="K92" s="98">
        <v>46.577370333155869</v>
      </c>
      <c r="L92" s="82">
        <v>923.95299999999997</v>
      </c>
      <c r="M92" s="91">
        <v>771.85199999999998</v>
      </c>
      <c r="N92" s="91">
        <v>152.101</v>
      </c>
      <c r="O92" s="91">
        <v>122.92</v>
      </c>
      <c r="P92" s="91">
        <v>1.3997156163946478</v>
      </c>
      <c r="Q92" s="82">
        <v>110.43607741191062</v>
      </c>
      <c r="R92" s="391">
        <v>110.68174890106941</v>
      </c>
      <c r="S92" s="82">
        <v>100.90545461211516</v>
      </c>
      <c r="T92" s="82">
        <v>100.68142593730084</v>
      </c>
      <c r="U92" s="82">
        <v>98.79697107237314</v>
      </c>
      <c r="V92" s="87">
        <v>98.218204591209116</v>
      </c>
      <c r="W92" s="3"/>
      <c r="X92" s="3"/>
      <c r="Y92" s="3"/>
      <c r="Z92" s="3"/>
      <c r="AA92" s="3"/>
      <c r="AB92" s="3"/>
      <c r="AC92" s="56"/>
    </row>
    <row r="93" spans="1:29" x14ac:dyDescent="0.25">
      <c r="A93" s="58"/>
      <c r="B93" s="9">
        <v>2016</v>
      </c>
      <c r="C93" s="91">
        <v>31.743500000000001</v>
      </c>
      <c r="D93" s="91">
        <v>60.502839669268504</v>
      </c>
      <c r="E93" s="370">
        <v>26.971250000000001</v>
      </c>
      <c r="F93" s="91">
        <v>1.6332500000000001</v>
      </c>
      <c r="G93" s="91">
        <v>4.8936125570493196</v>
      </c>
      <c r="H93" s="91">
        <v>63.61594074356988</v>
      </c>
      <c r="I93" s="91">
        <v>32.071172965409758</v>
      </c>
      <c r="J93" s="91">
        <v>1018.0500000000001</v>
      </c>
      <c r="K93" s="98">
        <v>46.288588954671098</v>
      </c>
      <c r="L93" s="82">
        <v>959.89900000000011</v>
      </c>
      <c r="M93" s="91">
        <v>798.12699999999995</v>
      </c>
      <c r="N93" s="91">
        <v>161.77199999999999</v>
      </c>
      <c r="O93" s="91">
        <v>127.334</v>
      </c>
      <c r="P93" s="91">
        <v>2.4025526066234315</v>
      </c>
      <c r="Q93" s="82">
        <v>113.09015969091564</v>
      </c>
      <c r="R93" s="391">
        <v>113.45887367902466</v>
      </c>
      <c r="S93" s="82">
        <v>101.70430300306053</v>
      </c>
      <c r="T93" s="82">
        <v>101.37426441090743</v>
      </c>
      <c r="U93" s="82">
        <v>99.922930006553727</v>
      </c>
      <c r="V93" s="87">
        <v>99.82588526991519</v>
      </c>
      <c r="W93" s="3"/>
      <c r="X93" s="3"/>
      <c r="Y93" s="3"/>
      <c r="Z93" s="3"/>
      <c r="AA93" s="3"/>
      <c r="AB93" s="3"/>
      <c r="AC93" s="56"/>
    </row>
    <row r="94" spans="1:29" x14ac:dyDescent="0.25">
      <c r="A94" s="58"/>
      <c r="B94" s="9">
        <v>2017</v>
      </c>
      <c r="C94" s="91">
        <v>32.057000000000002</v>
      </c>
      <c r="D94" s="91">
        <v>60.768910675000001</v>
      </c>
      <c r="E94" s="370">
        <v>27.259250000000002</v>
      </c>
      <c r="F94" s="91">
        <v>1.476</v>
      </c>
      <c r="G94" s="91">
        <v>4.4016926349999999</v>
      </c>
      <c r="H94" s="91">
        <v>63.566979575000005</v>
      </c>
      <c r="I94" s="91">
        <v>32.095397616948929</v>
      </c>
      <c r="J94" s="91">
        <v>1028.875</v>
      </c>
      <c r="K94" s="98">
        <v>46.392302710080152</v>
      </c>
      <c r="L94" s="82">
        <v>997.25400000000002</v>
      </c>
      <c r="M94" s="91">
        <v>828.56500000000005</v>
      </c>
      <c r="N94" s="91">
        <v>168.68899999999999</v>
      </c>
      <c r="O94" s="91">
        <v>138.74299999999999</v>
      </c>
      <c r="P94" s="91">
        <v>2.7168643184202423</v>
      </c>
      <c r="Q94" s="82">
        <v>116.16122699064512</v>
      </c>
      <c r="R94" s="391">
        <v>116.45821017985017</v>
      </c>
      <c r="S94" s="82">
        <v>103.09692341948465</v>
      </c>
      <c r="T94" s="82">
        <v>102.83584039641124</v>
      </c>
      <c r="U94" s="82">
        <v>100.89842296818364</v>
      </c>
      <c r="V94" s="87">
        <v>100.91108999875176</v>
      </c>
      <c r="W94" s="56"/>
      <c r="X94" s="56"/>
      <c r="Y94" s="56"/>
      <c r="Z94" s="3"/>
      <c r="AA94" s="3"/>
      <c r="AB94" s="3"/>
      <c r="AC94" s="56"/>
    </row>
    <row r="95" spans="1:29" x14ac:dyDescent="0.25">
      <c r="A95" s="58"/>
      <c r="B95" s="9">
        <v>2018</v>
      </c>
      <c r="C95" s="91">
        <v>32.439250000000001</v>
      </c>
      <c r="D95" s="91">
        <v>61.166199450000008</v>
      </c>
      <c r="E95" s="370">
        <v>27.658750000000001</v>
      </c>
      <c r="F95" s="91">
        <v>1.37975</v>
      </c>
      <c r="G95" s="91">
        <v>4.0799038525000002</v>
      </c>
      <c r="H95" s="91">
        <v>63.767859399999999</v>
      </c>
      <c r="I95" s="91">
        <v>31.984346990119757</v>
      </c>
      <c r="J95" s="91">
        <v>1037.55</v>
      </c>
      <c r="K95" s="98">
        <v>46.789633685452642</v>
      </c>
      <c r="L95" s="82">
        <v>1041.9880000000003</v>
      </c>
      <c r="M95" s="91">
        <v>865.86199999999997</v>
      </c>
      <c r="N95" s="91">
        <v>176.126</v>
      </c>
      <c r="O95" s="91">
        <v>143.60900000000001</v>
      </c>
      <c r="P95" s="91">
        <v>2.9919900934683996</v>
      </c>
      <c r="Q95" s="82">
        <v>119.63661735971463</v>
      </c>
      <c r="R95" s="391">
        <v>120.35100343042382</v>
      </c>
      <c r="S95" s="82">
        <v>103.97543194491547</v>
      </c>
      <c r="T95" s="82">
        <v>103.35720380230745</v>
      </c>
      <c r="U95" s="82">
        <v>101.96244090505147</v>
      </c>
      <c r="V95" s="87">
        <v>102.1562042242026</v>
      </c>
      <c r="W95" s="56"/>
      <c r="X95" s="56"/>
      <c r="Y95" s="56"/>
      <c r="Z95" s="56"/>
      <c r="AA95" s="56"/>
      <c r="AB95" s="56"/>
      <c r="AC95" s="56"/>
    </row>
    <row r="96" spans="1:29" x14ac:dyDescent="0.25">
      <c r="A96" s="8"/>
      <c r="B96" s="9">
        <v>2019</v>
      </c>
      <c r="C96" s="91">
        <v>32.798749999999998</v>
      </c>
      <c r="D96" s="91">
        <v>61.524216124999995</v>
      </c>
      <c r="E96" s="370">
        <v>27.831</v>
      </c>
      <c r="F96" s="91">
        <v>1.30575</v>
      </c>
      <c r="G96" s="91">
        <v>3.8287025249999997</v>
      </c>
      <c r="H96" s="91">
        <v>63.973577150000004</v>
      </c>
      <c r="I96" s="91">
        <v>32.076232973406114</v>
      </c>
      <c r="J96" s="91">
        <v>1052.05</v>
      </c>
      <c r="K96" s="98">
        <v>46.934061310514252</v>
      </c>
      <c r="L96" s="82">
        <v>1090.1569999999999</v>
      </c>
      <c r="M96" s="91">
        <v>899.30899999999997</v>
      </c>
      <c r="N96" s="91">
        <v>190.84800000000001</v>
      </c>
      <c r="O96" s="91">
        <v>151.16300000000001</v>
      </c>
      <c r="P96" s="91">
        <v>3.2200338220908176</v>
      </c>
      <c r="Q96" s="82">
        <v>123.49220629351072</v>
      </c>
      <c r="R96" s="391">
        <v>123.87640800803557</v>
      </c>
      <c r="S96" s="82">
        <v>104.18781344498325</v>
      </c>
      <c r="T96" s="82">
        <v>103.86499733407047</v>
      </c>
      <c r="U96" s="82">
        <v>103.8258385172868</v>
      </c>
      <c r="V96" s="87">
        <v>104.47530574098514</v>
      </c>
      <c r="W96" s="56"/>
      <c r="X96" s="56"/>
      <c r="Y96" s="56"/>
      <c r="Z96" s="56"/>
      <c r="AA96" s="56"/>
      <c r="AB96" s="56"/>
      <c r="AC96" s="56"/>
    </row>
    <row r="97" spans="1:29" x14ac:dyDescent="0.25">
      <c r="A97" s="8"/>
      <c r="B97" s="9">
        <v>2020</v>
      </c>
      <c r="C97" s="91">
        <v>32.509</v>
      </c>
      <c r="D97" s="91">
        <v>60.75944182500001</v>
      </c>
      <c r="E97" s="370">
        <v>27.895250000000001</v>
      </c>
      <c r="F97" s="91">
        <v>1.55125</v>
      </c>
      <c r="G97" s="91">
        <v>4.5560998650000002</v>
      </c>
      <c r="H97" s="91">
        <v>63.658350824999999</v>
      </c>
      <c r="I97" s="91">
        <v>28.949068695290823</v>
      </c>
      <c r="J97" s="91">
        <v>941.27499999999998</v>
      </c>
      <c r="K97" s="98">
        <v>49.913399464594519</v>
      </c>
      <c r="L97" s="82">
        <v>1094.8119999999999</v>
      </c>
      <c r="M97" s="91">
        <v>898.5</v>
      </c>
      <c r="N97" s="91">
        <v>196.31200000000001</v>
      </c>
      <c r="O97" s="91">
        <v>151.422</v>
      </c>
      <c r="P97" s="91">
        <v>-0.3200767116402492</v>
      </c>
      <c r="Q97" s="82">
        <v>123.09738270431241</v>
      </c>
      <c r="R97" s="391">
        <v>137.34045105593594</v>
      </c>
      <c r="S97" s="82">
        <v>103.53669841190859</v>
      </c>
      <c r="T97" s="82">
        <v>93.219046282536198</v>
      </c>
      <c r="U97" s="82">
        <v>97.672984355878299</v>
      </c>
      <c r="V97" s="87">
        <v>103.62732112965467</v>
      </c>
      <c r="W97" s="56"/>
      <c r="X97" s="56"/>
      <c r="Y97" s="56"/>
      <c r="Z97" s="56"/>
      <c r="AA97" s="56"/>
      <c r="AB97" s="56"/>
      <c r="AC97" s="56"/>
    </row>
    <row r="98" spans="1:29" x14ac:dyDescent="0.25">
      <c r="A98" s="8"/>
      <c r="B98" s="9">
        <v>2021</v>
      </c>
      <c r="C98" s="91">
        <v>32.406750000000002</v>
      </c>
      <c r="D98" s="91">
        <v>60.370179774999997</v>
      </c>
      <c r="E98" s="370">
        <v>28.15025</v>
      </c>
      <c r="F98" s="91">
        <v>1.5245</v>
      </c>
      <c r="G98" s="91">
        <v>4.4934837325000005</v>
      </c>
      <c r="H98" s="91">
        <v>63.210471750000004</v>
      </c>
      <c r="I98" s="91">
        <v>30.966237347187498</v>
      </c>
      <c r="J98" s="91">
        <v>1003.6500000000001</v>
      </c>
      <c r="K98" s="98">
        <v>48.76755471126048</v>
      </c>
      <c r="L98" s="82">
        <v>1157.8979999999999</v>
      </c>
      <c r="M98" s="91">
        <v>954.34400000000005</v>
      </c>
      <c r="N98" s="91">
        <v>203.554</v>
      </c>
      <c r="O98" s="91">
        <v>155.40100000000001</v>
      </c>
      <c r="P98" s="91">
        <v>5.2530931906025424</v>
      </c>
      <c r="Q98" s="82">
        <v>129.5488134910463</v>
      </c>
      <c r="R98" s="391">
        <v>134.64748530419681</v>
      </c>
      <c r="S98" s="82">
        <v>104.46189136466653</v>
      </c>
      <c r="T98" s="82">
        <v>100.54776589245571</v>
      </c>
      <c r="U98" s="82">
        <v>103.03170288894496</v>
      </c>
      <c r="V98" s="87">
        <v>105.92603724689617</v>
      </c>
      <c r="W98" s="56"/>
      <c r="X98" s="56"/>
      <c r="Y98" s="56"/>
      <c r="Z98" s="56"/>
      <c r="AA98" s="56"/>
      <c r="AB98" s="56"/>
      <c r="AC98" s="56"/>
    </row>
    <row r="99" spans="1:29" x14ac:dyDescent="0.25">
      <c r="A99" s="8"/>
      <c r="B99" s="9">
        <v>2022</v>
      </c>
      <c r="C99" s="91">
        <v>32.731202449999998</v>
      </c>
      <c r="D99" s="91">
        <v>60.754401200000004</v>
      </c>
      <c r="E99" s="370">
        <v>28.474431049898637</v>
      </c>
      <c r="F99" s="91">
        <v>1.2375186</v>
      </c>
      <c r="G99" s="91">
        <v>3.6429737374999998</v>
      </c>
      <c r="H99" s="91">
        <v>63.051525374999997</v>
      </c>
      <c r="I99" s="91">
        <v>31.87840969169455</v>
      </c>
      <c r="J99" s="91">
        <v>1043.41446</v>
      </c>
      <c r="K99" s="98">
        <v>47.795598575038007</v>
      </c>
      <c r="L99" s="82">
        <v>1239.0617151000001</v>
      </c>
      <c r="M99" s="91">
        <v>1022.705952</v>
      </c>
      <c r="N99" s="91">
        <v>216.35576310000002</v>
      </c>
      <c r="O99" s="91">
        <v>161.4347065</v>
      </c>
      <c r="P99" s="91">
        <v>5.9431879554450617</v>
      </c>
      <c r="Q99" s="82">
        <v>137.26271579464634</v>
      </c>
      <c r="R99" s="391">
        <v>138.54435296437708</v>
      </c>
      <c r="S99" s="82">
        <v>104.73042501855973</v>
      </c>
      <c r="T99" s="82">
        <v>103.76308545285966</v>
      </c>
      <c r="U99" s="82">
        <v>103.86657665004549</v>
      </c>
      <c r="V99" s="87">
        <v>103.87588644348259</v>
      </c>
      <c r="W99" s="56"/>
      <c r="X99" s="56"/>
      <c r="Y99" s="56"/>
      <c r="Z99" s="56"/>
      <c r="AA99" s="56"/>
      <c r="AB99" s="56"/>
      <c r="AC99" s="56"/>
    </row>
    <row r="100" spans="1:29" x14ac:dyDescent="0.25">
      <c r="A100" s="8"/>
      <c r="B100" s="9">
        <v>2023</v>
      </c>
      <c r="C100" s="91">
        <v>32.76531155</v>
      </c>
      <c r="D100" s="91">
        <v>60.450423225000002</v>
      </c>
      <c r="E100" s="370">
        <v>28.49328019724981</v>
      </c>
      <c r="F100" s="91">
        <v>1.3873662399999998</v>
      </c>
      <c r="G100" s="91">
        <v>4.06152771</v>
      </c>
      <c r="H100" s="91">
        <v>63.009656399999997</v>
      </c>
      <c r="I100" s="91">
        <v>31.637169198671202</v>
      </c>
      <c r="J100" s="91">
        <v>1036.6016975</v>
      </c>
      <c r="K100" s="98">
        <v>48.852072311591307</v>
      </c>
      <c r="L100" s="82">
        <v>1282.6782163</v>
      </c>
      <c r="M100" s="91">
        <v>1066.2097179999998</v>
      </c>
      <c r="N100" s="91">
        <v>216.46849829999999</v>
      </c>
      <c r="O100" s="91">
        <v>168.82208700000001</v>
      </c>
      <c r="P100" s="91">
        <v>4.1848232683472597</v>
      </c>
      <c r="Q100" s="82">
        <v>143.00901740126082</v>
      </c>
      <c r="R100" s="391">
        <v>145.44402401744651</v>
      </c>
      <c r="S100" s="82">
        <v>103.91292315407654</v>
      </c>
      <c r="T100" s="82">
        <v>102.17423582803147</v>
      </c>
      <c r="U100" s="82">
        <v>103.48630529579816</v>
      </c>
      <c r="V100" s="87">
        <v>100.80984447031035</v>
      </c>
      <c r="W100" s="56"/>
      <c r="X100" s="56"/>
      <c r="Y100" s="56"/>
      <c r="Z100" s="56"/>
      <c r="AA100" s="56"/>
      <c r="AB100" s="56"/>
      <c r="AC100" s="56"/>
    </row>
    <row r="101" spans="1:29" x14ac:dyDescent="0.25">
      <c r="A101" s="8"/>
      <c r="B101" s="9">
        <v>2024</v>
      </c>
      <c r="C101" s="91">
        <v>32.706859225000002</v>
      </c>
      <c r="D101" s="91">
        <v>59.960585550000005</v>
      </c>
      <c r="E101" s="370">
        <v>28.414251086265786</v>
      </c>
      <c r="F101" s="91">
        <v>1.6742222274999998</v>
      </c>
      <c r="G101" s="91">
        <v>4.8695283974999999</v>
      </c>
      <c r="H101" s="91">
        <v>63.029839049999993</v>
      </c>
      <c r="I101" s="91">
        <v>31.815937673272959</v>
      </c>
      <c r="J101" s="91">
        <v>1040.6016850000001</v>
      </c>
      <c r="K101" s="98">
        <v>48.170665722144406</v>
      </c>
      <c r="L101" s="82">
        <v>1298.9368770999999</v>
      </c>
      <c r="M101" s="91">
        <v>1081.5491200000001</v>
      </c>
      <c r="N101" s="91">
        <v>217.38775709999999</v>
      </c>
      <c r="O101" s="91">
        <v>172.55860750000002</v>
      </c>
      <c r="P101" s="91">
        <v>1.7208186730395925</v>
      </c>
      <c r="Q101" s="82">
        <v>145.46856472558503</v>
      </c>
      <c r="R101" s="391">
        <v>147.11226275990529</v>
      </c>
      <c r="S101" s="82">
        <v>104.86465909316283</v>
      </c>
      <c r="T101" s="82">
        <v>103.69344047789261</v>
      </c>
      <c r="U101" s="82">
        <v>104.33987601991147</v>
      </c>
      <c r="V101" s="87">
        <v>101.51561804861343</v>
      </c>
      <c r="W101" s="56"/>
      <c r="X101" s="56"/>
      <c r="Y101" s="56"/>
      <c r="Z101" s="56"/>
      <c r="AA101" s="56"/>
      <c r="AB101" s="56"/>
      <c r="AC101" s="56"/>
    </row>
    <row r="102" spans="1:29" x14ac:dyDescent="0.25">
      <c r="A102" s="8"/>
      <c r="B102" s="9">
        <v>2025</v>
      </c>
      <c r="C102" s="91">
        <v>32.944048424999998</v>
      </c>
      <c r="D102" s="91">
        <v>60.027652975000002</v>
      </c>
      <c r="E102" s="370">
        <v>28.544604941851681</v>
      </c>
      <c r="F102" s="91">
        <v>1.6356885299999999</v>
      </c>
      <c r="G102" s="91">
        <v>4.7303544325000004</v>
      </c>
      <c r="H102" s="91">
        <v>63.008165125000005</v>
      </c>
      <c r="I102" s="91">
        <v>31.934626469208194</v>
      </c>
      <c r="J102" s="91">
        <v>1052.0569</v>
      </c>
      <c r="K102" s="98">
        <v>47.697876701899908</v>
      </c>
      <c r="L102" s="82">
        <v>1326.5031197000001</v>
      </c>
      <c r="M102" s="91">
        <v>1104.604975</v>
      </c>
      <c r="N102" s="91">
        <v>221.89814470000002</v>
      </c>
      <c r="O102" s="91">
        <v>179.79857909999998</v>
      </c>
      <c r="P102" s="91">
        <v>1.665341399788467</v>
      </c>
      <c r="Q102" s="82">
        <v>147.89010786965713</v>
      </c>
      <c r="R102" s="391">
        <v>149.00575573423302</v>
      </c>
      <c r="S102" s="82">
        <v>106.46034717407963</v>
      </c>
      <c r="T102" s="82">
        <v>105.663255079181</v>
      </c>
      <c r="U102" s="82">
        <v>105.28048466871832</v>
      </c>
      <c r="V102" s="87">
        <v>103.53141026530093</v>
      </c>
      <c r="W102" s="56"/>
      <c r="X102" s="56"/>
      <c r="Y102" s="56"/>
      <c r="Z102" s="56"/>
      <c r="AA102" s="56"/>
      <c r="AB102" s="56"/>
      <c r="AC102" s="56"/>
    </row>
    <row r="103" spans="1:29" x14ac:dyDescent="0.25">
      <c r="A103" s="8"/>
      <c r="B103" s="9">
        <v>2026</v>
      </c>
      <c r="C103" s="91">
        <v>33.284964724999995</v>
      </c>
      <c r="D103" s="91">
        <v>60.281940675000001</v>
      </c>
      <c r="E103" s="370">
        <v>28.763536900478172</v>
      </c>
      <c r="F103" s="91">
        <v>1.5088088500000001</v>
      </c>
      <c r="G103" s="91">
        <v>4.3365924749999998</v>
      </c>
      <c r="H103" s="91">
        <v>63.014625874999993</v>
      </c>
      <c r="I103" s="91">
        <v>31.945592921477388</v>
      </c>
      <c r="J103" s="91">
        <v>1063.3080525</v>
      </c>
      <c r="K103" s="98">
        <v>47.442686953062555</v>
      </c>
      <c r="L103" s="82">
        <v>1364.3517179999999</v>
      </c>
      <c r="M103" s="91">
        <v>1134.536411</v>
      </c>
      <c r="N103" s="91">
        <v>229.81530699999999</v>
      </c>
      <c r="O103" s="91">
        <v>188.34855210000001</v>
      </c>
      <c r="P103" s="91">
        <v>1.9279271406576814</v>
      </c>
      <c r="Q103" s="82">
        <v>150.74067380864651</v>
      </c>
      <c r="R103" s="391">
        <v>151.82587462931258</v>
      </c>
      <c r="S103" s="82">
        <v>108.12984601465993</v>
      </c>
      <c r="T103" s="82">
        <v>107.35695754158338</v>
      </c>
      <c r="U103" s="82">
        <v>106.48869268930001</v>
      </c>
      <c r="V103" s="87">
        <v>105.208908870356</v>
      </c>
      <c r="W103" s="56"/>
      <c r="X103" s="56"/>
      <c r="Y103" s="56"/>
      <c r="Z103" s="56"/>
      <c r="AA103" s="56"/>
      <c r="AB103" s="56"/>
      <c r="AC103" s="56"/>
    </row>
    <row r="104" spans="1:29" x14ac:dyDescent="0.25">
      <c r="A104" s="8"/>
      <c r="B104" s="9">
        <v>2027</v>
      </c>
      <c r="C104" s="99">
        <v>33.550641075000009</v>
      </c>
      <c r="D104" s="99">
        <v>60.391848124999996</v>
      </c>
      <c r="E104" s="99">
        <v>28.916075687785014</v>
      </c>
      <c r="F104" s="99">
        <v>1.4540907350000001</v>
      </c>
      <c r="G104" s="99">
        <v>4.1540056650000006</v>
      </c>
      <c r="H104" s="99">
        <v>63.009256725</v>
      </c>
      <c r="I104" s="99">
        <v>31.95469086477765</v>
      </c>
      <c r="J104" s="99">
        <v>1072.10043</v>
      </c>
      <c r="K104" s="100">
        <v>47.201452805356958</v>
      </c>
      <c r="L104" s="101">
        <v>1406.6462489999999</v>
      </c>
      <c r="M104" s="99">
        <v>1170.859541</v>
      </c>
      <c r="N104" s="99">
        <v>235.78670799999998</v>
      </c>
      <c r="O104" s="99">
        <v>198.1924363</v>
      </c>
      <c r="P104" s="99">
        <v>2.6571719347663558</v>
      </c>
      <c r="Q104" s="101">
        <v>154.74686136368115</v>
      </c>
      <c r="R104" s="392">
        <v>155.81653431795849</v>
      </c>
      <c r="S104" s="101">
        <v>109.64101831103748</v>
      </c>
      <c r="T104" s="101">
        <v>108.88832294656028</v>
      </c>
      <c r="U104" s="101">
        <v>107.18306496255462</v>
      </c>
      <c r="V104" s="85">
        <v>106.0174520144285</v>
      </c>
      <c r="W104" s="56"/>
      <c r="X104" s="56"/>
      <c r="Y104" s="56"/>
      <c r="Z104" s="56"/>
      <c r="AA104" s="56"/>
      <c r="AB104" s="56"/>
      <c r="AC104" s="56"/>
    </row>
    <row r="105" spans="1:29" x14ac:dyDescent="0.25">
      <c r="A105" s="8"/>
      <c r="B105" s="59" t="s">
        <v>359</v>
      </c>
      <c r="C105" s="82">
        <v>29.548999999999999</v>
      </c>
      <c r="D105" s="91">
        <v>59.736251794100269</v>
      </c>
      <c r="E105" s="91">
        <v>25.711749999999999</v>
      </c>
      <c r="F105" s="91">
        <v>1.9395</v>
      </c>
      <c r="G105" s="91">
        <v>6.1577899502204616</v>
      </c>
      <c r="H105" s="91">
        <v>63.656176104391683</v>
      </c>
      <c r="I105" s="91">
        <v>31.750096590879835</v>
      </c>
      <c r="J105" s="91">
        <v>938.2</v>
      </c>
      <c r="K105" s="98">
        <v>47.641597912817574</v>
      </c>
      <c r="L105" s="82">
        <v>786.07100000000003</v>
      </c>
      <c r="M105" s="91">
        <v>661.327</v>
      </c>
      <c r="N105" s="91">
        <v>124.744</v>
      </c>
      <c r="O105" s="91">
        <v>93.52</v>
      </c>
      <c r="P105" s="91">
        <v>-0.10738448307168191</v>
      </c>
      <c r="Q105" s="82">
        <v>98.294402525213272</v>
      </c>
      <c r="R105" s="391">
        <v>99.610797120302536</v>
      </c>
      <c r="S105" s="82">
        <v>98.568322536096588</v>
      </c>
      <c r="T105" s="82">
        <v>97.268773195233905</v>
      </c>
      <c r="U105" s="82">
        <v>94.66053676983671</v>
      </c>
      <c r="V105" s="87">
        <v>95.822553405319255</v>
      </c>
      <c r="W105" s="56"/>
      <c r="X105" s="56"/>
      <c r="Y105" s="56"/>
      <c r="Z105" s="56"/>
      <c r="AA105" s="56"/>
      <c r="AB105" s="56"/>
      <c r="AC105" s="56"/>
    </row>
    <row r="106" spans="1:29" x14ac:dyDescent="0.25">
      <c r="A106" s="8"/>
      <c r="B106" s="9" t="s">
        <v>360</v>
      </c>
      <c r="C106" s="82">
        <v>29.06775</v>
      </c>
      <c r="D106" s="91">
        <v>58.279620561495207</v>
      </c>
      <c r="E106" s="91">
        <v>25.170249999999999</v>
      </c>
      <c r="F106" s="91">
        <v>2.4754999999999998</v>
      </c>
      <c r="G106" s="91">
        <v>7.8479615764832431</v>
      </c>
      <c r="H106" s="91">
        <v>63.24276780702413</v>
      </c>
      <c r="I106" s="91">
        <v>31.523765183181848</v>
      </c>
      <c r="J106" s="91">
        <v>916.32500000000005</v>
      </c>
      <c r="K106" s="98">
        <v>48.349337483748734</v>
      </c>
      <c r="L106" s="82">
        <v>790.24499999999989</v>
      </c>
      <c r="M106" s="91">
        <v>659.572</v>
      </c>
      <c r="N106" s="91">
        <v>130.673</v>
      </c>
      <c r="O106" s="91">
        <v>95.545000000000002</v>
      </c>
      <c r="P106" s="91">
        <v>1.880264631386197</v>
      </c>
      <c r="Q106" s="82">
        <v>100.14667275405701</v>
      </c>
      <c r="R106" s="391">
        <v>102.21809660240783</v>
      </c>
      <c r="S106" s="82">
        <v>98.15976409236292</v>
      </c>
      <c r="T106" s="82">
        <v>96.170466905622845</v>
      </c>
      <c r="U106" s="82">
        <v>96.068078229092208</v>
      </c>
      <c r="V106" s="87">
        <v>98.086044896422024</v>
      </c>
      <c r="W106" s="3"/>
      <c r="X106" s="29"/>
      <c r="Y106" s="56"/>
      <c r="Z106" s="56"/>
      <c r="AA106" s="56"/>
      <c r="AB106" s="56"/>
      <c r="AC106" s="56"/>
    </row>
    <row r="107" spans="1:29" x14ac:dyDescent="0.25">
      <c r="A107" s="8"/>
      <c r="B107" s="9" t="s">
        <v>361</v>
      </c>
      <c r="C107" s="82">
        <v>29.3355</v>
      </c>
      <c r="D107" s="91">
        <v>58.291221488674168</v>
      </c>
      <c r="E107" s="91">
        <v>25.338750000000001</v>
      </c>
      <c r="F107" s="91">
        <v>2.4860000000000002</v>
      </c>
      <c r="G107" s="91">
        <v>7.8124148500192057</v>
      </c>
      <c r="H107" s="91">
        <v>63.23106003013946</v>
      </c>
      <c r="I107" s="91">
        <v>31.628915477209784</v>
      </c>
      <c r="J107" s="91">
        <v>927.84999999999991</v>
      </c>
      <c r="K107" s="98">
        <v>47.198502740729495</v>
      </c>
      <c r="L107" s="82">
        <v>812.43000000000006</v>
      </c>
      <c r="M107" s="91">
        <v>668.93700000000001</v>
      </c>
      <c r="N107" s="91">
        <v>143.49299999999999</v>
      </c>
      <c r="O107" s="91">
        <v>100.752</v>
      </c>
      <c r="P107" s="91">
        <v>0.74542883860495568</v>
      </c>
      <c r="Q107" s="82">
        <v>100.88940331629883</v>
      </c>
      <c r="R107" s="391">
        <v>102.63308667552931</v>
      </c>
      <c r="S107" s="82">
        <v>99.547290705678478</v>
      </c>
      <c r="T107" s="82">
        <v>97.855738925440207</v>
      </c>
      <c r="U107" s="82">
        <v>97.421508970554854</v>
      </c>
      <c r="V107" s="87">
        <v>97.965034092133578</v>
      </c>
      <c r="W107" s="56"/>
      <c r="X107" s="56"/>
      <c r="Y107" s="56"/>
      <c r="Z107" s="56"/>
      <c r="AA107" s="56"/>
      <c r="AB107" s="56"/>
      <c r="AC107" s="56"/>
    </row>
    <row r="108" spans="1:29" x14ac:dyDescent="0.25">
      <c r="A108" s="8"/>
      <c r="B108" s="9" t="s">
        <v>362</v>
      </c>
      <c r="C108" s="82">
        <v>29.381</v>
      </c>
      <c r="D108" s="91">
        <v>57.908594247456676</v>
      </c>
      <c r="E108" s="91">
        <v>25.272749999999998</v>
      </c>
      <c r="F108" s="91">
        <v>2.6315</v>
      </c>
      <c r="G108" s="91">
        <v>8.220212287353478</v>
      </c>
      <c r="H108" s="91">
        <v>63.095032214400774</v>
      </c>
      <c r="I108" s="91">
        <v>31.562186693131594</v>
      </c>
      <c r="J108" s="91">
        <v>927.32500000000005</v>
      </c>
      <c r="K108" s="98">
        <v>46.627351182230043</v>
      </c>
      <c r="L108" s="82">
        <v>823.22300000000007</v>
      </c>
      <c r="M108" s="91">
        <v>678.71299999999997</v>
      </c>
      <c r="N108" s="91">
        <v>144.51</v>
      </c>
      <c r="O108" s="91">
        <v>101.07599999999999</v>
      </c>
      <c r="P108" s="91">
        <v>1.7263904866673396</v>
      </c>
      <c r="Q108" s="82">
        <v>102.63534782621774</v>
      </c>
      <c r="R108" s="391">
        <v>104.63101072102276</v>
      </c>
      <c r="S108" s="82">
        <v>100.37761377453674</v>
      </c>
      <c r="T108" s="82">
        <v>98.462961563538059</v>
      </c>
      <c r="U108" s="82">
        <v>98.219091936787237</v>
      </c>
      <c r="V108" s="87">
        <v>96.268989121030017</v>
      </c>
      <c r="W108" s="56"/>
      <c r="X108" s="56"/>
      <c r="Y108" s="56"/>
      <c r="Z108" s="56"/>
      <c r="AA108" s="56"/>
      <c r="AB108" s="56"/>
      <c r="AC108" s="56"/>
    </row>
    <row r="109" spans="1:29" x14ac:dyDescent="0.25">
      <c r="A109" s="8"/>
      <c r="B109" s="9" t="s">
        <v>363</v>
      </c>
      <c r="C109" s="82">
        <v>29.79325</v>
      </c>
      <c r="D109" s="91">
        <v>58.355986081886599</v>
      </c>
      <c r="E109" s="91">
        <v>25.568999999999999</v>
      </c>
      <c r="F109" s="91">
        <v>2.5477500000000002</v>
      </c>
      <c r="G109" s="91">
        <v>7.8779117827879794</v>
      </c>
      <c r="H109" s="91">
        <v>63.346325121140282</v>
      </c>
      <c r="I109" s="91">
        <v>31.888745482504433</v>
      </c>
      <c r="J109" s="91">
        <v>950.07500000000005</v>
      </c>
      <c r="K109" s="98">
        <v>46.030905481202808</v>
      </c>
      <c r="L109" s="82">
        <v>841.52499999999998</v>
      </c>
      <c r="M109" s="91">
        <v>691.00099999999998</v>
      </c>
      <c r="N109" s="91">
        <v>150.524</v>
      </c>
      <c r="O109" s="91">
        <v>104.123</v>
      </c>
      <c r="P109" s="91">
        <v>0.63087902297620513</v>
      </c>
      <c r="Q109" s="82">
        <v>103.28132046281071</v>
      </c>
      <c r="R109" s="391">
        <v>104.21042021029714</v>
      </c>
      <c r="S109" s="82">
        <v>99.470371962604759</v>
      </c>
      <c r="T109" s="82">
        <v>98.58370962007406</v>
      </c>
      <c r="U109" s="82">
        <v>97.493727292587067</v>
      </c>
      <c r="V109" s="87">
        <v>95.594988013609125</v>
      </c>
      <c r="W109" s="56"/>
      <c r="X109" s="56"/>
      <c r="Y109" s="56"/>
      <c r="Z109" s="56"/>
      <c r="AA109" s="56"/>
      <c r="AB109" s="56"/>
      <c r="AC109" s="56"/>
    </row>
    <row r="110" spans="1:29" x14ac:dyDescent="0.25">
      <c r="A110" s="8"/>
      <c r="B110" s="9" t="s">
        <v>364</v>
      </c>
      <c r="C110" s="82">
        <v>30.2165</v>
      </c>
      <c r="D110" s="91">
        <v>58.791764929556074</v>
      </c>
      <c r="E110" s="91">
        <v>25.85575</v>
      </c>
      <c r="F110" s="91">
        <v>2.39175</v>
      </c>
      <c r="G110" s="91">
        <v>7.3359732003094109</v>
      </c>
      <c r="H110" s="91">
        <v>63.445891657537175</v>
      </c>
      <c r="I110" s="91">
        <v>32.056066096172579</v>
      </c>
      <c r="J110" s="91">
        <v>968.625</v>
      </c>
      <c r="K110" s="98">
        <v>46.835137875083966</v>
      </c>
      <c r="L110" s="82">
        <v>883.45499999999993</v>
      </c>
      <c r="M110" s="91">
        <v>732.41300000000001</v>
      </c>
      <c r="N110" s="91">
        <v>151.042</v>
      </c>
      <c r="O110" s="91">
        <v>112.10299999999999</v>
      </c>
      <c r="P110" s="91">
        <v>4.8175421075422387</v>
      </c>
      <c r="Q110" s="82">
        <v>108.25500564839587</v>
      </c>
      <c r="R110" s="391">
        <v>108.65916009492729</v>
      </c>
      <c r="S110" s="82">
        <v>99.760789718401512</v>
      </c>
      <c r="T110" s="82">
        <v>99.38985606012497</v>
      </c>
      <c r="U110" s="82">
        <v>99.244942066271179</v>
      </c>
      <c r="V110" s="87">
        <v>97.416844746632137</v>
      </c>
      <c r="W110" s="56"/>
      <c r="X110" s="56"/>
      <c r="Y110" s="56"/>
      <c r="Z110" s="56"/>
      <c r="AA110" s="56"/>
      <c r="AB110" s="56"/>
      <c r="AC110" s="56"/>
    </row>
    <row r="111" spans="1:29" x14ac:dyDescent="0.25">
      <c r="A111" s="8"/>
      <c r="B111" s="9" t="s">
        <v>365</v>
      </c>
      <c r="C111" s="82">
        <v>30.909500000000001</v>
      </c>
      <c r="D111" s="91">
        <v>59.686577098643191</v>
      </c>
      <c r="E111" s="91">
        <v>26.36525</v>
      </c>
      <c r="F111" s="91">
        <v>1.9295</v>
      </c>
      <c r="G111" s="91">
        <v>5.876237356321834</v>
      </c>
      <c r="H111" s="91">
        <v>63.412876985676796</v>
      </c>
      <c r="I111" s="91">
        <v>32.173092897690054</v>
      </c>
      <c r="J111" s="91">
        <v>994.45</v>
      </c>
      <c r="K111" s="98">
        <v>46.105862152795986</v>
      </c>
      <c r="L111" s="82">
        <v>897.78</v>
      </c>
      <c r="M111" s="91">
        <v>750.82100000000003</v>
      </c>
      <c r="N111" s="91">
        <v>146.959</v>
      </c>
      <c r="O111" s="91">
        <v>115.813</v>
      </c>
      <c r="P111" s="91">
        <v>0.53229871525115602</v>
      </c>
      <c r="Q111" s="82">
        <v>108.8331171176762</v>
      </c>
      <c r="R111" s="391">
        <v>108.84192152633372</v>
      </c>
      <c r="S111" s="82">
        <v>100.19922303155309</v>
      </c>
      <c r="T111" s="82">
        <v>100.19134095760776</v>
      </c>
      <c r="U111" s="82">
        <v>97.890715968839004</v>
      </c>
      <c r="V111" s="87">
        <v>96.416671912157426</v>
      </c>
      <c r="W111" s="56"/>
      <c r="X111" s="56"/>
      <c r="Y111" s="56"/>
      <c r="Z111" s="56"/>
      <c r="AA111" s="56"/>
      <c r="AB111" s="56"/>
      <c r="AC111" s="56"/>
    </row>
    <row r="112" spans="1:29" x14ac:dyDescent="0.25">
      <c r="A112" s="8"/>
      <c r="B112" s="9" t="s">
        <v>366</v>
      </c>
      <c r="C112" s="82">
        <v>31.388750000000002</v>
      </c>
      <c r="D112" s="91">
        <v>60.146805745690592</v>
      </c>
      <c r="E112" s="91">
        <v>26.766749999999998</v>
      </c>
      <c r="F112" s="91">
        <v>1.746</v>
      </c>
      <c r="G112" s="91">
        <v>5.2701774485682824</v>
      </c>
      <c r="H112" s="91">
        <v>63.492769023567611</v>
      </c>
      <c r="I112" s="91">
        <v>32.10670802380821</v>
      </c>
      <c r="J112" s="91">
        <v>1007.8000000000001</v>
      </c>
      <c r="K112" s="98">
        <v>46.64595750680396</v>
      </c>
      <c r="L112" s="82">
        <v>931.62599999999998</v>
      </c>
      <c r="M112" s="91">
        <v>778.48099999999999</v>
      </c>
      <c r="N112" s="91">
        <v>153.14500000000001</v>
      </c>
      <c r="O112" s="91">
        <v>125.292</v>
      </c>
      <c r="P112" s="91">
        <v>2.128712616569417</v>
      </c>
      <c r="Q112" s="82">
        <v>111.14841376664772</v>
      </c>
      <c r="R112" s="391">
        <v>111.38886845217409</v>
      </c>
      <c r="S112" s="82">
        <v>101.10993481796667</v>
      </c>
      <c r="T112" s="82">
        <v>100.89154087708087</v>
      </c>
      <c r="U112" s="82">
        <v>99.11299251092818</v>
      </c>
      <c r="V112" s="87">
        <v>98.681416986641608</v>
      </c>
      <c r="W112" s="56"/>
      <c r="X112" s="56"/>
      <c r="Y112" s="56"/>
      <c r="Z112" s="56"/>
      <c r="AA112" s="56"/>
      <c r="AB112" s="56"/>
      <c r="AC112" s="56"/>
    </row>
    <row r="113" spans="1:29" ht="15" customHeight="1" x14ac:dyDescent="0.25">
      <c r="A113" s="8"/>
      <c r="B113" s="9" t="s">
        <v>367</v>
      </c>
      <c r="C113" s="82">
        <v>31.837</v>
      </c>
      <c r="D113" s="91">
        <v>60.591059618007421</v>
      </c>
      <c r="E113" s="91">
        <v>27.043749999999999</v>
      </c>
      <c r="F113" s="91">
        <v>1.5932500000000001</v>
      </c>
      <c r="G113" s="91">
        <v>4.7660061685251609</v>
      </c>
      <c r="H113" s="91">
        <v>63.623408810017452</v>
      </c>
      <c r="I113" s="91">
        <v>32.097697428580219</v>
      </c>
      <c r="J113" s="91">
        <v>1021.9000000000001</v>
      </c>
      <c r="K113" s="98">
        <v>46.161020512469975</v>
      </c>
      <c r="L113" s="82">
        <v>969.47400000000005</v>
      </c>
      <c r="M113" s="91">
        <v>804.17499999999995</v>
      </c>
      <c r="N113" s="91">
        <v>165.29900000000001</v>
      </c>
      <c r="O113" s="91">
        <v>128.96899999999999</v>
      </c>
      <c r="P113" s="91">
        <v>2.2424576839437549</v>
      </c>
      <c r="Q113" s="82">
        <v>113.64208173971235</v>
      </c>
      <c r="R113" s="391">
        <v>113.91753957957239</v>
      </c>
      <c r="S113" s="82">
        <v>101.94462911893154</v>
      </c>
      <c r="T113" s="82">
        <v>101.69839124493556</v>
      </c>
      <c r="U113" s="82">
        <v>100.17472353426498</v>
      </c>
      <c r="V113" s="87">
        <v>100.09453992423022</v>
      </c>
      <c r="W113" s="56"/>
      <c r="X113" s="56"/>
      <c r="Y113" s="56"/>
      <c r="Z113" s="56"/>
      <c r="AA113" s="56"/>
      <c r="AB113" s="56"/>
      <c r="AC113" s="56"/>
    </row>
    <row r="114" spans="1:29" ht="15" customHeight="1" x14ac:dyDescent="0.25">
      <c r="A114" s="8"/>
      <c r="B114" s="9" t="s">
        <v>368</v>
      </c>
      <c r="C114" s="82">
        <v>32.15625</v>
      </c>
      <c r="D114" s="91">
        <v>60.875890550000001</v>
      </c>
      <c r="E114" s="91">
        <v>27.370249999999999</v>
      </c>
      <c r="F114" s="91">
        <v>1.4484999999999999</v>
      </c>
      <c r="G114" s="91">
        <v>4.3105399299999991</v>
      </c>
      <c r="H114" s="91">
        <v>63.618153499999998</v>
      </c>
      <c r="I114" s="91">
        <v>32.016622159286271</v>
      </c>
      <c r="J114" s="91">
        <v>1029.5250000000001</v>
      </c>
      <c r="K114" s="98">
        <v>46.633257725869683</v>
      </c>
      <c r="L114" s="82">
        <v>1009.2940000000001</v>
      </c>
      <c r="M114" s="91">
        <v>839.20699999999999</v>
      </c>
      <c r="N114" s="91">
        <v>170.08699999999999</v>
      </c>
      <c r="O114" s="91">
        <v>141.14099999999999</v>
      </c>
      <c r="P114" s="91">
        <v>3.1113987470656967</v>
      </c>
      <c r="Q114" s="82">
        <v>117.17522068342062</v>
      </c>
      <c r="R114" s="391">
        <v>117.76275333142682</v>
      </c>
      <c r="S114" s="82">
        <v>103.50182599659801</v>
      </c>
      <c r="T114" s="82">
        <v>102.98708705864688</v>
      </c>
      <c r="U114" s="82">
        <v>101.20209730066789</v>
      </c>
      <c r="V114" s="87">
        <v>101.20964421703316</v>
      </c>
      <c r="W114" s="56"/>
      <c r="X114" s="56"/>
      <c r="Y114" s="56"/>
      <c r="Z114" s="56"/>
      <c r="AA114" s="56"/>
      <c r="AB114" s="56"/>
      <c r="AC114" s="56"/>
    </row>
    <row r="115" spans="1:29" ht="15" customHeight="1" x14ac:dyDescent="0.25">
      <c r="A115" s="8"/>
      <c r="B115" s="9" t="s">
        <v>369</v>
      </c>
      <c r="C115" s="82">
        <v>32.527749999999997</v>
      </c>
      <c r="D115" s="91">
        <v>61.253001375000004</v>
      </c>
      <c r="E115" s="91">
        <v>27.702500000000001</v>
      </c>
      <c r="F115" s="91">
        <v>1.35</v>
      </c>
      <c r="G115" s="91">
        <v>3.9851372725000007</v>
      </c>
      <c r="H115" s="91">
        <v>63.795262100000002</v>
      </c>
      <c r="I115" s="91">
        <v>32.058556148282541</v>
      </c>
      <c r="J115" s="91">
        <v>1042.8000000000002</v>
      </c>
      <c r="K115" s="98">
        <v>46.846898478150344</v>
      </c>
      <c r="L115" s="82">
        <v>1053.7860000000001</v>
      </c>
      <c r="M115" s="91">
        <v>874.827</v>
      </c>
      <c r="N115" s="91">
        <v>178.959</v>
      </c>
      <c r="O115" s="91">
        <v>144.934</v>
      </c>
      <c r="P115" s="91">
        <v>2.9942267263461719</v>
      </c>
      <c r="Q115" s="82">
        <v>120.68396100265258</v>
      </c>
      <c r="R115" s="391">
        <v>121.12231644345349</v>
      </c>
      <c r="S115" s="82">
        <v>103.94394749626689</v>
      </c>
      <c r="T115" s="82">
        <v>103.56517276707854</v>
      </c>
      <c r="U115" s="82">
        <v>102.61117962955501</v>
      </c>
      <c r="V115" s="87">
        <v>102.80354588061833</v>
      </c>
      <c r="W115" s="56"/>
      <c r="X115" s="56"/>
      <c r="Y115" s="56"/>
      <c r="Z115" s="56"/>
      <c r="AA115" s="56"/>
      <c r="AB115" s="56"/>
      <c r="AC115" s="56"/>
    </row>
    <row r="116" spans="1:29" ht="15" customHeight="1" x14ac:dyDescent="0.25">
      <c r="A116" s="8"/>
      <c r="B116" s="9" t="s">
        <v>370</v>
      </c>
      <c r="C116" s="82">
        <v>32.8705</v>
      </c>
      <c r="D116" s="91">
        <v>61.588896875000003</v>
      </c>
      <c r="E116" s="91">
        <v>27.891999999999999</v>
      </c>
      <c r="F116" s="91">
        <v>1.32525</v>
      </c>
      <c r="G116" s="91">
        <v>3.8753145299999998</v>
      </c>
      <c r="H116" s="91">
        <v>64.071980525000001</v>
      </c>
      <c r="I116" s="91">
        <v>31.853080105272287</v>
      </c>
      <c r="J116" s="91">
        <v>1047</v>
      </c>
      <c r="K116" s="98">
        <v>46.975903052788361</v>
      </c>
      <c r="L116" s="82">
        <v>1096.3559999999998</v>
      </c>
      <c r="M116" s="91">
        <v>903.16499999999996</v>
      </c>
      <c r="N116" s="91">
        <v>193.191</v>
      </c>
      <c r="O116" s="91">
        <v>152.37</v>
      </c>
      <c r="P116" s="91">
        <v>2.5378549426178676</v>
      </c>
      <c r="Q116" s="82">
        <v>123.75133083686899</v>
      </c>
      <c r="R116" s="391">
        <v>125.01577370262817</v>
      </c>
      <c r="S116" s="82">
        <v>104.17604846567907</v>
      </c>
      <c r="T116" s="82">
        <v>103.13429012646122</v>
      </c>
      <c r="U116" s="82">
        <v>103.26800500331927</v>
      </c>
      <c r="V116" s="87">
        <v>104.48233727687551</v>
      </c>
      <c r="W116" s="56"/>
      <c r="X116" s="56"/>
      <c r="Y116" s="56"/>
      <c r="Z116" s="56"/>
      <c r="AA116" s="56"/>
      <c r="AB116" s="56"/>
      <c r="AC116" s="56"/>
    </row>
    <row r="117" spans="1:29" ht="15" customHeight="1" x14ac:dyDescent="0.25">
      <c r="A117" s="8"/>
      <c r="B117" s="9" t="s">
        <v>371</v>
      </c>
      <c r="C117" s="82">
        <v>32.304250000000003</v>
      </c>
      <c r="D117" s="91">
        <v>60.339294275</v>
      </c>
      <c r="E117" s="91">
        <v>27.864249999999998</v>
      </c>
      <c r="F117" s="91">
        <v>1.6254999999999999</v>
      </c>
      <c r="G117" s="91">
        <v>4.7909721300000001</v>
      </c>
      <c r="H117" s="91">
        <v>63.375195474999998</v>
      </c>
      <c r="I117" s="91">
        <v>28.522690403128461</v>
      </c>
      <c r="J117" s="91">
        <v>921.15000000000009</v>
      </c>
      <c r="K117" s="98">
        <v>50.54265281322099</v>
      </c>
      <c r="L117" s="82">
        <v>1099.9259999999999</v>
      </c>
      <c r="M117" s="91">
        <v>902.44100000000003</v>
      </c>
      <c r="N117" s="91">
        <v>197.48500000000001</v>
      </c>
      <c r="O117" s="91">
        <v>151.75200000000001</v>
      </c>
      <c r="P117" s="91">
        <v>1.9347603035457794E-2</v>
      </c>
      <c r="Q117" s="82">
        <v>123.77490237212859</v>
      </c>
      <c r="R117" s="391">
        <v>139.90675640040624</v>
      </c>
      <c r="S117" s="82">
        <v>103.52381024800776</v>
      </c>
      <c r="T117" s="82">
        <v>91.833523350464503</v>
      </c>
      <c r="U117" s="82">
        <v>97.051168165824279</v>
      </c>
      <c r="V117" s="87">
        <v>103.79913486743492</v>
      </c>
      <c r="W117" s="56"/>
      <c r="X117" s="56"/>
      <c r="Y117" s="56"/>
      <c r="Z117" s="56"/>
      <c r="AA117" s="56"/>
      <c r="AB117" s="56"/>
      <c r="AC117" s="56"/>
    </row>
    <row r="118" spans="1:29" ht="15" customHeight="1" x14ac:dyDescent="0.25">
      <c r="A118" s="8"/>
      <c r="B118" s="9" t="s">
        <v>372</v>
      </c>
      <c r="C118" s="82">
        <v>32.523499999999999</v>
      </c>
      <c r="D118" s="91">
        <v>60.533712399999999</v>
      </c>
      <c r="E118" s="91">
        <v>28.27675</v>
      </c>
      <c r="F118" s="91">
        <v>1.421</v>
      </c>
      <c r="G118" s="91">
        <v>4.1861599600000003</v>
      </c>
      <c r="H118" s="91">
        <v>63.178737775000002</v>
      </c>
      <c r="I118" s="91">
        <v>31.559789043445075</v>
      </c>
      <c r="J118" s="91">
        <v>1026.4749999999999</v>
      </c>
      <c r="K118" s="98">
        <v>48.221027978426662</v>
      </c>
      <c r="L118" s="82">
        <v>1182.027</v>
      </c>
      <c r="M118" s="91">
        <v>974.87</v>
      </c>
      <c r="N118" s="91">
        <v>207.15700000000001</v>
      </c>
      <c r="O118" s="91">
        <v>156.678</v>
      </c>
      <c r="P118" s="91">
        <v>6.4500215317164544</v>
      </c>
      <c r="Q118" s="82">
        <v>131.74874665469426</v>
      </c>
      <c r="R118" s="391">
        <v>134.31222594888069</v>
      </c>
      <c r="S118" s="82">
        <v>104.78194817147954</v>
      </c>
      <c r="T118" s="82">
        <v>102.77715279151835</v>
      </c>
      <c r="U118" s="82">
        <v>104.44211849955565</v>
      </c>
      <c r="V118" s="87">
        <v>106.29784501015136</v>
      </c>
      <c r="W118" s="56"/>
      <c r="X118" s="56"/>
      <c r="Y118" s="56"/>
      <c r="Z118" s="56"/>
      <c r="AA118" s="56"/>
      <c r="AB118" s="56"/>
      <c r="AC118" s="56"/>
    </row>
    <row r="119" spans="1:29" ht="15" customHeight="1" x14ac:dyDescent="0.25">
      <c r="A119" s="8"/>
      <c r="B119" s="60" t="s">
        <v>373</v>
      </c>
      <c r="C119" s="82">
        <v>32.773894774999995</v>
      </c>
      <c r="D119" s="91">
        <v>60.748446300000005</v>
      </c>
      <c r="E119" s="91">
        <v>28.507644579321688</v>
      </c>
      <c r="F119" s="91">
        <v>1.2344347300000003</v>
      </c>
      <c r="G119" s="91">
        <v>3.6295953499999998</v>
      </c>
      <c r="H119" s="91">
        <v>63.036591674999997</v>
      </c>
      <c r="I119" s="91">
        <v>31.812638901465736</v>
      </c>
      <c r="J119" s="91">
        <v>1042.6222025</v>
      </c>
      <c r="K119" s="98">
        <v>48.120690949086054</v>
      </c>
      <c r="L119" s="82">
        <v>1253.4564726000001</v>
      </c>
      <c r="M119" s="91">
        <v>1036.122108</v>
      </c>
      <c r="N119" s="91">
        <v>217.33436459999996</v>
      </c>
      <c r="O119" s="91">
        <v>163.7612905</v>
      </c>
      <c r="P119" s="91">
        <v>5.4222768077369254</v>
      </c>
      <c r="Q119" s="82">
        <v>138.90278677307685</v>
      </c>
      <c r="R119" s="391">
        <v>140.49024728905448</v>
      </c>
      <c r="S119" s="82">
        <v>104.51952046109075</v>
      </c>
      <c r="T119" s="82">
        <v>103.34079606331635</v>
      </c>
      <c r="U119" s="82">
        <v>103.44620609900166</v>
      </c>
      <c r="V119" s="87">
        <v>102.71022033194888</v>
      </c>
      <c r="W119" s="56"/>
      <c r="X119" s="56"/>
      <c r="Y119" s="56"/>
      <c r="Z119" s="56"/>
      <c r="AA119" s="56"/>
      <c r="AB119" s="56"/>
      <c r="AC119" s="56"/>
    </row>
    <row r="120" spans="1:29" ht="15" customHeight="1" x14ac:dyDescent="0.25">
      <c r="A120" s="8"/>
      <c r="B120" s="60" t="s">
        <v>374</v>
      </c>
      <c r="C120" s="82">
        <v>32.731650999999999</v>
      </c>
      <c r="D120" s="91">
        <v>60.292488249999998</v>
      </c>
      <c r="E120" s="91">
        <v>28.464008392010609</v>
      </c>
      <c r="F120" s="91">
        <v>1.4847433725000001</v>
      </c>
      <c r="G120" s="91">
        <v>4.3385899275000002</v>
      </c>
      <c r="H120" s="91">
        <v>63.027008149999993</v>
      </c>
      <c r="I120" s="91">
        <v>31.637755203161749</v>
      </c>
      <c r="J120" s="91">
        <v>1035.5533075000001</v>
      </c>
      <c r="K120" s="98">
        <v>48.768066256539029</v>
      </c>
      <c r="L120" s="82">
        <v>1286.9858423000001</v>
      </c>
      <c r="M120" s="91">
        <v>1070.5631669999998</v>
      </c>
      <c r="N120" s="91">
        <v>216.42267530000001</v>
      </c>
      <c r="O120" s="91">
        <v>169.5114059</v>
      </c>
      <c r="P120" s="91">
        <v>3.4824335524415106</v>
      </c>
      <c r="Q120" s="82">
        <v>143.74067689271078</v>
      </c>
      <c r="R120" s="391">
        <v>146.18360449042103</v>
      </c>
      <c r="S120" s="82">
        <v>103.96117512812103</v>
      </c>
      <c r="T120" s="82">
        <v>102.22369514779299</v>
      </c>
      <c r="U120" s="82">
        <v>103.78675870172452</v>
      </c>
      <c r="V120" s="87">
        <v>100.644244505304</v>
      </c>
      <c r="W120" s="56"/>
      <c r="X120" s="56"/>
      <c r="Y120" s="56"/>
      <c r="Z120" s="56"/>
      <c r="AA120" s="56"/>
      <c r="AB120" s="56"/>
      <c r="AC120" s="56"/>
    </row>
    <row r="121" spans="1:29" ht="15" customHeight="1" x14ac:dyDescent="0.25">
      <c r="A121" s="8"/>
      <c r="B121" s="60" t="s">
        <v>375</v>
      </c>
      <c r="C121" s="82">
        <v>32.747533125000004</v>
      </c>
      <c r="D121" s="91">
        <v>59.942479849999998</v>
      </c>
      <c r="E121" s="91">
        <v>28.430768392377672</v>
      </c>
      <c r="F121" s="91">
        <v>1.6835234075000001</v>
      </c>
      <c r="G121" s="91">
        <v>4.8895768999999998</v>
      </c>
      <c r="H121" s="91">
        <v>63.024092625000002</v>
      </c>
      <c r="I121" s="91">
        <v>31.865176133908555</v>
      </c>
      <c r="J121" s="91">
        <v>1043.50828</v>
      </c>
      <c r="K121" s="98">
        <v>47.963258972931605</v>
      </c>
      <c r="L121" s="82">
        <v>1304.6737880999999</v>
      </c>
      <c r="M121" s="91">
        <v>1086.564967</v>
      </c>
      <c r="N121" s="91">
        <v>218.1088211</v>
      </c>
      <c r="O121" s="91">
        <v>174.23338940000002</v>
      </c>
      <c r="P121" s="91">
        <v>1.6133718323432245</v>
      </c>
      <c r="Q121" s="82">
        <v>146.05786940403812</v>
      </c>
      <c r="R121" s="391">
        <v>147.48003327701912</v>
      </c>
      <c r="S121" s="82">
        <v>105.26761676160027</v>
      </c>
      <c r="T121" s="82">
        <v>104.25263890825033</v>
      </c>
      <c r="U121" s="82">
        <v>104.40894738349095</v>
      </c>
      <c r="V121" s="87">
        <v>101.85073449317358</v>
      </c>
      <c r="W121" s="56"/>
      <c r="X121" s="56"/>
      <c r="Y121" s="56"/>
      <c r="Z121" s="56"/>
      <c r="AA121" s="56"/>
      <c r="AB121" s="56"/>
      <c r="AC121" s="56"/>
    </row>
    <row r="122" spans="1:29" ht="15" customHeight="1" x14ac:dyDescent="0.25">
      <c r="A122" s="8"/>
      <c r="B122" s="60" t="s">
        <v>376</v>
      </c>
      <c r="C122" s="82">
        <v>33.026314024999998</v>
      </c>
      <c r="D122" s="91">
        <v>60.086374450000001</v>
      </c>
      <c r="E122" s="91">
        <v>28.596913180219023</v>
      </c>
      <c r="F122" s="91">
        <v>1.6053805749999999</v>
      </c>
      <c r="G122" s="91">
        <v>4.6357826500000012</v>
      </c>
      <c r="H122" s="91">
        <v>63.007252399999999</v>
      </c>
      <c r="I122" s="91">
        <v>31.942284276174586</v>
      </c>
      <c r="J122" s="91">
        <v>1054.9362599999999</v>
      </c>
      <c r="K122" s="98">
        <v>47.66840585968805</v>
      </c>
      <c r="L122" s="82">
        <v>1334.7142266000001</v>
      </c>
      <c r="M122" s="91">
        <v>1111.2010809999999</v>
      </c>
      <c r="N122" s="91">
        <v>223.5131456</v>
      </c>
      <c r="O122" s="91">
        <v>181.77079639999999</v>
      </c>
      <c r="P122" s="91">
        <v>1.6731776717423097</v>
      </c>
      <c r="Q122" s="82">
        <v>148.50090062630943</v>
      </c>
      <c r="R122" s="391">
        <v>149.58543968908603</v>
      </c>
      <c r="S122" s="82">
        <v>106.87431192935775</v>
      </c>
      <c r="T122" s="82">
        <v>106.09944120516806</v>
      </c>
      <c r="U122" s="82">
        <v>105.68473467985331</v>
      </c>
      <c r="V122" s="87">
        <v>104.14847654945574</v>
      </c>
      <c r="W122" s="56"/>
      <c r="X122" s="56"/>
      <c r="Y122" s="56"/>
      <c r="Z122" s="56"/>
      <c r="AA122" s="56"/>
      <c r="AB122" s="56"/>
      <c r="AC122" s="56"/>
    </row>
    <row r="123" spans="1:29" ht="15" customHeight="1" x14ac:dyDescent="0.25">
      <c r="A123" s="8"/>
      <c r="B123" s="60" t="s">
        <v>383</v>
      </c>
      <c r="C123" s="82">
        <v>33.361920450000007</v>
      </c>
      <c r="D123" s="91">
        <v>60.329259899999997</v>
      </c>
      <c r="E123" s="91">
        <v>28.810886217115609</v>
      </c>
      <c r="F123" s="91">
        <v>1.4855322850000001</v>
      </c>
      <c r="G123" s="91">
        <v>4.2630762549999996</v>
      </c>
      <c r="H123" s="91">
        <v>63.015665775000002</v>
      </c>
      <c r="I123" s="91">
        <v>31.947633063133928</v>
      </c>
      <c r="J123" s="91">
        <v>1065.8346549999999</v>
      </c>
      <c r="K123" s="98">
        <v>47.363996103582387</v>
      </c>
      <c r="L123" s="82">
        <v>1375.5689456999999</v>
      </c>
      <c r="M123" s="91">
        <v>1143.4436770000002</v>
      </c>
      <c r="N123" s="91">
        <v>232.12526870000002</v>
      </c>
      <c r="O123" s="91">
        <v>190.7567306</v>
      </c>
      <c r="P123" s="91">
        <v>2.1373677742349217</v>
      </c>
      <c r="Q123" s="82">
        <v>151.67460568909141</v>
      </c>
      <c r="R123" s="391">
        <v>152.75670787859261</v>
      </c>
      <c r="S123" s="82">
        <v>108.53551739280138</v>
      </c>
      <c r="T123" s="82">
        <v>107.76663689103651</v>
      </c>
      <c r="U123" s="82">
        <v>106.71790022842622</v>
      </c>
      <c r="V123" s="87">
        <v>105.47778810280023</v>
      </c>
      <c r="W123" s="56"/>
      <c r="X123" s="56"/>
      <c r="Y123" s="56"/>
      <c r="Z123" s="56"/>
      <c r="AA123" s="56"/>
      <c r="AB123" s="56"/>
      <c r="AC123" s="56"/>
    </row>
    <row r="124" spans="1:29" ht="15" customHeight="1" thickBot="1" x14ac:dyDescent="0.3">
      <c r="A124" s="8"/>
      <c r="B124" s="320" t="s">
        <v>523</v>
      </c>
      <c r="C124" s="310">
        <v>33.604270875000005</v>
      </c>
      <c r="D124" s="317">
        <v>60.394892850000005</v>
      </c>
      <c r="E124" s="317">
        <v>28.943001188437208</v>
      </c>
      <c r="F124" s="317">
        <v>1.4530530000000002</v>
      </c>
      <c r="G124" s="317">
        <v>4.1447996400000005</v>
      </c>
      <c r="H124" s="317">
        <v>63.006381274999995</v>
      </c>
      <c r="I124" s="317">
        <v>31.955426328370621</v>
      </c>
      <c r="J124" s="317">
        <v>1073.838825</v>
      </c>
      <c r="K124" s="318">
        <v>47.167206187699861</v>
      </c>
      <c r="L124" s="310">
        <v>1416.6842293</v>
      </c>
      <c r="M124" s="317">
        <v>1180.049135</v>
      </c>
      <c r="N124" s="317">
        <v>236.63509429999999</v>
      </c>
      <c r="O124" s="317">
        <v>200.71206279999998</v>
      </c>
      <c r="P124" s="317">
        <v>2.7302556698466596</v>
      </c>
      <c r="Q124" s="310">
        <v>155.81638827668047</v>
      </c>
      <c r="R124" s="393">
        <v>156.88986865563521</v>
      </c>
      <c r="S124" s="310">
        <v>109.97490190991593</v>
      </c>
      <c r="T124" s="310">
        <v>109.22241991988489</v>
      </c>
      <c r="U124" s="310">
        <v>107.33170082101944</v>
      </c>
      <c r="V124" s="319">
        <v>106.14909960706829</v>
      </c>
      <c r="W124" s="56"/>
      <c r="X124" s="56"/>
      <c r="Y124" s="56"/>
      <c r="Z124" s="56"/>
      <c r="AA124" s="56"/>
      <c r="AB124" s="56"/>
      <c r="AC124" s="56"/>
    </row>
    <row r="125" spans="1:29" ht="15" customHeight="1" x14ac:dyDescent="0.25">
      <c r="A125" s="8"/>
      <c r="B125" s="516" t="s">
        <v>29</v>
      </c>
      <c r="C125" s="517"/>
      <c r="D125" s="517"/>
      <c r="E125" s="517"/>
      <c r="F125" s="461"/>
      <c r="G125" s="461"/>
      <c r="H125" s="461"/>
      <c r="I125" s="461"/>
      <c r="J125" s="461"/>
      <c r="K125" s="461"/>
      <c r="L125" s="461"/>
      <c r="M125" s="461"/>
      <c r="N125" s="461"/>
      <c r="O125" s="461"/>
      <c r="P125" s="461"/>
      <c r="Q125" s="461"/>
      <c r="R125" s="461"/>
      <c r="S125" s="461"/>
      <c r="T125" s="461"/>
      <c r="U125" s="461"/>
      <c r="V125" s="462"/>
      <c r="W125" s="56"/>
      <c r="X125" s="56"/>
      <c r="Y125" s="56"/>
      <c r="Z125" s="56"/>
      <c r="AA125" s="56"/>
      <c r="AB125" s="56"/>
      <c r="AC125" s="56"/>
    </row>
    <row r="126" spans="1:29" ht="15" customHeight="1" x14ac:dyDescent="0.25">
      <c r="A126" s="8"/>
      <c r="B126" s="460" t="s">
        <v>133</v>
      </c>
      <c r="C126" s="461"/>
      <c r="D126" s="461"/>
      <c r="E126" s="461"/>
      <c r="F126" s="461"/>
      <c r="G126" s="461"/>
      <c r="H126" s="461"/>
      <c r="I126" s="461"/>
      <c r="J126" s="461"/>
      <c r="K126" s="461"/>
      <c r="L126" s="461"/>
      <c r="M126" s="461"/>
      <c r="N126" s="461"/>
      <c r="O126" s="461"/>
      <c r="P126" s="461"/>
      <c r="Q126" s="461"/>
      <c r="R126" s="461"/>
      <c r="S126" s="461"/>
      <c r="T126" s="461"/>
      <c r="U126" s="461"/>
      <c r="V126" s="462"/>
      <c r="W126" s="56"/>
      <c r="X126" s="56"/>
      <c r="Y126" s="56"/>
      <c r="Z126" s="56"/>
      <c r="AA126" s="56"/>
      <c r="AB126" s="56"/>
      <c r="AC126" s="56"/>
    </row>
    <row r="127" spans="1:29" ht="15" customHeight="1" x14ac:dyDescent="0.25">
      <c r="A127" s="8"/>
      <c r="B127" s="460" t="s">
        <v>134</v>
      </c>
      <c r="C127" s="461"/>
      <c r="D127" s="461"/>
      <c r="E127" s="461"/>
      <c r="F127" s="461"/>
      <c r="G127" s="461"/>
      <c r="H127" s="461"/>
      <c r="I127" s="461"/>
      <c r="J127" s="461"/>
      <c r="K127" s="461"/>
      <c r="L127" s="461"/>
      <c r="M127" s="461"/>
      <c r="N127" s="461"/>
      <c r="O127" s="461"/>
      <c r="P127" s="461"/>
      <c r="Q127" s="461"/>
      <c r="R127" s="461"/>
      <c r="S127" s="461"/>
      <c r="T127" s="461"/>
      <c r="U127" s="461"/>
      <c r="V127" s="462"/>
      <c r="W127" s="56"/>
      <c r="X127" s="56"/>
      <c r="Y127" s="56"/>
      <c r="Z127" s="56"/>
      <c r="AA127" s="56"/>
      <c r="AB127" s="56"/>
      <c r="AC127" s="56"/>
    </row>
    <row r="128" spans="1:29" ht="15" customHeight="1" x14ac:dyDescent="0.25">
      <c r="A128" s="8"/>
      <c r="B128" s="460" t="s">
        <v>135</v>
      </c>
      <c r="C128" s="461"/>
      <c r="D128" s="461"/>
      <c r="E128" s="461"/>
      <c r="F128" s="461"/>
      <c r="G128" s="461"/>
      <c r="H128" s="461"/>
      <c r="I128" s="461"/>
      <c r="J128" s="461"/>
      <c r="K128" s="461"/>
      <c r="L128" s="461"/>
      <c r="M128" s="461"/>
      <c r="N128" s="461"/>
      <c r="O128" s="461"/>
      <c r="P128" s="461"/>
      <c r="Q128" s="461"/>
      <c r="R128" s="461"/>
      <c r="S128" s="461"/>
      <c r="T128" s="461"/>
      <c r="U128" s="461"/>
      <c r="V128" s="462"/>
      <c r="W128" s="56"/>
      <c r="X128" s="56"/>
      <c r="Y128" s="56"/>
      <c r="Z128" s="56"/>
      <c r="AA128" s="56"/>
      <c r="AB128" s="56"/>
      <c r="AC128" s="56"/>
    </row>
    <row r="129" spans="1:29" ht="15" customHeight="1" x14ac:dyDescent="0.25">
      <c r="A129" s="8"/>
      <c r="B129" s="460" t="s">
        <v>136</v>
      </c>
      <c r="C129" s="461"/>
      <c r="D129" s="461"/>
      <c r="E129" s="461"/>
      <c r="F129" s="461"/>
      <c r="G129" s="461"/>
      <c r="H129" s="461"/>
      <c r="I129" s="461"/>
      <c r="J129" s="461"/>
      <c r="K129" s="461"/>
      <c r="L129" s="461"/>
      <c r="M129" s="461"/>
      <c r="N129" s="461"/>
      <c r="O129" s="461"/>
      <c r="P129" s="461"/>
      <c r="Q129" s="461"/>
      <c r="R129" s="461"/>
      <c r="S129" s="461"/>
      <c r="T129" s="461"/>
      <c r="U129" s="461"/>
      <c r="V129" s="462"/>
      <c r="W129" s="56"/>
      <c r="X129" s="56"/>
      <c r="Y129" s="56"/>
      <c r="Z129" s="56"/>
      <c r="AA129" s="56"/>
      <c r="AB129" s="56"/>
      <c r="AC129" s="56"/>
    </row>
    <row r="130" spans="1:29" ht="15" customHeight="1" x14ac:dyDescent="0.25">
      <c r="A130" s="8"/>
      <c r="B130" s="460" t="s">
        <v>137</v>
      </c>
      <c r="C130" s="461"/>
      <c r="D130" s="461"/>
      <c r="E130" s="461"/>
      <c r="F130" s="461"/>
      <c r="G130" s="461"/>
      <c r="H130" s="461"/>
      <c r="I130" s="461"/>
      <c r="J130" s="461"/>
      <c r="K130" s="461"/>
      <c r="L130" s="461"/>
      <c r="M130" s="461"/>
      <c r="N130" s="461"/>
      <c r="O130" s="461"/>
      <c r="P130" s="461"/>
      <c r="Q130" s="461"/>
      <c r="R130" s="461"/>
      <c r="S130" s="461"/>
      <c r="T130" s="461"/>
      <c r="U130" s="461"/>
      <c r="V130" s="462"/>
      <c r="W130" s="56"/>
      <c r="X130" s="56"/>
      <c r="Y130" s="56"/>
      <c r="Z130" s="56"/>
      <c r="AA130" s="56"/>
      <c r="AB130" s="56"/>
      <c r="AC130" s="56"/>
    </row>
    <row r="131" spans="1:29" ht="15" customHeight="1" x14ac:dyDescent="0.25">
      <c r="A131" s="8"/>
      <c r="B131" s="460" t="s">
        <v>138</v>
      </c>
      <c r="C131" s="461"/>
      <c r="D131" s="461"/>
      <c r="E131" s="461"/>
      <c r="F131" s="461"/>
      <c r="G131" s="461"/>
      <c r="H131" s="461"/>
      <c r="I131" s="461"/>
      <c r="J131" s="461"/>
      <c r="K131" s="461"/>
      <c r="L131" s="461"/>
      <c r="M131" s="461"/>
      <c r="N131" s="461"/>
      <c r="O131" s="461"/>
      <c r="P131" s="461"/>
      <c r="Q131" s="461"/>
      <c r="R131" s="461"/>
      <c r="S131" s="461"/>
      <c r="T131" s="461"/>
      <c r="U131" s="461"/>
      <c r="V131" s="462"/>
      <c r="W131" s="56"/>
      <c r="X131" s="56"/>
      <c r="Y131" s="56"/>
      <c r="Z131" s="56"/>
      <c r="AA131" s="56"/>
      <c r="AB131" s="56"/>
      <c r="AC131" s="56"/>
    </row>
    <row r="132" spans="1:29" ht="15" customHeight="1" x14ac:dyDescent="0.25">
      <c r="A132" s="8"/>
      <c r="B132" s="460" t="s">
        <v>139</v>
      </c>
      <c r="C132" s="461"/>
      <c r="D132" s="461"/>
      <c r="E132" s="461"/>
      <c r="F132" s="461"/>
      <c r="G132" s="461"/>
      <c r="H132" s="461"/>
      <c r="I132" s="461"/>
      <c r="J132" s="461"/>
      <c r="K132" s="461"/>
      <c r="L132" s="461"/>
      <c r="M132" s="461"/>
      <c r="N132" s="461"/>
      <c r="O132" s="461"/>
      <c r="P132" s="461"/>
      <c r="Q132" s="461"/>
      <c r="R132" s="461"/>
      <c r="S132" s="461"/>
      <c r="T132" s="461"/>
      <c r="U132" s="461"/>
      <c r="V132" s="462"/>
      <c r="W132" s="56"/>
      <c r="X132" s="56"/>
      <c r="Y132" s="56"/>
      <c r="Z132" s="56"/>
      <c r="AA132" s="56"/>
      <c r="AB132" s="56"/>
      <c r="AC132" s="56"/>
    </row>
    <row r="133" spans="1:29" x14ac:dyDescent="0.25">
      <c r="A133" s="8"/>
      <c r="B133" s="460" t="s">
        <v>140</v>
      </c>
      <c r="C133" s="461"/>
      <c r="D133" s="461"/>
      <c r="E133" s="461"/>
      <c r="F133" s="461"/>
      <c r="G133" s="461"/>
      <c r="H133" s="461"/>
      <c r="I133" s="461"/>
      <c r="J133" s="461"/>
      <c r="K133" s="461"/>
      <c r="L133" s="461"/>
      <c r="M133" s="461"/>
      <c r="N133" s="461"/>
      <c r="O133" s="461"/>
      <c r="P133" s="461"/>
      <c r="Q133" s="461"/>
      <c r="R133" s="461"/>
      <c r="S133" s="461"/>
      <c r="T133" s="461"/>
      <c r="U133" s="461"/>
      <c r="V133" s="462"/>
      <c r="W133" s="56"/>
      <c r="X133" s="56"/>
      <c r="Y133" s="56"/>
      <c r="Z133" s="56"/>
      <c r="AA133" s="56"/>
      <c r="AB133" s="56"/>
      <c r="AC133" s="56"/>
    </row>
    <row r="134" spans="1:29" x14ac:dyDescent="0.25">
      <c r="A134" s="8"/>
      <c r="B134" s="460" t="s">
        <v>505</v>
      </c>
      <c r="C134" s="461"/>
      <c r="D134" s="461"/>
      <c r="E134" s="461"/>
      <c r="F134" s="461"/>
      <c r="G134" s="461"/>
      <c r="H134" s="461"/>
      <c r="I134" s="461"/>
      <c r="J134" s="461"/>
      <c r="K134" s="461"/>
      <c r="L134" s="461"/>
      <c r="M134" s="461"/>
      <c r="N134" s="461"/>
      <c r="O134" s="461"/>
      <c r="P134" s="461"/>
      <c r="Q134" s="461"/>
      <c r="R134" s="461"/>
      <c r="S134" s="461"/>
      <c r="T134" s="461"/>
      <c r="U134" s="461"/>
      <c r="V134" s="462"/>
      <c r="Z134" s="56"/>
      <c r="AA134" s="56"/>
      <c r="AB134" s="56"/>
      <c r="AC134" s="56"/>
    </row>
    <row r="135" spans="1:29" ht="16.5" customHeight="1" x14ac:dyDescent="0.25">
      <c r="B135" s="460" t="s">
        <v>141</v>
      </c>
      <c r="C135" s="461"/>
      <c r="D135" s="461"/>
      <c r="E135" s="461"/>
      <c r="F135" s="461"/>
      <c r="G135" s="461"/>
      <c r="H135" s="461"/>
      <c r="I135" s="461"/>
      <c r="J135" s="461"/>
      <c r="K135" s="461"/>
      <c r="L135" s="461"/>
      <c r="M135" s="461"/>
      <c r="N135" s="461"/>
      <c r="O135" s="461"/>
      <c r="P135" s="461"/>
      <c r="Q135" s="461"/>
      <c r="R135" s="461"/>
      <c r="S135" s="461"/>
      <c r="T135" s="461"/>
      <c r="U135" s="461"/>
      <c r="V135" s="462"/>
    </row>
    <row r="136" spans="1:29" x14ac:dyDescent="0.25">
      <c r="B136" s="460" t="s">
        <v>142</v>
      </c>
      <c r="C136" s="461"/>
      <c r="D136" s="461"/>
      <c r="E136" s="461"/>
      <c r="F136" s="461"/>
      <c r="G136" s="461"/>
      <c r="H136" s="461"/>
      <c r="I136" s="461"/>
      <c r="J136" s="461"/>
      <c r="K136" s="461"/>
      <c r="L136" s="461"/>
      <c r="M136" s="461"/>
      <c r="N136" s="461"/>
      <c r="O136" s="461"/>
      <c r="P136" s="461"/>
      <c r="Q136" s="461"/>
      <c r="R136" s="461"/>
      <c r="S136" s="461"/>
      <c r="T136" s="461"/>
      <c r="U136" s="461"/>
      <c r="V136" s="462"/>
    </row>
    <row r="137" spans="1:29" x14ac:dyDescent="0.25">
      <c r="B137" s="460" t="s">
        <v>143</v>
      </c>
      <c r="C137" s="461"/>
      <c r="D137" s="461"/>
      <c r="E137" s="461"/>
      <c r="F137" s="461"/>
      <c r="G137" s="461"/>
      <c r="H137" s="461"/>
      <c r="I137" s="461"/>
      <c r="J137" s="461"/>
      <c r="K137" s="461"/>
      <c r="L137" s="461"/>
      <c r="M137" s="461"/>
      <c r="N137" s="461"/>
      <c r="O137" s="461"/>
      <c r="P137" s="461"/>
      <c r="Q137" s="461"/>
      <c r="R137" s="461"/>
      <c r="S137" s="461"/>
      <c r="T137" s="461"/>
      <c r="U137" s="461"/>
      <c r="V137" s="462"/>
    </row>
    <row r="138" spans="1:29" x14ac:dyDescent="0.25">
      <c r="B138" s="460" t="s">
        <v>144</v>
      </c>
      <c r="C138" s="461"/>
      <c r="D138" s="461"/>
      <c r="E138" s="461"/>
      <c r="F138" s="461"/>
      <c r="G138" s="461"/>
      <c r="H138" s="461"/>
      <c r="I138" s="461"/>
      <c r="J138" s="461"/>
      <c r="K138" s="461"/>
      <c r="L138" s="461"/>
      <c r="M138" s="461"/>
      <c r="N138" s="461"/>
      <c r="O138" s="461"/>
      <c r="P138" s="461"/>
      <c r="Q138" s="461"/>
      <c r="R138" s="461"/>
      <c r="S138" s="461"/>
      <c r="T138" s="461"/>
      <c r="U138" s="461"/>
      <c r="V138" s="462"/>
    </row>
    <row r="139" spans="1:29" x14ac:dyDescent="0.25">
      <c r="B139" s="460" t="s">
        <v>529</v>
      </c>
      <c r="C139" s="461"/>
      <c r="D139" s="461"/>
      <c r="E139" s="461"/>
      <c r="F139" s="461"/>
      <c r="G139" s="461"/>
      <c r="H139" s="461"/>
      <c r="I139" s="461"/>
      <c r="J139" s="461"/>
      <c r="K139" s="461"/>
      <c r="L139" s="461"/>
      <c r="M139" s="461"/>
      <c r="N139" s="461"/>
      <c r="O139" s="461"/>
      <c r="P139" s="461"/>
      <c r="Q139" s="461"/>
      <c r="R139" s="461"/>
      <c r="S139" s="461"/>
      <c r="T139" s="461"/>
      <c r="U139" s="461"/>
      <c r="V139" s="462"/>
    </row>
    <row r="140" spans="1:29" x14ac:dyDescent="0.25">
      <c r="B140" s="460" t="s">
        <v>530</v>
      </c>
      <c r="C140" s="461"/>
      <c r="D140" s="461"/>
      <c r="E140" s="461"/>
      <c r="F140" s="461"/>
      <c r="G140" s="461"/>
      <c r="H140" s="461"/>
      <c r="I140" s="461"/>
      <c r="J140" s="461"/>
      <c r="K140" s="461"/>
      <c r="L140" s="461"/>
      <c r="M140" s="461"/>
      <c r="N140" s="461"/>
      <c r="O140" s="461"/>
      <c r="P140" s="461"/>
      <c r="Q140" s="461"/>
      <c r="R140" s="461"/>
      <c r="S140" s="461"/>
      <c r="T140" s="461"/>
      <c r="U140" s="461"/>
      <c r="V140" s="462"/>
    </row>
    <row r="141" spans="1:29" x14ac:dyDescent="0.25">
      <c r="B141" s="460" t="s">
        <v>145</v>
      </c>
      <c r="C141" s="461"/>
      <c r="D141" s="461"/>
      <c r="E141" s="461"/>
      <c r="F141" s="461"/>
      <c r="G141" s="461"/>
      <c r="H141" s="461"/>
      <c r="I141" s="461"/>
      <c r="J141" s="461"/>
      <c r="K141" s="461"/>
      <c r="L141" s="461"/>
      <c r="M141" s="461"/>
      <c r="N141" s="461"/>
      <c r="O141" s="461"/>
      <c r="P141" s="461"/>
      <c r="Q141" s="461"/>
      <c r="R141" s="461"/>
      <c r="S141" s="461"/>
      <c r="T141" s="461"/>
      <c r="U141" s="461"/>
      <c r="V141" s="462"/>
    </row>
    <row r="142" spans="1:29" ht="28.5" customHeight="1" thickBot="1" x14ac:dyDescent="0.3">
      <c r="B142" s="510" t="s">
        <v>146</v>
      </c>
      <c r="C142" s="511"/>
      <c r="D142" s="511"/>
      <c r="E142" s="511"/>
      <c r="F142" s="511"/>
      <c r="G142" s="511"/>
      <c r="H142" s="511"/>
      <c r="I142" s="511"/>
      <c r="J142" s="511"/>
      <c r="K142" s="511"/>
      <c r="L142" s="511"/>
      <c r="M142" s="511"/>
      <c r="N142" s="511"/>
      <c r="O142" s="511"/>
      <c r="P142" s="511"/>
      <c r="Q142" s="511"/>
      <c r="R142" s="511"/>
      <c r="S142" s="511"/>
      <c r="T142" s="511"/>
      <c r="U142" s="511"/>
      <c r="V142" s="512"/>
    </row>
    <row r="143" spans="1:29" ht="19.149999999999999" customHeight="1" x14ac:dyDescent="0.25">
      <c r="B143" s="366"/>
      <c r="C143" s="366"/>
      <c r="D143" s="366"/>
      <c r="E143" s="366"/>
      <c r="F143" s="366"/>
      <c r="G143" s="366"/>
      <c r="H143" s="366"/>
      <c r="I143" s="366"/>
      <c r="J143" s="366"/>
      <c r="K143" s="371"/>
      <c r="L143" s="371"/>
      <c r="M143" s="371"/>
      <c r="N143" s="371"/>
      <c r="O143" s="371"/>
      <c r="P143" s="366"/>
      <c r="Q143" s="366"/>
      <c r="R143" s="366"/>
      <c r="S143" s="366"/>
      <c r="T143" s="366"/>
    </row>
    <row r="144" spans="1:29" x14ac:dyDescent="0.25">
      <c r="B144" s="401" t="s">
        <v>546</v>
      </c>
      <c r="C144" s="402"/>
      <c r="D144" s="402"/>
      <c r="E144" s="402"/>
      <c r="F144" s="402"/>
      <c r="G144" s="402"/>
      <c r="H144" s="402"/>
      <c r="I144" s="402"/>
      <c r="J144" s="402"/>
      <c r="K144" s="402"/>
      <c r="L144" s="402"/>
      <c r="M144" s="402"/>
      <c r="N144" s="402"/>
      <c r="O144" s="402"/>
      <c r="P144" s="402"/>
      <c r="Q144" s="402"/>
      <c r="R144" s="402"/>
      <c r="S144" s="402"/>
      <c r="T144" s="402"/>
      <c r="U144" s="402"/>
      <c r="V144" s="402"/>
    </row>
  </sheetData>
  <mergeCells count="19">
    <mergeCell ref="B135:V135"/>
    <mergeCell ref="B2:V2"/>
    <mergeCell ref="B125:V125"/>
    <mergeCell ref="B126:V126"/>
    <mergeCell ref="B127:V127"/>
    <mergeCell ref="B128:V128"/>
    <mergeCell ref="B129:V129"/>
    <mergeCell ref="B130:V130"/>
    <mergeCell ref="B131:V131"/>
    <mergeCell ref="B132:V132"/>
    <mergeCell ref="B133:V133"/>
    <mergeCell ref="B134:V134"/>
    <mergeCell ref="B142:V142"/>
    <mergeCell ref="B136:V136"/>
    <mergeCell ref="B137:V137"/>
    <mergeCell ref="B138:V138"/>
    <mergeCell ref="B139:V139"/>
    <mergeCell ref="B140:V140"/>
    <mergeCell ref="B141:V141"/>
  </mergeCells>
  <phoneticPr fontId="96" type="noConversion"/>
  <hyperlinks>
    <hyperlink ref="A1" location="Contents!A1" display="Back to contents" xr:uid="{7F76B9CA-0C18-42E7-BCD8-80123F21A589}"/>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BE4C-8A6F-4B72-8484-B35F210BEB55}">
  <sheetPr>
    <tabColor theme="6"/>
  </sheetPr>
  <dimension ref="A1:AP136"/>
  <sheetViews>
    <sheetView showGridLines="0" zoomScaleNormal="100" zoomScaleSheetLayoutView="40" workbookViewId="0"/>
  </sheetViews>
  <sheetFormatPr defaultColWidth="8.88671875" defaultRowHeight="15.75" x14ac:dyDescent="0.25"/>
  <cols>
    <col min="1" max="1" width="9.33203125" style="2" customWidth="1"/>
    <col min="2" max="2" width="7.109375" style="2" bestFit="1" customWidth="1"/>
    <col min="3" max="5" width="10.88671875" style="2" customWidth="1"/>
    <col min="6" max="7" width="14.33203125" style="2" customWidth="1"/>
    <col min="8" max="8" width="10.77734375" style="2" customWidth="1"/>
    <col min="9" max="12" width="10.88671875" style="32" customWidth="1"/>
    <col min="13" max="14" width="14.33203125" style="32" customWidth="1"/>
    <col min="15" max="16" width="10.88671875" style="32" customWidth="1"/>
    <col min="17" max="17" width="11.77734375" style="32" customWidth="1"/>
    <col min="18" max="18" width="9.44140625" style="32" bestFit="1" customWidth="1"/>
    <col min="19" max="19" width="10.6640625" style="32" bestFit="1" customWidth="1"/>
    <col min="20" max="42" width="8.88671875" style="32"/>
    <col min="43" max="16384" width="8.88671875" style="2"/>
  </cols>
  <sheetData>
    <row r="1" spans="1:24" ht="33.75" customHeight="1" thickBot="1" x14ac:dyDescent="0.3">
      <c r="A1" s="10" t="s">
        <v>42</v>
      </c>
      <c r="B1" s="24"/>
      <c r="C1" s="24"/>
      <c r="D1" s="24"/>
      <c r="E1" s="24"/>
      <c r="F1" s="24"/>
      <c r="G1" s="24"/>
      <c r="H1" s="24"/>
      <c r="I1" s="137"/>
      <c r="J1" s="281"/>
      <c r="K1" s="138"/>
      <c r="L1" s="138"/>
      <c r="M1" s="138"/>
      <c r="N1" s="138"/>
      <c r="O1" s="139"/>
      <c r="P1" s="139"/>
    </row>
    <row r="2" spans="1:24" ht="19.5" thickBot="1" x14ac:dyDescent="0.35">
      <c r="A2" s="8"/>
      <c r="B2" s="513" t="s">
        <v>385</v>
      </c>
      <c r="C2" s="514"/>
      <c r="D2" s="514"/>
      <c r="E2" s="514"/>
      <c r="F2" s="514"/>
      <c r="G2" s="514"/>
      <c r="H2" s="514"/>
      <c r="I2" s="514"/>
      <c r="J2" s="514"/>
      <c r="K2" s="514"/>
      <c r="L2" s="514"/>
      <c r="M2" s="514"/>
      <c r="N2" s="514"/>
      <c r="O2" s="514"/>
      <c r="P2" s="515"/>
    </row>
    <row r="3" spans="1:24" x14ac:dyDescent="0.25">
      <c r="A3" s="8"/>
      <c r="B3" s="33"/>
      <c r="C3" s="527" t="s">
        <v>386</v>
      </c>
      <c r="D3" s="527"/>
      <c r="E3" s="527"/>
      <c r="F3" s="527"/>
      <c r="G3" s="527"/>
      <c r="H3" s="527"/>
      <c r="I3" s="528"/>
      <c r="J3" s="140" t="s">
        <v>387</v>
      </c>
      <c r="K3" s="140" t="s">
        <v>387</v>
      </c>
      <c r="L3" s="140" t="s">
        <v>388</v>
      </c>
      <c r="M3" s="140" t="s">
        <v>387</v>
      </c>
      <c r="N3" s="140" t="s">
        <v>389</v>
      </c>
      <c r="O3" s="140" t="s">
        <v>390</v>
      </c>
      <c r="P3" s="141" t="s">
        <v>390</v>
      </c>
    </row>
    <row r="4" spans="1:24" ht="48.75" customHeight="1" thickBot="1" x14ac:dyDescent="0.3">
      <c r="A4" s="8"/>
      <c r="B4" s="33"/>
      <c r="C4" s="142" t="s">
        <v>391</v>
      </c>
      <c r="D4" s="142" t="s">
        <v>392</v>
      </c>
      <c r="E4" s="142" t="s">
        <v>393</v>
      </c>
      <c r="F4" s="35" t="s">
        <v>394</v>
      </c>
      <c r="G4" s="35" t="s">
        <v>395</v>
      </c>
      <c r="H4" s="143" t="s">
        <v>396</v>
      </c>
      <c r="I4" s="144" t="s">
        <v>397</v>
      </c>
      <c r="J4" s="145" t="s">
        <v>391</v>
      </c>
      <c r="K4" s="145" t="s">
        <v>392</v>
      </c>
      <c r="L4" s="145" t="s">
        <v>393</v>
      </c>
      <c r="M4" s="35" t="s">
        <v>394</v>
      </c>
      <c r="N4" s="35" t="s">
        <v>395</v>
      </c>
      <c r="O4" s="145" t="s">
        <v>396</v>
      </c>
      <c r="P4" s="36" t="s">
        <v>397</v>
      </c>
    </row>
    <row r="5" spans="1:24" ht="16.5" thickBot="1" x14ac:dyDescent="0.3">
      <c r="A5" s="8"/>
      <c r="B5" s="146" t="s">
        <v>56</v>
      </c>
      <c r="C5" s="147">
        <v>3.9901477832512189</v>
      </c>
      <c r="D5" s="147">
        <v>3.4989858012170361</v>
      </c>
      <c r="E5" s="147">
        <v>2.3757201646090742</v>
      </c>
      <c r="F5" s="147">
        <v>11.749539594843462</v>
      </c>
      <c r="G5" s="148">
        <v>3.2925821906492514</v>
      </c>
      <c r="H5" s="147">
        <v>3.7982602526467124</v>
      </c>
      <c r="I5" s="149">
        <v>2.6448362720402852</v>
      </c>
      <c r="J5" s="147">
        <v>211.1</v>
      </c>
      <c r="K5" s="147">
        <v>204.1</v>
      </c>
      <c r="L5" s="147">
        <v>82.924333333333351</v>
      </c>
      <c r="M5" s="147">
        <v>404.5333333333333</v>
      </c>
      <c r="N5" s="147">
        <v>83.36399999999999</v>
      </c>
      <c r="O5" s="147">
        <v>83.098883851846082</v>
      </c>
      <c r="P5" s="149">
        <v>81.5</v>
      </c>
      <c r="R5" s="37"/>
    </row>
    <row r="6" spans="1:24" ht="16.5" thickBot="1" x14ac:dyDescent="0.3">
      <c r="A6" s="8"/>
      <c r="B6" s="9" t="s">
        <v>57</v>
      </c>
      <c r="C6" s="147">
        <v>4.3625787687833428</v>
      </c>
      <c r="D6" s="147">
        <v>4.3833333333333169</v>
      </c>
      <c r="E6" s="147">
        <v>3.4197229013855024</v>
      </c>
      <c r="F6" s="147">
        <v>4.1721795889565483</v>
      </c>
      <c r="G6" s="148">
        <v>3.4293759333330787</v>
      </c>
      <c r="H6" s="147">
        <v>3.7908955608053629</v>
      </c>
      <c r="I6" s="149">
        <v>2.2277227722772297</v>
      </c>
      <c r="J6" s="147">
        <v>215.30000000000004</v>
      </c>
      <c r="K6" s="147">
        <v>208.76666666666665</v>
      </c>
      <c r="L6" s="147">
        <v>84.597333333333339</v>
      </c>
      <c r="M6" s="147">
        <v>393.66666666666674</v>
      </c>
      <c r="N6" s="147">
        <v>84.728999999999999</v>
      </c>
      <c r="O6" s="147">
        <v>84.338302123903674</v>
      </c>
      <c r="P6" s="149">
        <v>82.6</v>
      </c>
      <c r="Q6" s="38"/>
      <c r="R6" s="38"/>
      <c r="T6" s="38"/>
      <c r="U6" s="38"/>
      <c r="V6" s="38"/>
      <c r="W6" s="38"/>
      <c r="X6" s="38"/>
    </row>
    <row r="7" spans="1:24" ht="16.5" thickBot="1" x14ac:dyDescent="0.3">
      <c r="A7" s="8"/>
      <c r="B7" s="9" t="s">
        <v>58</v>
      </c>
      <c r="C7" s="147">
        <v>4.9573474971833287</v>
      </c>
      <c r="D7" s="147">
        <v>5.3473263368316148</v>
      </c>
      <c r="E7" s="147">
        <v>4.8388412892696575</v>
      </c>
      <c r="F7" s="147">
        <v>-1.6894409937888266</v>
      </c>
      <c r="G7" s="148">
        <v>3.0344883288910385</v>
      </c>
      <c r="H7" s="147">
        <v>4.864374328510257</v>
      </c>
      <c r="I7" s="149">
        <v>3.7082818294190245</v>
      </c>
      <c r="J7" s="147">
        <v>217.36666666666667</v>
      </c>
      <c r="K7" s="147">
        <v>210.80000000000004</v>
      </c>
      <c r="L7" s="147">
        <v>85.653333333333322</v>
      </c>
      <c r="M7" s="147">
        <v>395.7</v>
      </c>
      <c r="N7" s="147">
        <v>85.044666666666672</v>
      </c>
      <c r="O7" s="147">
        <v>85.659082870052146</v>
      </c>
      <c r="P7" s="149">
        <v>83.9</v>
      </c>
      <c r="Q7" s="38"/>
      <c r="R7" s="38"/>
      <c r="T7" s="38"/>
      <c r="U7" s="38"/>
    </row>
    <row r="8" spans="1:24" ht="16.5" thickBot="1" x14ac:dyDescent="0.3">
      <c r="A8" s="8"/>
      <c r="B8" s="9" t="s">
        <v>63</v>
      </c>
      <c r="C8" s="147">
        <v>2.7327613600254264</v>
      </c>
      <c r="D8" s="147">
        <v>3.7860082304526532</v>
      </c>
      <c r="E8" s="147">
        <v>3.8240516545601455</v>
      </c>
      <c r="F8" s="147">
        <v>-13.529838125150972</v>
      </c>
      <c r="G8" s="148">
        <v>3.5605923603994505</v>
      </c>
      <c r="H8" s="147">
        <v>3.937638521614395</v>
      </c>
      <c r="I8" s="149">
        <v>4.8267326732673421</v>
      </c>
      <c r="J8" s="147">
        <v>215.53333333333336</v>
      </c>
      <c r="K8" s="147">
        <v>210.16666666666663</v>
      </c>
      <c r="L8" s="147">
        <v>85.75866666666667</v>
      </c>
      <c r="M8" s="147">
        <v>357.90000000000009</v>
      </c>
      <c r="N8" s="147">
        <v>85.898333333333326</v>
      </c>
      <c r="O8" s="147">
        <v>85.089607939632543</v>
      </c>
      <c r="P8" s="149">
        <v>84.7</v>
      </c>
      <c r="Q8" s="38"/>
      <c r="R8" s="38"/>
      <c r="T8" s="38"/>
      <c r="U8" s="38"/>
    </row>
    <row r="9" spans="1:24" ht="16.5" thickBot="1" x14ac:dyDescent="0.3">
      <c r="A9" s="8"/>
      <c r="B9" s="9" t="s">
        <v>0</v>
      </c>
      <c r="C9" s="147">
        <v>-7.89515237644145E-2</v>
      </c>
      <c r="D9" s="147">
        <v>2.3844520659807245</v>
      </c>
      <c r="E9" s="147">
        <v>3.0055512455129607</v>
      </c>
      <c r="F9" s="147">
        <v>-38.900791034937377</v>
      </c>
      <c r="G9" s="148">
        <v>2.9169265710218717</v>
      </c>
      <c r="H9" s="147">
        <v>2.6615599359358866</v>
      </c>
      <c r="I9" s="149">
        <v>3.6809815950920255</v>
      </c>
      <c r="J9" s="147">
        <v>210.93333333333331</v>
      </c>
      <c r="K9" s="147">
        <v>208.96666666666664</v>
      </c>
      <c r="L9" s="147">
        <v>85.416666666666671</v>
      </c>
      <c r="M9" s="147">
        <v>247.16666666666663</v>
      </c>
      <c r="N9" s="147">
        <v>85.795666666666662</v>
      </c>
      <c r="O9" s="147">
        <v>85.310610451656714</v>
      </c>
      <c r="P9" s="149">
        <v>84.5</v>
      </c>
      <c r="Q9" s="38"/>
      <c r="R9" s="38"/>
      <c r="T9" s="38"/>
      <c r="U9" s="38"/>
    </row>
    <row r="10" spans="1:24" ht="16.5" thickBot="1" x14ac:dyDescent="0.3">
      <c r="A10" s="8"/>
      <c r="B10" s="9" t="s">
        <v>1</v>
      </c>
      <c r="C10" s="147">
        <v>-1.2695463694070375</v>
      </c>
      <c r="D10" s="147">
        <v>1.4370110170844663</v>
      </c>
      <c r="E10" s="147">
        <v>2.0887183205144266</v>
      </c>
      <c r="F10" s="147">
        <v>-45.791701947502126</v>
      </c>
      <c r="G10" s="148">
        <v>1.5846601124368975</v>
      </c>
      <c r="H10" s="147">
        <v>1.3897796347769553</v>
      </c>
      <c r="I10" s="149">
        <v>2.5423728813559476</v>
      </c>
      <c r="J10" s="147">
        <v>212.56666666666669</v>
      </c>
      <c r="K10" s="147">
        <v>211.76666666666665</v>
      </c>
      <c r="L10" s="147">
        <v>86.364333333333335</v>
      </c>
      <c r="M10" s="147">
        <v>213.4</v>
      </c>
      <c r="N10" s="147">
        <v>86.071666666666658</v>
      </c>
      <c r="O10" s="147">
        <v>85.510418671138353</v>
      </c>
      <c r="P10" s="149">
        <v>84.7</v>
      </c>
      <c r="Q10" s="38"/>
      <c r="R10" s="38"/>
      <c r="T10" s="38"/>
      <c r="U10" s="38"/>
    </row>
    <row r="11" spans="1:24" ht="16.5" thickBot="1" x14ac:dyDescent="0.3">
      <c r="A11" s="8"/>
      <c r="B11" s="9" t="s">
        <v>2</v>
      </c>
      <c r="C11" s="147">
        <v>-1.3801564177273407</v>
      </c>
      <c r="D11" s="147">
        <v>1.3124604680581742</v>
      </c>
      <c r="E11" s="147">
        <v>1.4897260273972979</v>
      </c>
      <c r="F11" s="147">
        <v>-45.539550164265854</v>
      </c>
      <c r="G11" s="148">
        <v>1.9170318342518033</v>
      </c>
      <c r="H11" s="147">
        <v>-0.14046549768336192</v>
      </c>
      <c r="I11" s="149">
        <v>1.5494636471990342</v>
      </c>
      <c r="J11" s="147">
        <v>214.36666666666667</v>
      </c>
      <c r="K11" s="147">
        <v>213.56666666666669</v>
      </c>
      <c r="L11" s="147">
        <v>86.929333333333346</v>
      </c>
      <c r="M11" s="147">
        <v>215.5</v>
      </c>
      <c r="N11" s="147">
        <v>86.674999999999997</v>
      </c>
      <c r="O11" s="147">
        <v>85.538761412987725</v>
      </c>
      <c r="P11" s="149">
        <v>85.2</v>
      </c>
      <c r="Q11" s="38"/>
      <c r="R11" s="38"/>
      <c r="T11" s="38"/>
      <c r="U11" s="38"/>
    </row>
    <row r="12" spans="1:24" ht="16.5" thickBot="1" x14ac:dyDescent="0.3">
      <c r="A12" s="8"/>
      <c r="B12" s="9" t="s">
        <v>3</v>
      </c>
      <c r="C12" s="147">
        <v>0.61862047633776118</v>
      </c>
      <c r="D12" s="147">
        <v>2.7914353687549687</v>
      </c>
      <c r="E12" s="147">
        <v>2.1031887933581128</v>
      </c>
      <c r="F12" s="147">
        <v>-39.051876688087937</v>
      </c>
      <c r="G12" s="148">
        <v>0.99303440113314156</v>
      </c>
      <c r="H12" s="147">
        <v>0.11386103744719378</v>
      </c>
      <c r="I12" s="149">
        <v>-0.23612750885478873</v>
      </c>
      <c r="J12" s="147">
        <v>216.86666666666667</v>
      </c>
      <c r="K12" s="147">
        <v>216.03333333333333</v>
      </c>
      <c r="L12" s="147">
        <v>87.562333333333342</v>
      </c>
      <c r="M12" s="147">
        <v>218.13333333333333</v>
      </c>
      <c r="N12" s="147">
        <v>86.751333333333335</v>
      </c>
      <c r="O12" s="147">
        <v>85.186491849992365</v>
      </c>
      <c r="P12" s="149">
        <v>84.5</v>
      </c>
      <c r="Q12" s="38"/>
      <c r="R12" s="38"/>
      <c r="T12" s="38"/>
      <c r="U12" s="38"/>
    </row>
    <row r="13" spans="1:24" ht="16.5" thickBot="1" x14ac:dyDescent="0.3">
      <c r="A13" s="8"/>
      <c r="B13" s="9" t="s">
        <v>4</v>
      </c>
      <c r="C13" s="147">
        <v>3.9506953223767516</v>
      </c>
      <c r="D13" s="147">
        <v>4.5461796139735222</v>
      </c>
      <c r="E13" s="147">
        <v>3.2745365853658281</v>
      </c>
      <c r="F13" s="147">
        <v>-10.923803101820639</v>
      </c>
      <c r="G13" s="148">
        <v>1.132924351268727</v>
      </c>
      <c r="H13" s="147">
        <v>-4.1796096110868763E-2</v>
      </c>
      <c r="I13" s="149">
        <v>1.4201183431952646</v>
      </c>
      <c r="J13" s="147">
        <v>219.26666666666665</v>
      </c>
      <c r="K13" s="147">
        <v>218.46666666666664</v>
      </c>
      <c r="L13" s="147">
        <v>88.213666666666654</v>
      </c>
      <c r="M13" s="147">
        <v>220.16666666666663</v>
      </c>
      <c r="N13" s="147">
        <v>86.76766666666667</v>
      </c>
      <c r="O13" s="147">
        <v>85.274953946919567</v>
      </c>
      <c r="P13" s="149">
        <v>85.7</v>
      </c>
      <c r="Q13" s="38"/>
      <c r="R13" s="38"/>
      <c r="T13" s="38"/>
      <c r="U13" s="38"/>
    </row>
    <row r="14" spans="1:24" ht="16.5" thickBot="1" x14ac:dyDescent="0.3">
      <c r="A14" s="8"/>
      <c r="B14" s="9" t="s">
        <v>5</v>
      </c>
      <c r="C14" s="147">
        <v>5.1434843970519006</v>
      </c>
      <c r="D14" s="147">
        <v>5.1629151581929822</v>
      </c>
      <c r="E14" s="147">
        <v>3.4566738584214773</v>
      </c>
      <c r="F14" s="147">
        <v>4.6391752577319645</v>
      </c>
      <c r="G14" s="148">
        <v>1.6443661290010514</v>
      </c>
      <c r="H14" s="147">
        <v>0.6639051809953056</v>
      </c>
      <c r="I14" s="149">
        <v>1.4167650531286879</v>
      </c>
      <c r="J14" s="147">
        <v>223.5</v>
      </c>
      <c r="K14" s="147">
        <v>222.7</v>
      </c>
      <c r="L14" s="147">
        <v>89.34966666666665</v>
      </c>
      <c r="M14" s="147">
        <v>223.3</v>
      </c>
      <c r="N14" s="147">
        <v>87.487000000000009</v>
      </c>
      <c r="O14" s="147">
        <v>86.078126770986813</v>
      </c>
      <c r="P14" s="149">
        <v>85.9</v>
      </c>
      <c r="Q14" s="38"/>
      <c r="R14" s="38"/>
      <c r="T14" s="38"/>
      <c r="U14" s="38"/>
    </row>
    <row r="15" spans="1:24" ht="16.5" thickBot="1" x14ac:dyDescent="0.3">
      <c r="A15" s="8"/>
      <c r="B15" s="9" t="s">
        <v>6</v>
      </c>
      <c r="C15" s="147">
        <v>4.7115534131550341</v>
      </c>
      <c r="D15" s="147">
        <v>4.6823786483533469</v>
      </c>
      <c r="E15" s="147">
        <v>3.0852646594168531</v>
      </c>
      <c r="F15" s="147">
        <v>5.2436194895591814</v>
      </c>
      <c r="G15" s="148">
        <v>1.1952696856071698</v>
      </c>
      <c r="H15" s="147">
        <v>1.3727997715774709</v>
      </c>
      <c r="I15" s="149">
        <v>0.8215962441314506</v>
      </c>
      <c r="J15" s="147">
        <v>224.46666666666667</v>
      </c>
      <c r="K15" s="147">
        <v>223.56666666666663</v>
      </c>
      <c r="L15" s="147">
        <v>89.611333333333349</v>
      </c>
      <c r="M15" s="147">
        <v>226.80000000000004</v>
      </c>
      <c r="N15" s="147">
        <v>87.711000000000013</v>
      </c>
      <c r="O15" s="147">
        <v>86.713037334275413</v>
      </c>
      <c r="P15" s="149">
        <v>85.9</v>
      </c>
      <c r="Q15" s="38"/>
      <c r="R15" s="38"/>
      <c r="T15" s="38"/>
      <c r="U15" s="38"/>
    </row>
    <row r="16" spans="1:24" ht="16.5" thickBot="1" x14ac:dyDescent="0.3">
      <c r="A16" s="8"/>
      <c r="B16" s="9" t="s">
        <v>7</v>
      </c>
      <c r="C16" s="147">
        <v>4.6726098985551801</v>
      </c>
      <c r="D16" s="147">
        <v>4.659774726122512</v>
      </c>
      <c r="E16" s="147">
        <v>3.3762614822964165</v>
      </c>
      <c r="F16" s="147">
        <v>4.7677261613692012</v>
      </c>
      <c r="G16" s="148">
        <v>1.5177480461395332</v>
      </c>
      <c r="H16" s="147">
        <v>2.6470653173309877</v>
      </c>
      <c r="I16" s="149">
        <v>2.130177514792897</v>
      </c>
      <c r="J16" s="147">
        <v>227</v>
      </c>
      <c r="K16" s="147">
        <v>226.1</v>
      </c>
      <c r="L16" s="147">
        <v>90.518666666666675</v>
      </c>
      <c r="M16" s="147">
        <v>228.53333333333336</v>
      </c>
      <c r="N16" s="147">
        <v>88.067999999999998</v>
      </c>
      <c r="O16" s="147">
        <v>87.441433930804507</v>
      </c>
      <c r="P16" s="149">
        <v>86.3</v>
      </c>
      <c r="Q16" s="38"/>
      <c r="R16" s="38"/>
      <c r="T16" s="38"/>
      <c r="U16" s="38"/>
    </row>
    <row r="17" spans="1:21" ht="16.5" thickBot="1" x14ac:dyDescent="0.3">
      <c r="A17" s="8"/>
      <c r="B17" s="9" t="s">
        <v>8</v>
      </c>
      <c r="C17" s="147">
        <v>5.3207661903313941</v>
      </c>
      <c r="D17" s="147">
        <v>5.3402502288678821</v>
      </c>
      <c r="E17" s="147">
        <v>4.1184094679206806</v>
      </c>
      <c r="F17" s="147">
        <v>4.6025738077214662</v>
      </c>
      <c r="G17" s="148">
        <v>1.8666707644552805</v>
      </c>
      <c r="H17" s="147">
        <v>4.3055598481661628</v>
      </c>
      <c r="I17" s="149">
        <v>2.3337222870478458</v>
      </c>
      <c r="J17" s="147">
        <v>230.93333333333331</v>
      </c>
      <c r="K17" s="147">
        <v>230.13333333333333</v>
      </c>
      <c r="L17" s="147">
        <v>91.846666666666636</v>
      </c>
      <c r="M17" s="147">
        <v>230.30000000000004</v>
      </c>
      <c r="N17" s="147">
        <v>88.387333333333345</v>
      </c>
      <c r="O17" s="147">
        <v>88.946518124600317</v>
      </c>
      <c r="P17" s="149">
        <v>87.7</v>
      </c>
      <c r="Q17" s="38"/>
      <c r="R17" s="38"/>
      <c r="T17" s="38"/>
      <c r="U17" s="38"/>
    </row>
    <row r="18" spans="1:21" ht="16.5" thickBot="1" x14ac:dyDescent="0.3">
      <c r="A18" s="8"/>
      <c r="B18" s="9" t="s">
        <v>9</v>
      </c>
      <c r="C18" s="147">
        <v>5.1155853840417542</v>
      </c>
      <c r="D18" s="147">
        <v>5.1788654393055022</v>
      </c>
      <c r="E18" s="147">
        <v>4.3771847684565213</v>
      </c>
      <c r="F18" s="147">
        <v>3.9259590983728998</v>
      </c>
      <c r="G18" s="148">
        <v>2.2879589729521754</v>
      </c>
      <c r="H18" s="147">
        <v>3.9099645977522135</v>
      </c>
      <c r="I18" s="149">
        <v>1.5133876600698537</v>
      </c>
      <c r="J18" s="147">
        <v>234.93333333333331</v>
      </c>
      <c r="K18" s="147">
        <v>234.23333333333335</v>
      </c>
      <c r="L18" s="147">
        <v>93.260666666666651</v>
      </c>
      <c r="M18" s="147">
        <v>232.06666666666669</v>
      </c>
      <c r="N18" s="147">
        <v>89.488666666666674</v>
      </c>
      <c r="O18" s="147">
        <v>89.443751054140662</v>
      </c>
      <c r="P18" s="149">
        <v>87.2</v>
      </c>
      <c r="Q18" s="38"/>
      <c r="R18" s="38"/>
      <c r="T18" s="38"/>
      <c r="U18" s="38"/>
    </row>
    <row r="19" spans="1:21" ht="16.5" thickBot="1" x14ac:dyDescent="0.3">
      <c r="A19" s="8"/>
      <c r="B19" s="9" t="s">
        <v>10</v>
      </c>
      <c r="C19" s="147">
        <v>5.2420552420552324</v>
      </c>
      <c r="D19" s="147">
        <v>5.3526166691516552</v>
      </c>
      <c r="E19" s="147">
        <v>4.7058779767440218</v>
      </c>
      <c r="F19" s="147">
        <v>2.3956496178718201</v>
      </c>
      <c r="G19" s="148">
        <v>2.988222685866071</v>
      </c>
      <c r="H19" s="147">
        <v>4.0113357083234602</v>
      </c>
      <c r="I19" s="149">
        <v>2.3282887077997749</v>
      </c>
      <c r="J19" s="147">
        <v>236.23333333333332</v>
      </c>
      <c r="K19" s="147">
        <v>235.53333333333336</v>
      </c>
      <c r="L19" s="147">
        <v>93.828333333333347</v>
      </c>
      <c r="M19" s="147">
        <v>232.23333333333335</v>
      </c>
      <c r="N19" s="147">
        <v>90.331999999999994</v>
      </c>
      <c r="O19" s="147">
        <v>90.191388364637049</v>
      </c>
      <c r="P19" s="149">
        <v>87.9</v>
      </c>
      <c r="Q19" s="38"/>
      <c r="R19" s="39"/>
      <c r="T19" s="38"/>
      <c r="U19" s="38"/>
    </row>
    <row r="20" spans="1:21" ht="16.5" thickBot="1" x14ac:dyDescent="0.3">
      <c r="A20" s="8"/>
      <c r="B20" s="9" t="s">
        <v>11</v>
      </c>
      <c r="C20" s="147">
        <v>5.1248164464023471</v>
      </c>
      <c r="D20" s="147">
        <v>5.2779006339378043</v>
      </c>
      <c r="E20" s="147">
        <v>4.6458189102800196</v>
      </c>
      <c r="F20" s="147">
        <v>1.3710618436405753</v>
      </c>
      <c r="G20" s="148">
        <v>2.8852704728164591</v>
      </c>
      <c r="H20" s="147">
        <v>3.6418409749094938</v>
      </c>
      <c r="I20" s="149">
        <v>2.3174971031286296</v>
      </c>
      <c r="J20" s="147">
        <v>238.63333333333333</v>
      </c>
      <c r="K20" s="147">
        <v>238.03333333333336</v>
      </c>
      <c r="L20" s="147">
        <v>94.724000000000004</v>
      </c>
      <c r="M20" s="147">
        <v>231.66666666666663</v>
      </c>
      <c r="N20" s="147">
        <v>90.608999999999995</v>
      </c>
      <c r="O20" s="147">
        <v>90.625911900744967</v>
      </c>
      <c r="P20" s="149">
        <v>88.3</v>
      </c>
      <c r="Q20" s="38"/>
      <c r="R20" s="39"/>
      <c r="T20" s="38"/>
      <c r="U20" s="38"/>
    </row>
    <row r="21" spans="1:21" ht="16.5" thickBot="1" x14ac:dyDescent="0.3">
      <c r="A21" s="8"/>
      <c r="B21" s="9" t="s">
        <v>12</v>
      </c>
      <c r="C21" s="147">
        <v>3.7384526558891684</v>
      </c>
      <c r="D21" s="147">
        <v>3.8238702201622177</v>
      </c>
      <c r="E21" s="147">
        <v>3.490237352108605</v>
      </c>
      <c r="F21" s="147">
        <v>0.83948473006223434</v>
      </c>
      <c r="G21" s="148">
        <v>2.9868533198572855</v>
      </c>
      <c r="H21" s="147">
        <v>2.0092794349551468</v>
      </c>
      <c r="I21" s="149">
        <v>1.0262257696693089</v>
      </c>
      <c r="J21" s="147">
        <v>239.56666666666669</v>
      </c>
      <c r="K21" s="147">
        <v>238.93333333333331</v>
      </c>
      <c r="L21" s="147">
        <v>95.052333333333323</v>
      </c>
      <c r="M21" s="147">
        <v>232.23333333333335</v>
      </c>
      <c r="N21" s="147">
        <v>91.027333333333331</v>
      </c>
      <c r="O21" s="147">
        <v>90.733702221386565</v>
      </c>
      <c r="P21" s="149">
        <v>88.6</v>
      </c>
      <c r="Q21" s="38"/>
      <c r="R21" s="39"/>
      <c r="T21" s="38"/>
      <c r="U21" s="38"/>
    </row>
    <row r="22" spans="1:21" ht="16.5" thickBot="1" x14ac:dyDescent="0.3">
      <c r="A22" s="8"/>
      <c r="B22" s="9" t="s">
        <v>13</v>
      </c>
      <c r="C22" s="147">
        <v>3.1072644721907183</v>
      </c>
      <c r="D22" s="147">
        <v>3.1450120962003503</v>
      </c>
      <c r="E22" s="147">
        <v>2.7553595299197431</v>
      </c>
      <c r="F22" s="147">
        <v>0.96236713588049305</v>
      </c>
      <c r="G22" s="148">
        <v>3.3646718765132144</v>
      </c>
      <c r="H22" s="147">
        <v>2.0925884109076698</v>
      </c>
      <c r="I22" s="149">
        <v>1.9495412844036775</v>
      </c>
      <c r="J22" s="147">
        <v>242.23333333333335</v>
      </c>
      <c r="K22" s="147">
        <v>241.6</v>
      </c>
      <c r="L22" s="147">
        <v>95.830333333333328</v>
      </c>
      <c r="M22" s="147">
        <v>234.3</v>
      </c>
      <c r="N22" s="147">
        <v>92.49966666666667</v>
      </c>
      <c r="O22" s="147">
        <v>91.315440622980717</v>
      </c>
      <c r="P22" s="149">
        <v>88.9</v>
      </c>
      <c r="Q22" s="38"/>
      <c r="R22" s="39"/>
      <c r="T22" s="38"/>
      <c r="U22" s="38"/>
    </row>
    <row r="23" spans="1:21" ht="16.5" thickBot="1" x14ac:dyDescent="0.3">
      <c r="A23" s="8"/>
      <c r="B23" s="9" t="s">
        <v>14</v>
      </c>
      <c r="C23" s="147">
        <v>2.9067306335543996</v>
      </c>
      <c r="D23" s="147">
        <v>2.9012170959524353</v>
      </c>
      <c r="E23" s="147">
        <v>2.4125619482387783</v>
      </c>
      <c r="F23" s="147">
        <v>2.784555762882146</v>
      </c>
      <c r="G23" s="148">
        <v>3.3675773812159804</v>
      </c>
      <c r="H23" s="147">
        <v>1.1420265048773581</v>
      </c>
      <c r="I23" s="149">
        <v>1.4789533560864543</v>
      </c>
      <c r="J23" s="147">
        <v>243.1</v>
      </c>
      <c r="K23" s="147">
        <v>242.36666666666667</v>
      </c>
      <c r="L23" s="147">
        <v>96.091999999999999</v>
      </c>
      <c r="M23" s="147">
        <v>238.7</v>
      </c>
      <c r="N23" s="147">
        <v>93.374000000000009</v>
      </c>
      <c r="O23" s="147">
        <v>91.221397924878076</v>
      </c>
      <c r="P23" s="149">
        <v>89.2</v>
      </c>
      <c r="Q23" s="38"/>
      <c r="R23" s="39"/>
      <c r="T23" s="38"/>
      <c r="U23" s="38"/>
    </row>
    <row r="24" spans="1:21" ht="16.5" thickBot="1" x14ac:dyDescent="0.3">
      <c r="A24" s="8"/>
      <c r="B24" s="9" t="s">
        <v>15</v>
      </c>
      <c r="C24" s="147">
        <v>3.0870233272803471</v>
      </c>
      <c r="D24" s="147">
        <v>3.0107828035289108</v>
      </c>
      <c r="E24" s="147">
        <v>2.6698619146150904</v>
      </c>
      <c r="F24" s="147">
        <v>4.8057553956834864</v>
      </c>
      <c r="G24" s="148">
        <v>3.6401829104540706</v>
      </c>
      <c r="H24" s="147">
        <v>1.5559305082047503</v>
      </c>
      <c r="I24" s="149">
        <v>1.3590033975084959</v>
      </c>
      <c r="J24" s="147">
        <v>246</v>
      </c>
      <c r="K24" s="147">
        <v>245.2</v>
      </c>
      <c r="L24" s="147">
        <v>97.253</v>
      </c>
      <c r="M24" s="147">
        <v>242.80000000000004</v>
      </c>
      <c r="N24" s="147">
        <v>93.907333333333327</v>
      </c>
      <c r="O24" s="147">
        <v>92.035988112347425</v>
      </c>
      <c r="P24" s="149">
        <v>89.5</v>
      </c>
      <c r="Q24" s="38"/>
      <c r="R24" s="39"/>
      <c r="T24" s="38"/>
      <c r="U24" s="38"/>
    </row>
    <row r="25" spans="1:21" ht="16.5" thickBot="1" x14ac:dyDescent="0.3">
      <c r="A25" s="8"/>
      <c r="B25" s="9" t="s">
        <v>16</v>
      </c>
      <c r="C25" s="147">
        <v>3.2558786698204889</v>
      </c>
      <c r="D25" s="147">
        <v>3.2366071428571397</v>
      </c>
      <c r="E25" s="147">
        <v>2.7763653005186795</v>
      </c>
      <c r="F25" s="147">
        <v>4.3777809674178325</v>
      </c>
      <c r="G25" s="148">
        <v>3.2206443485839564</v>
      </c>
      <c r="H25" s="147">
        <v>2.220350748401545</v>
      </c>
      <c r="I25" s="149">
        <v>2.0316027088036259</v>
      </c>
      <c r="J25" s="147">
        <v>247.36666666666665</v>
      </c>
      <c r="K25" s="147">
        <v>246.66666666666663</v>
      </c>
      <c r="L25" s="147">
        <v>97.691333333333347</v>
      </c>
      <c r="M25" s="147">
        <v>242.4</v>
      </c>
      <c r="N25" s="147">
        <v>93.959000000000003</v>
      </c>
      <c r="O25" s="147">
        <v>92.748308657711547</v>
      </c>
      <c r="P25" s="149">
        <v>90.4</v>
      </c>
      <c r="Q25" s="38"/>
      <c r="R25" s="39"/>
      <c r="T25" s="38"/>
      <c r="U25" s="38"/>
    </row>
    <row r="26" spans="1:21" ht="16.5" thickBot="1" x14ac:dyDescent="0.3">
      <c r="A26" s="8"/>
      <c r="B26" s="9" t="s">
        <v>17</v>
      </c>
      <c r="C26" s="147">
        <v>3.0961882482454905</v>
      </c>
      <c r="D26" s="147">
        <v>3.06291390728477</v>
      </c>
      <c r="E26" s="147">
        <v>2.6793882243270062</v>
      </c>
      <c r="F26" s="147">
        <v>3.9550433916631045</v>
      </c>
      <c r="G26" s="148">
        <v>2.5030720831426434</v>
      </c>
      <c r="H26" s="147">
        <v>2.1886557146375107</v>
      </c>
      <c r="I26" s="149">
        <v>2.0247469066366763</v>
      </c>
      <c r="J26" s="147">
        <v>249.73333333333335</v>
      </c>
      <c r="K26" s="147">
        <v>249</v>
      </c>
      <c r="L26" s="147">
        <v>98.397999999999982</v>
      </c>
      <c r="M26" s="147">
        <v>243.56666666666669</v>
      </c>
      <c r="N26" s="147">
        <v>94.814999999999998</v>
      </c>
      <c r="O26" s="147">
        <v>93.314021232522009</v>
      </c>
      <c r="P26" s="149">
        <v>90.7</v>
      </c>
      <c r="Q26" s="38"/>
      <c r="R26" s="39"/>
      <c r="T26" s="38"/>
      <c r="U26" s="38"/>
    </row>
    <row r="27" spans="1:21" ht="16.5" thickBot="1" x14ac:dyDescent="0.3">
      <c r="A27" s="8"/>
      <c r="B27" s="9" t="s">
        <v>18</v>
      </c>
      <c r="C27" s="147">
        <v>3.1948443713149643</v>
      </c>
      <c r="D27" s="147">
        <v>3.2182643377802078</v>
      </c>
      <c r="E27" s="147">
        <v>2.7088623402572232</v>
      </c>
      <c r="F27" s="147">
        <v>2.457757296466978</v>
      </c>
      <c r="G27" s="148">
        <v>2.2997122682259619</v>
      </c>
      <c r="H27" s="147">
        <v>2.4413934286018346</v>
      </c>
      <c r="I27" s="149">
        <v>2.5784753363228718</v>
      </c>
      <c r="J27" s="147">
        <v>250.86666666666667</v>
      </c>
      <c r="K27" s="147">
        <v>250.16666666666663</v>
      </c>
      <c r="L27" s="147">
        <v>98.694999999999979</v>
      </c>
      <c r="M27" s="147">
        <v>244.56666666666669</v>
      </c>
      <c r="N27" s="147">
        <v>95.521333333333317</v>
      </c>
      <c r="O27" s="147">
        <v>93.448471139294782</v>
      </c>
      <c r="P27" s="149">
        <v>91.5</v>
      </c>
      <c r="Q27" s="38"/>
      <c r="R27" s="39"/>
      <c r="T27" s="38"/>
      <c r="U27" s="38"/>
    </row>
    <row r="28" spans="1:21" ht="16.5" thickBot="1" x14ac:dyDescent="0.3">
      <c r="A28" s="8"/>
      <c r="B28" s="9" t="s">
        <v>19</v>
      </c>
      <c r="C28" s="147">
        <v>2.6287262872628725</v>
      </c>
      <c r="D28" s="147">
        <v>2.7052746057640187</v>
      </c>
      <c r="E28" s="147">
        <v>2.1027628967744016</v>
      </c>
      <c r="F28" s="147">
        <v>0.49423393739702615</v>
      </c>
      <c r="G28" s="148">
        <v>1.8841269052470189</v>
      </c>
      <c r="H28" s="147">
        <v>1.6845554287613362</v>
      </c>
      <c r="I28" s="149">
        <v>2.1229050279329753</v>
      </c>
      <c r="J28" s="147">
        <v>252.46666666666664</v>
      </c>
      <c r="K28" s="147">
        <v>251.83333333333337</v>
      </c>
      <c r="L28" s="147">
        <v>99.298000000000002</v>
      </c>
      <c r="M28" s="147">
        <v>244</v>
      </c>
      <c r="N28" s="147">
        <v>95.676666666666662</v>
      </c>
      <c r="O28" s="147">
        <v>93.586385346508109</v>
      </c>
      <c r="P28" s="149">
        <v>91.4</v>
      </c>
      <c r="Q28" s="38"/>
      <c r="R28" s="39"/>
      <c r="T28" s="38"/>
      <c r="U28" s="38"/>
    </row>
    <row r="29" spans="1:21" ht="16.5" thickBot="1" x14ac:dyDescent="0.3">
      <c r="A29" s="8"/>
      <c r="B29" s="9" t="s">
        <v>20</v>
      </c>
      <c r="C29" s="147">
        <v>2.6276782104837526</v>
      </c>
      <c r="D29" s="147">
        <v>2.6756756756756817</v>
      </c>
      <c r="E29" s="147">
        <v>1.7391512041327273</v>
      </c>
      <c r="F29" s="147">
        <v>0.37128712871288272</v>
      </c>
      <c r="G29" s="148">
        <v>2.0320920117639973</v>
      </c>
      <c r="H29" s="147">
        <v>1.1848194345148944</v>
      </c>
      <c r="I29" s="149">
        <v>1.6592920353982299</v>
      </c>
      <c r="J29" s="147">
        <v>253.86666666666665</v>
      </c>
      <c r="K29" s="147">
        <v>253.26666666666665</v>
      </c>
      <c r="L29" s="147">
        <v>99.390333333333331</v>
      </c>
      <c r="M29" s="147">
        <v>243.3</v>
      </c>
      <c r="N29" s="147">
        <v>95.868333333333339</v>
      </c>
      <c r="O29" s="147">
        <v>93.847208643871966</v>
      </c>
      <c r="P29" s="149">
        <v>91.9</v>
      </c>
      <c r="Q29" s="38"/>
      <c r="R29" s="39"/>
      <c r="T29" s="38"/>
      <c r="U29" s="38"/>
    </row>
    <row r="30" spans="1:21" ht="16.5" thickBot="1" x14ac:dyDescent="0.3">
      <c r="A30" s="8"/>
      <c r="B30" s="9" t="s">
        <v>21</v>
      </c>
      <c r="C30" s="147">
        <v>2.4959957287773671</v>
      </c>
      <c r="D30" s="147">
        <v>2.5970548862115139</v>
      </c>
      <c r="E30" s="147">
        <v>1.7205634260859082</v>
      </c>
      <c r="F30" s="147">
        <v>-0.32845216915288189</v>
      </c>
      <c r="G30" s="148">
        <v>2.2914798994533303</v>
      </c>
      <c r="H30" s="147">
        <v>1.1840349350227708</v>
      </c>
      <c r="I30" s="149">
        <v>0.99228224917309316</v>
      </c>
      <c r="J30" s="147">
        <v>255.96666666666667</v>
      </c>
      <c r="K30" s="147">
        <v>255.46666666666667</v>
      </c>
      <c r="L30" s="147">
        <v>100.09099999999999</v>
      </c>
      <c r="M30" s="147">
        <v>242.76666666666665</v>
      </c>
      <c r="N30" s="147">
        <v>96.987666666666669</v>
      </c>
      <c r="O30" s="147">
        <v>94.418891843189627</v>
      </c>
      <c r="P30" s="149">
        <v>91.6</v>
      </c>
      <c r="Q30" s="38"/>
      <c r="R30" s="39"/>
      <c r="T30" s="38"/>
      <c r="U30" s="38"/>
    </row>
    <row r="31" spans="1:21" ht="16.5" thickBot="1" x14ac:dyDescent="0.3">
      <c r="A31" s="8"/>
      <c r="B31" s="9" t="s">
        <v>22</v>
      </c>
      <c r="C31" s="147">
        <v>2.3917087430241901</v>
      </c>
      <c r="D31" s="147">
        <v>2.4783477681545873</v>
      </c>
      <c r="E31" s="147">
        <v>1.456000810578062</v>
      </c>
      <c r="F31" s="147">
        <v>-0.19081368406707044</v>
      </c>
      <c r="G31" s="148">
        <v>2.3513072123504841</v>
      </c>
      <c r="H31" s="147">
        <v>0.92181291715061064</v>
      </c>
      <c r="I31" s="149">
        <v>1.2021857923497192</v>
      </c>
      <c r="J31" s="147">
        <v>256.86666666666667</v>
      </c>
      <c r="K31" s="147">
        <v>256.36666666666667</v>
      </c>
      <c r="L31" s="147">
        <v>100.13200000000001</v>
      </c>
      <c r="M31" s="147">
        <v>244.1</v>
      </c>
      <c r="N31" s="147">
        <v>97.76733333333334</v>
      </c>
      <c r="O31" s="147">
        <v>94.309891217136567</v>
      </c>
      <c r="P31" s="149">
        <v>92.6</v>
      </c>
      <c r="Q31" s="38"/>
      <c r="R31" s="39"/>
      <c r="T31" s="38"/>
      <c r="U31" s="38"/>
    </row>
    <row r="32" spans="1:21" ht="16.5" thickBot="1" x14ac:dyDescent="0.3">
      <c r="A32" s="8"/>
      <c r="B32" s="9" t="s">
        <v>23</v>
      </c>
      <c r="C32" s="147">
        <v>1.9672564034856288</v>
      </c>
      <c r="D32" s="147">
        <v>2.0251489080079343</v>
      </c>
      <c r="E32" s="147">
        <v>0.93523199527349998</v>
      </c>
      <c r="F32" s="147">
        <v>-2.7322404371576958E-2</v>
      </c>
      <c r="G32" s="148">
        <v>2.6784656656098527</v>
      </c>
      <c r="H32" s="147">
        <v>0.87619838158665697</v>
      </c>
      <c r="I32" s="149">
        <v>1.3129102844638751</v>
      </c>
      <c r="J32" s="147">
        <v>257.43333333333334</v>
      </c>
      <c r="K32" s="147">
        <v>256.93333333333334</v>
      </c>
      <c r="L32" s="147">
        <v>100.22666666666667</v>
      </c>
      <c r="M32" s="147">
        <v>243.93333333333337</v>
      </c>
      <c r="N32" s="147">
        <v>98.23933333333332</v>
      </c>
      <c r="O32" s="147">
        <v>94.406387740299664</v>
      </c>
      <c r="P32" s="149">
        <v>92.6</v>
      </c>
      <c r="Q32" s="38"/>
      <c r="R32" s="39"/>
      <c r="T32" s="38"/>
      <c r="U32" s="38"/>
    </row>
    <row r="33" spans="1:21" ht="16.5" thickBot="1" x14ac:dyDescent="0.3">
      <c r="A33" s="8"/>
      <c r="B33" s="9" t="s">
        <v>24</v>
      </c>
      <c r="C33" s="147">
        <v>0.99789915966388421</v>
      </c>
      <c r="D33" s="147">
        <v>1.0265859436694003</v>
      </c>
      <c r="E33" s="147">
        <v>0.10061340640104</v>
      </c>
      <c r="F33" s="147">
        <v>0.34251267296889765</v>
      </c>
      <c r="G33" s="148">
        <v>2.8062794457676343</v>
      </c>
      <c r="H33" s="147">
        <v>-0.19999163490006522</v>
      </c>
      <c r="I33" s="149">
        <v>0.97932535364526618</v>
      </c>
      <c r="J33" s="147">
        <v>256.40000000000003</v>
      </c>
      <c r="K33" s="147">
        <v>255.86666666666667</v>
      </c>
      <c r="L33" s="147">
        <v>99.490333333333339</v>
      </c>
      <c r="M33" s="147">
        <v>244.13333333333333</v>
      </c>
      <c r="N33" s="147">
        <v>98.558666666666682</v>
      </c>
      <c r="O33" s="147">
        <v>93.659522076997007</v>
      </c>
      <c r="P33" s="149">
        <v>92.8</v>
      </c>
      <c r="Q33" s="38"/>
      <c r="R33" s="39"/>
      <c r="T33" s="38"/>
      <c r="U33" s="38"/>
    </row>
    <row r="34" spans="1:21" ht="16.5" thickBot="1" x14ac:dyDescent="0.3">
      <c r="A34" s="8"/>
      <c r="B34" s="9" t="s">
        <v>25</v>
      </c>
      <c r="C34" s="147">
        <v>0.97668967313451205</v>
      </c>
      <c r="D34" s="147">
        <v>1.0046972860125347</v>
      </c>
      <c r="E34" s="147">
        <v>-1.6651513789101013E-2</v>
      </c>
      <c r="F34" s="147">
        <v>0.23342029383497387</v>
      </c>
      <c r="G34" s="148">
        <v>2.7666748005760189</v>
      </c>
      <c r="H34" s="147">
        <v>-0.58161227308822783</v>
      </c>
      <c r="I34" s="149">
        <v>0.8733624454148492</v>
      </c>
      <c r="J34" s="147">
        <v>258.46666666666664</v>
      </c>
      <c r="K34" s="147">
        <v>258.03333333333336</v>
      </c>
      <c r="L34" s="147">
        <v>100.07433333333334</v>
      </c>
      <c r="M34" s="147">
        <v>243.33333333333337</v>
      </c>
      <c r="N34" s="147">
        <v>99.671000000000006</v>
      </c>
      <c r="O34" s="147">
        <v>93.869739980115739</v>
      </c>
      <c r="P34" s="149">
        <v>92.4</v>
      </c>
      <c r="Q34" s="38"/>
      <c r="R34" s="39"/>
      <c r="T34" s="38"/>
      <c r="U34" s="38"/>
    </row>
    <row r="35" spans="1:21" ht="16.5" thickBot="1" x14ac:dyDescent="0.3">
      <c r="A35" s="8"/>
      <c r="B35" s="9" t="s">
        <v>26</v>
      </c>
      <c r="C35" s="147">
        <v>0.96029068258500772</v>
      </c>
      <c r="D35" s="147">
        <v>1.0271746196853337</v>
      </c>
      <c r="E35" s="147">
        <v>9.6539234876180657E-3</v>
      </c>
      <c r="F35" s="147">
        <v>-0.91492557694933252</v>
      </c>
      <c r="G35" s="148">
        <v>2.8867856339199971</v>
      </c>
      <c r="H35" s="147">
        <v>-0.41660813413127995</v>
      </c>
      <c r="I35" s="149">
        <v>0.21598272138230179</v>
      </c>
      <c r="J35" s="147">
        <v>259.33333333333337</v>
      </c>
      <c r="K35" s="147">
        <v>259</v>
      </c>
      <c r="L35" s="147">
        <v>100.14166666666664</v>
      </c>
      <c r="M35" s="147">
        <v>241.86666666666667</v>
      </c>
      <c r="N35" s="147">
        <v>100.58966666666667</v>
      </c>
      <c r="O35" s="147">
        <v>93.916988539035614</v>
      </c>
      <c r="P35" s="149">
        <v>92.8</v>
      </c>
      <c r="Q35" s="38"/>
      <c r="R35" s="39"/>
      <c r="T35" s="38"/>
      <c r="U35" s="38"/>
    </row>
    <row r="36" spans="1:21" ht="16.5" thickBot="1" x14ac:dyDescent="0.3">
      <c r="A36" s="8"/>
      <c r="B36" s="9" t="s">
        <v>27</v>
      </c>
      <c r="C36" s="147">
        <v>0.98407354654925783</v>
      </c>
      <c r="D36" s="147">
        <v>1.0508562532433485</v>
      </c>
      <c r="E36" s="147">
        <v>6.7181056272436201E-2</v>
      </c>
      <c r="F36" s="147">
        <v>-1.3528286417053947</v>
      </c>
      <c r="G36" s="148">
        <v>2.9940485481036117</v>
      </c>
      <c r="H36" s="147">
        <v>-0.12037720603432778</v>
      </c>
      <c r="I36" s="149">
        <v>0.75593952483801186</v>
      </c>
      <c r="J36" s="147">
        <v>259.96666666666664</v>
      </c>
      <c r="K36" s="147">
        <v>259.63333333333327</v>
      </c>
      <c r="L36" s="147">
        <v>100.294</v>
      </c>
      <c r="M36" s="147">
        <v>240.63333333333333</v>
      </c>
      <c r="N36" s="147">
        <v>101.18066666666665</v>
      </c>
      <c r="O36" s="147">
        <v>94.292743968419956</v>
      </c>
      <c r="P36" s="149">
        <v>93.3</v>
      </c>
      <c r="Q36" s="38"/>
      <c r="R36" s="39"/>
      <c r="T36" s="38"/>
      <c r="U36" s="38"/>
    </row>
    <row r="37" spans="1:21" ht="16.5" thickBot="1" x14ac:dyDescent="0.3">
      <c r="A37" s="8"/>
      <c r="B37" s="9" t="s">
        <v>28</v>
      </c>
      <c r="C37" s="147">
        <v>1.3910556422256581</v>
      </c>
      <c r="D37" s="147">
        <v>1.4721208963001331</v>
      </c>
      <c r="E37" s="147">
        <v>0.34676735763272681</v>
      </c>
      <c r="F37" s="147">
        <v>-1.7067176406335371</v>
      </c>
      <c r="G37" s="148">
        <v>2.9312490699278992</v>
      </c>
      <c r="H37" s="147">
        <v>0.58146750529750602</v>
      </c>
      <c r="I37" s="149">
        <v>1.18534482758621</v>
      </c>
      <c r="J37" s="147">
        <v>259.96666666666664</v>
      </c>
      <c r="K37" s="147">
        <v>259.63333333333327</v>
      </c>
      <c r="L37" s="147">
        <v>99.835333333333324</v>
      </c>
      <c r="M37" s="147">
        <v>239.96666666666664</v>
      </c>
      <c r="N37" s="147">
        <v>101.44766666666668</v>
      </c>
      <c r="O37" s="147">
        <v>94.204121763491685</v>
      </c>
      <c r="P37" s="149">
        <v>93.9</v>
      </c>
      <c r="Q37" s="38"/>
      <c r="R37" s="39"/>
      <c r="T37" s="38"/>
      <c r="U37" s="38"/>
    </row>
    <row r="38" spans="1:21" ht="16.5" thickBot="1" x14ac:dyDescent="0.3">
      <c r="A38" s="8"/>
      <c r="B38" s="9" t="s">
        <v>31</v>
      </c>
      <c r="C38" s="147">
        <v>1.4444157854010875</v>
      </c>
      <c r="D38" s="147">
        <v>1.5243508590621069</v>
      </c>
      <c r="E38" s="147">
        <v>0.35140545527823086</v>
      </c>
      <c r="F38" s="147">
        <v>-1.7945205479452331</v>
      </c>
      <c r="G38" s="148">
        <v>1.8420603786457379</v>
      </c>
      <c r="H38" s="147">
        <v>0.82648791815296274</v>
      </c>
      <c r="I38" s="149">
        <v>1.7316017316017174</v>
      </c>
      <c r="J38" s="147">
        <v>262.2</v>
      </c>
      <c r="K38" s="147">
        <v>261.96666666666664</v>
      </c>
      <c r="L38" s="147">
        <v>100.426</v>
      </c>
      <c r="M38" s="147">
        <v>238.96666666666664</v>
      </c>
      <c r="N38" s="147">
        <v>101.50700000000001</v>
      </c>
      <c r="O38" s="147">
        <v>94.64556203985299</v>
      </c>
      <c r="P38" s="149">
        <v>94</v>
      </c>
      <c r="Q38" s="38"/>
      <c r="R38" s="39"/>
      <c r="T38" s="38"/>
      <c r="U38" s="38"/>
    </row>
    <row r="39" spans="1:21" ht="16.5" thickBot="1" x14ac:dyDescent="0.3">
      <c r="A39" s="8"/>
      <c r="B39" s="9" t="s">
        <v>32</v>
      </c>
      <c r="C39" s="147">
        <v>1.8894601542416067</v>
      </c>
      <c r="D39" s="147">
        <v>2.0077220077220126</v>
      </c>
      <c r="E39" s="147">
        <v>0.72630440209706659</v>
      </c>
      <c r="F39" s="147">
        <v>-3.1835722160970414</v>
      </c>
      <c r="G39" s="148">
        <v>1.2771358224336948</v>
      </c>
      <c r="H39" s="147">
        <v>1.577761678812184</v>
      </c>
      <c r="I39" s="149">
        <v>2.155172413793105</v>
      </c>
      <c r="J39" s="147">
        <v>264.23333333333329</v>
      </c>
      <c r="K39" s="147">
        <v>264.2</v>
      </c>
      <c r="L39" s="147">
        <v>100.869</v>
      </c>
      <c r="M39" s="147">
        <v>234.16666666666663</v>
      </c>
      <c r="N39" s="147">
        <v>101.87433333333333</v>
      </c>
      <c r="O39" s="147">
        <v>95.398774794098941</v>
      </c>
      <c r="P39" s="149">
        <v>94.8</v>
      </c>
      <c r="Q39" s="38"/>
      <c r="R39" s="39"/>
      <c r="T39" s="38"/>
      <c r="U39" s="38"/>
    </row>
    <row r="40" spans="1:21" ht="16.5" thickBot="1" x14ac:dyDescent="0.3">
      <c r="A40" s="8"/>
      <c r="B40" s="9" t="s">
        <v>33</v>
      </c>
      <c r="C40" s="147">
        <v>2.2438774201820832</v>
      </c>
      <c r="D40" s="147">
        <v>2.4778533829760141</v>
      </c>
      <c r="E40" s="147">
        <v>1.2111060149826436</v>
      </c>
      <c r="F40" s="147">
        <v>-5.7210139908574487</v>
      </c>
      <c r="G40" s="148">
        <v>1.0031560706591058</v>
      </c>
      <c r="H40" s="147">
        <v>1.9209565155866137</v>
      </c>
      <c r="I40" s="149">
        <v>2.2508038585209</v>
      </c>
      <c r="J40" s="147">
        <v>265.8</v>
      </c>
      <c r="K40" s="147">
        <v>266.06666666666666</v>
      </c>
      <c r="L40" s="147">
        <v>101.50866666666668</v>
      </c>
      <c r="M40" s="147">
        <v>226.86666666666667</v>
      </c>
      <c r="N40" s="147">
        <v>102.19566666666667</v>
      </c>
      <c r="O40" s="147">
        <v>96.104066577406726</v>
      </c>
      <c r="P40" s="149">
        <v>95.4</v>
      </c>
      <c r="Q40" s="38"/>
      <c r="R40" s="39"/>
      <c r="T40" s="38"/>
      <c r="U40" s="38"/>
    </row>
    <row r="41" spans="1:21" ht="16.5" thickBot="1" x14ac:dyDescent="0.3">
      <c r="A41" s="8"/>
      <c r="B41" s="9" t="s">
        <v>34</v>
      </c>
      <c r="C41" s="147">
        <v>2.9875623797922968</v>
      </c>
      <c r="D41" s="147">
        <v>3.2610091154192</v>
      </c>
      <c r="E41" s="147">
        <v>2.1435296788712144</v>
      </c>
      <c r="F41" s="147">
        <v>-6.2369773579663779</v>
      </c>
      <c r="G41" s="148">
        <v>1.209819184275629</v>
      </c>
      <c r="H41" s="147">
        <v>1.8512918584250304</v>
      </c>
      <c r="I41" s="149">
        <v>2.0234291799786863</v>
      </c>
      <c r="J41" s="147">
        <v>267.73333300000002</v>
      </c>
      <c r="K41" s="147">
        <v>268.09999999999997</v>
      </c>
      <c r="L41" s="147">
        <v>101.97533333333332</v>
      </c>
      <c r="M41" s="147">
        <v>225</v>
      </c>
      <c r="N41" s="147">
        <v>102.675</v>
      </c>
      <c r="O41" s="147">
        <v>95.948115000000001</v>
      </c>
      <c r="P41" s="149">
        <v>95.8</v>
      </c>
      <c r="Q41" s="38"/>
      <c r="R41" s="39"/>
      <c r="T41" s="38"/>
      <c r="U41" s="38"/>
    </row>
    <row r="42" spans="1:21" ht="16.5" thickBot="1" x14ac:dyDescent="0.3">
      <c r="A42" s="8"/>
      <c r="B42" s="9" t="s">
        <v>38</v>
      </c>
      <c r="C42" s="147">
        <v>3.5596235697940681</v>
      </c>
      <c r="D42" s="147">
        <v>3.8300038172795592</v>
      </c>
      <c r="E42" s="147">
        <v>2.7429815651988987</v>
      </c>
      <c r="F42" s="147">
        <v>-6.1096385827869915</v>
      </c>
      <c r="G42" s="148">
        <v>1.0826839528308208</v>
      </c>
      <c r="H42" s="147">
        <v>1.9911980229495141</v>
      </c>
      <c r="I42" s="149">
        <v>2.1276595744680771</v>
      </c>
      <c r="J42" s="147">
        <v>271.53333300000003</v>
      </c>
      <c r="K42" s="147">
        <v>272</v>
      </c>
      <c r="L42" s="147">
        <v>103.18066666666664</v>
      </c>
      <c r="M42" s="147">
        <v>224.36666700000001</v>
      </c>
      <c r="N42" s="147">
        <v>102.60599999999999</v>
      </c>
      <c r="O42" s="147">
        <v>96.530142600000005</v>
      </c>
      <c r="P42" s="149">
        <v>96</v>
      </c>
      <c r="Q42" s="38"/>
      <c r="R42" s="39"/>
      <c r="T42" s="38"/>
      <c r="U42" s="38"/>
    </row>
    <row r="43" spans="1:21" ht="16.5" thickBot="1" x14ac:dyDescent="0.3">
      <c r="A43" s="8"/>
      <c r="B43" s="9" t="s">
        <v>39</v>
      </c>
      <c r="C43" s="147">
        <v>3.7845337454270433</v>
      </c>
      <c r="D43" s="147">
        <v>4.0247287408528898</v>
      </c>
      <c r="E43" s="147">
        <v>2.816854864560292</v>
      </c>
      <c r="F43" s="147">
        <v>-4.6832740213523021</v>
      </c>
      <c r="G43" s="148">
        <v>0.89620218373616112</v>
      </c>
      <c r="H43" s="147">
        <v>1.561103493326188</v>
      </c>
      <c r="I43" s="149">
        <v>1.476793248945163</v>
      </c>
      <c r="J43" s="147">
        <v>274.23333300000002</v>
      </c>
      <c r="K43" s="147">
        <v>274.83333333333331</v>
      </c>
      <c r="L43" s="147">
        <v>103.71033333333332</v>
      </c>
      <c r="M43" s="147">
        <v>223.2</v>
      </c>
      <c r="N43" s="147">
        <v>102.78733333333332</v>
      </c>
      <c r="O43" s="147">
        <v>96.888048400000002</v>
      </c>
      <c r="P43" s="149">
        <v>96.2</v>
      </c>
      <c r="Q43" s="38"/>
      <c r="R43" s="39"/>
      <c r="T43" s="38"/>
      <c r="U43" s="38"/>
    </row>
    <row r="44" spans="1:21" ht="16.5" thickBot="1" x14ac:dyDescent="0.3">
      <c r="A44" s="8"/>
      <c r="B44" s="9" t="s">
        <v>40</v>
      </c>
      <c r="C44" s="147">
        <v>3.9879608728367044</v>
      </c>
      <c r="D44" s="147">
        <v>4.0967176146329054</v>
      </c>
      <c r="E44" s="147">
        <v>3.0217452696978064</v>
      </c>
      <c r="F44" s="147">
        <v>-0.26447237731412887</v>
      </c>
      <c r="G44" s="148">
        <v>0.61744300965143051</v>
      </c>
      <c r="H44" s="147">
        <v>1.3528717034529292</v>
      </c>
      <c r="I44" s="149">
        <v>1.6771488469601525</v>
      </c>
      <c r="J44" s="147">
        <v>276.39999999999998</v>
      </c>
      <c r="K44" s="147">
        <v>276.96666666666664</v>
      </c>
      <c r="L44" s="147">
        <v>104.57599999999999</v>
      </c>
      <c r="M44" s="147">
        <v>226.26666700000001</v>
      </c>
      <c r="N44" s="147">
        <v>102.82666666666667</v>
      </c>
      <c r="O44" s="147">
        <v>97.404231300000021</v>
      </c>
      <c r="P44" s="149">
        <v>97</v>
      </c>
      <c r="Q44" s="38"/>
      <c r="R44" s="39"/>
      <c r="T44" s="38"/>
      <c r="U44" s="38"/>
    </row>
    <row r="45" spans="1:21" ht="16.5" thickBot="1" x14ac:dyDescent="0.3">
      <c r="A45" s="8"/>
      <c r="B45" s="9" t="s">
        <v>41</v>
      </c>
      <c r="C45" s="147">
        <v>3.6354584208608598</v>
      </c>
      <c r="D45" s="147">
        <v>3.6802188238219902</v>
      </c>
      <c r="E45" s="147">
        <v>2.7176506736923622</v>
      </c>
      <c r="F45" s="147">
        <v>2.2222222222222143</v>
      </c>
      <c r="G45" s="148">
        <v>0.31393555717882382</v>
      </c>
      <c r="H45" s="147">
        <v>2.0101227627035811</v>
      </c>
      <c r="I45" s="149">
        <v>1.4613778705636848</v>
      </c>
      <c r="J45" s="147">
        <v>277.46666699999997</v>
      </c>
      <c r="K45" s="147">
        <v>277.9666666666667</v>
      </c>
      <c r="L45" s="147">
        <v>104.74666666666668</v>
      </c>
      <c r="M45" s="147">
        <v>230</v>
      </c>
      <c r="N45" s="147">
        <v>102.99733333333334</v>
      </c>
      <c r="O45" s="147">
        <v>97.876789900000006</v>
      </c>
      <c r="P45" s="149">
        <v>97.2</v>
      </c>
      <c r="Q45" s="38"/>
      <c r="R45" s="39"/>
      <c r="T45" s="38"/>
      <c r="U45" s="38"/>
    </row>
    <row r="46" spans="1:21" ht="16.5" thickBot="1" x14ac:dyDescent="0.3">
      <c r="A46" s="8"/>
      <c r="B46" s="9" t="s">
        <v>43</v>
      </c>
      <c r="C46" s="147">
        <v>3.3513380841533547</v>
      </c>
      <c r="D46" s="147">
        <v>3.3823529411764586</v>
      </c>
      <c r="E46" s="147">
        <v>2.4164733703342822</v>
      </c>
      <c r="F46" s="147">
        <v>2.2284950197169806</v>
      </c>
      <c r="G46" s="148">
        <v>0.35670428629903661</v>
      </c>
      <c r="H46" s="147">
        <v>1.7419035699217877</v>
      </c>
      <c r="I46" s="149">
        <v>1.7708333333333437</v>
      </c>
      <c r="J46" s="147">
        <v>280.63333299999999</v>
      </c>
      <c r="K46" s="147">
        <v>281.2</v>
      </c>
      <c r="L46" s="147">
        <v>105.67400000000002</v>
      </c>
      <c r="M46" s="147">
        <v>229.36666700000001</v>
      </c>
      <c r="N46" s="147">
        <v>102.97199999999999</v>
      </c>
      <c r="O46" s="147">
        <v>98.211604600000001</v>
      </c>
      <c r="P46" s="149">
        <v>97.7</v>
      </c>
      <c r="Q46" s="38"/>
      <c r="R46" s="39"/>
      <c r="T46" s="38"/>
      <c r="U46" s="38"/>
    </row>
    <row r="47" spans="1:21" ht="16.5" thickBot="1" x14ac:dyDescent="0.3">
      <c r="A47" s="8"/>
      <c r="B47" s="9" t="s">
        <v>44</v>
      </c>
      <c r="C47" s="147">
        <v>3.3183420485211279</v>
      </c>
      <c r="D47" s="147">
        <v>3.2989690721649811</v>
      </c>
      <c r="E47" s="147">
        <v>2.5153391979584327</v>
      </c>
      <c r="F47" s="147">
        <v>4.3309439964157814</v>
      </c>
      <c r="G47" s="148">
        <v>0.4945486149395828</v>
      </c>
      <c r="H47" s="147">
        <v>1.5713247662030527</v>
      </c>
      <c r="I47" s="149">
        <v>1.8711018711018657</v>
      </c>
      <c r="J47" s="147">
        <v>283.33333299999998</v>
      </c>
      <c r="K47" s="147">
        <v>283.90000000000009</v>
      </c>
      <c r="L47" s="147">
        <v>106.319</v>
      </c>
      <c r="M47" s="147">
        <v>232.86666700000001</v>
      </c>
      <c r="N47" s="147">
        <v>103.29566666666666</v>
      </c>
      <c r="O47" s="147">
        <v>98.410474300000004</v>
      </c>
      <c r="P47" s="149">
        <v>98</v>
      </c>
      <c r="Q47" s="38"/>
      <c r="R47" s="39"/>
      <c r="T47" s="38"/>
      <c r="U47" s="38"/>
    </row>
    <row r="48" spans="1:21" ht="16.5" thickBot="1" x14ac:dyDescent="0.3">
      <c r="A48" s="8"/>
      <c r="B48" s="9" t="s">
        <v>45</v>
      </c>
      <c r="C48" s="147">
        <v>3.0752532561505008</v>
      </c>
      <c r="D48" s="147">
        <v>3.0087856541100244</v>
      </c>
      <c r="E48" s="147">
        <v>2.2682068543451672</v>
      </c>
      <c r="F48" s="147">
        <v>5.5981140165024756</v>
      </c>
      <c r="G48" s="148">
        <v>0.6483402489626533</v>
      </c>
      <c r="H48" s="147">
        <v>1.5582134161352235</v>
      </c>
      <c r="I48" s="149">
        <v>1.8556701030927769</v>
      </c>
      <c r="J48" s="147">
        <v>284.89999999999998</v>
      </c>
      <c r="K48" s="147">
        <v>285.3</v>
      </c>
      <c r="L48" s="147">
        <v>106.94799999999999</v>
      </c>
      <c r="M48" s="147">
        <v>238.933333</v>
      </c>
      <c r="N48" s="147">
        <v>103.49333333333334</v>
      </c>
      <c r="O48" s="147">
        <v>98.921997099999999</v>
      </c>
      <c r="P48" s="149">
        <v>98.8</v>
      </c>
      <c r="Q48" s="38"/>
      <c r="R48" s="39"/>
      <c r="T48" s="38"/>
      <c r="U48" s="38"/>
    </row>
    <row r="49" spans="1:21" ht="16.5" thickBot="1" x14ac:dyDescent="0.3">
      <c r="A49" s="8"/>
      <c r="B49" s="9" t="s">
        <v>46</v>
      </c>
      <c r="C49" s="147">
        <v>2.4867851964358811</v>
      </c>
      <c r="D49" s="147">
        <v>2.4463364911859742</v>
      </c>
      <c r="E49" s="147">
        <v>1.8750000000000044</v>
      </c>
      <c r="F49" s="147">
        <v>4.2173913043478173</v>
      </c>
      <c r="G49" s="148">
        <v>0.6747747514498581</v>
      </c>
      <c r="H49" s="147">
        <v>1.3454645389836095</v>
      </c>
      <c r="I49" s="149">
        <v>1.7489711934156382</v>
      </c>
      <c r="J49" s="147">
        <v>284.36666700000001</v>
      </c>
      <c r="K49" s="147">
        <v>284.76666666666665</v>
      </c>
      <c r="L49" s="147">
        <v>106.71066666666668</v>
      </c>
      <c r="M49" s="147">
        <v>239.7</v>
      </c>
      <c r="N49" s="147">
        <v>103.69233333333334</v>
      </c>
      <c r="O49" s="147">
        <v>99.193687400000002</v>
      </c>
      <c r="P49" s="149">
        <v>98.9</v>
      </c>
      <c r="Q49" s="38"/>
      <c r="R49" s="39"/>
      <c r="T49" s="38"/>
      <c r="U49" s="38"/>
    </row>
    <row r="50" spans="1:21" ht="16.5" thickBot="1" x14ac:dyDescent="0.3">
      <c r="A50" s="8"/>
      <c r="B50" s="9" t="s">
        <v>59</v>
      </c>
      <c r="C50" s="147">
        <v>2.9813518267981287</v>
      </c>
      <c r="D50" s="147">
        <v>2.9397818871502945</v>
      </c>
      <c r="E50" s="147">
        <v>2.0478074076877739</v>
      </c>
      <c r="F50" s="147">
        <v>4.3888966656170592</v>
      </c>
      <c r="G50" s="148">
        <v>0.82838053062970207</v>
      </c>
      <c r="H50" s="147">
        <v>1.6095941069676822</v>
      </c>
      <c r="I50" s="149">
        <v>2.0470829068577334</v>
      </c>
      <c r="J50" s="147">
        <v>289</v>
      </c>
      <c r="K50" s="147">
        <v>289.46666666666664</v>
      </c>
      <c r="L50" s="147">
        <v>107.83799999999999</v>
      </c>
      <c r="M50" s="147">
        <v>239.433333</v>
      </c>
      <c r="N50" s="147">
        <v>103.825</v>
      </c>
      <c r="O50" s="147">
        <v>99.792412799999994</v>
      </c>
      <c r="P50" s="149">
        <v>99.7</v>
      </c>
      <c r="Q50" s="38"/>
      <c r="R50" s="39"/>
      <c r="T50" s="38"/>
      <c r="U50" s="38"/>
    </row>
    <row r="51" spans="1:21" ht="16.5" thickBot="1" x14ac:dyDescent="0.3">
      <c r="A51" s="8"/>
      <c r="B51" s="9" t="s">
        <v>60</v>
      </c>
      <c r="C51" s="147">
        <v>2.6117647089550333</v>
      </c>
      <c r="D51" s="147">
        <v>2.583069155806017</v>
      </c>
      <c r="E51" s="147">
        <v>1.8328489420204042</v>
      </c>
      <c r="F51" s="147">
        <v>3.2350413638204456</v>
      </c>
      <c r="G51" s="148">
        <v>0.69057430611803028</v>
      </c>
      <c r="H51" s="147">
        <v>1.9434899725912613</v>
      </c>
      <c r="I51" s="149">
        <v>2.3469387755101989</v>
      </c>
      <c r="J51" s="147">
        <v>290.73333300000002</v>
      </c>
      <c r="K51" s="147">
        <v>291.23333333333335</v>
      </c>
      <c r="L51" s="147">
        <v>108.26766666666668</v>
      </c>
      <c r="M51" s="147">
        <v>240.4</v>
      </c>
      <c r="N51" s="147">
        <v>104.009</v>
      </c>
      <c r="O51" s="147">
        <v>100.323072</v>
      </c>
      <c r="P51" s="149">
        <v>100.3</v>
      </c>
      <c r="Q51" s="38"/>
      <c r="R51" s="39"/>
      <c r="T51" s="38"/>
      <c r="U51" s="38"/>
    </row>
    <row r="52" spans="1:21" ht="16.5" thickBot="1" x14ac:dyDescent="0.3">
      <c r="A52" s="8"/>
      <c r="B52" s="9" t="s">
        <v>61</v>
      </c>
      <c r="C52" s="147">
        <v>2.1762021762022021</v>
      </c>
      <c r="D52" s="147">
        <v>2.2198855006425822</v>
      </c>
      <c r="E52" s="147">
        <v>1.4134595005672601</v>
      </c>
      <c r="F52" s="147">
        <v>0.68359402997153484</v>
      </c>
      <c r="G52" s="148">
        <v>0.74304303014687267</v>
      </c>
      <c r="H52" s="147">
        <v>1.7901780715262161</v>
      </c>
      <c r="I52" s="149">
        <v>2.3279352226720729</v>
      </c>
      <c r="J52" s="147">
        <v>291.10000000000002</v>
      </c>
      <c r="K52" s="147">
        <v>291.63333333333333</v>
      </c>
      <c r="L52" s="147">
        <v>108.45966666666668</v>
      </c>
      <c r="M52" s="147">
        <v>240.566667</v>
      </c>
      <c r="N52" s="147">
        <v>104.26233333333334</v>
      </c>
      <c r="O52" s="147">
        <v>100.692877</v>
      </c>
      <c r="P52" s="149">
        <v>101.1</v>
      </c>
      <c r="Q52" s="38"/>
      <c r="R52" s="39"/>
      <c r="T52" s="38"/>
      <c r="U52" s="38"/>
    </row>
    <row r="53" spans="1:21" ht="16.5" thickBot="1" x14ac:dyDescent="0.3">
      <c r="A53" s="8"/>
      <c r="B53" s="9" t="s">
        <v>62</v>
      </c>
      <c r="C53" s="147">
        <v>2.5905518666152316</v>
      </c>
      <c r="D53" s="147">
        <v>2.6688516914432858</v>
      </c>
      <c r="E53" s="147">
        <v>1.6671248110154524</v>
      </c>
      <c r="F53" s="147">
        <v>-0.79265748852731521</v>
      </c>
      <c r="G53" s="148">
        <v>0.75897607344803664</v>
      </c>
      <c r="H53" s="147">
        <v>1.3862017191227149</v>
      </c>
      <c r="I53" s="149">
        <v>3.6400404448938328</v>
      </c>
      <c r="J53" s="147">
        <v>291.73333300000002</v>
      </c>
      <c r="K53" s="147">
        <v>292.36666666666662</v>
      </c>
      <c r="L53" s="147">
        <v>108.48966666666668</v>
      </c>
      <c r="M53" s="147">
        <v>237.8</v>
      </c>
      <c r="N53" s="147">
        <v>104.47933333333333</v>
      </c>
      <c r="O53" s="147">
        <v>100.568712</v>
      </c>
      <c r="P53" s="149">
        <v>102.5</v>
      </c>
      <c r="Q53" s="38"/>
      <c r="R53" s="39"/>
      <c r="T53" s="38"/>
      <c r="U53" s="38"/>
    </row>
    <row r="54" spans="1:21" ht="16.5" thickBot="1" x14ac:dyDescent="0.3">
      <c r="A54" s="8"/>
      <c r="B54" s="9" t="s">
        <v>64</v>
      </c>
      <c r="C54" s="147">
        <v>1.211072664359869</v>
      </c>
      <c r="D54" s="147">
        <v>1.381851681252888</v>
      </c>
      <c r="E54" s="147">
        <v>0.61666573934977542</v>
      </c>
      <c r="F54" s="147">
        <v>-5.2206598986783481</v>
      </c>
      <c r="G54" s="148">
        <v>1.3281964844690686</v>
      </c>
      <c r="H54" s="147">
        <v>1.3509866754118693</v>
      </c>
      <c r="I54" s="149">
        <v>10.531594784353061</v>
      </c>
      <c r="J54" s="147">
        <v>292.5</v>
      </c>
      <c r="K54" s="147">
        <v>293.46666666666664</v>
      </c>
      <c r="L54" s="147">
        <v>108.503</v>
      </c>
      <c r="M54" s="147">
        <v>226.933333</v>
      </c>
      <c r="N54" s="147">
        <v>105.20400000000001</v>
      </c>
      <c r="O54" s="147">
        <v>101.140595</v>
      </c>
      <c r="P54" s="149">
        <v>110.2</v>
      </c>
      <c r="Q54" s="38"/>
      <c r="R54" s="39"/>
      <c r="T54" s="38"/>
      <c r="U54" s="38"/>
    </row>
    <row r="55" spans="1:21" ht="16.5" thickBot="1" x14ac:dyDescent="0.3">
      <c r="A55" s="8"/>
      <c r="B55" s="9" t="s">
        <v>65</v>
      </c>
      <c r="C55" s="147">
        <v>1.1006649863571027</v>
      </c>
      <c r="D55" s="147">
        <v>1.3391324253176018</v>
      </c>
      <c r="E55" s="147">
        <v>0.59666936573858909</v>
      </c>
      <c r="F55" s="147">
        <v>-8.0282861896838646</v>
      </c>
      <c r="G55" s="148">
        <v>1.7748464075224346</v>
      </c>
      <c r="H55" s="147">
        <v>0.85289952046125883</v>
      </c>
      <c r="I55" s="149">
        <v>5.7826520438683859</v>
      </c>
      <c r="J55" s="147">
        <v>293.933333</v>
      </c>
      <c r="K55" s="147">
        <v>295.13333333333333</v>
      </c>
      <c r="L55" s="147">
        <v>108.91366666666666</v>
      </c>
      <c r="M55" s="147">
        <v>221.1</v>
      </c>
      <c r="N55" s="147">
        <v>105.855</v>
      </c>
      <c r="O55" s="147">
        <v>101.17872699999999</v>
      </c>
      <c r="P55" s="149">
        <v>106.1</v>
      </c>
      <c r="Q55" s="38"/>
      <c r="R55" s="39"/>
      <c r="T55" s="38"/>
      <c r="U55" s="38"/>
    </row>
    <row r="56" spans="1:21" ht="16.5" thickBot="1" x14ac:dyDescent="0.3">
      <c r="A56" s="8"/>
      <c r="B56" s="9" t="s">
        <v>66</v>
      </c>
      <c r="C56" s="147">
        <v>1.1336310546203876</v>
      </c>
      <c r="D56" s="147">
        <v>1.3601554463367416</v>
      </c>
      <c r="E56" s="147">
        <v>0.53353166614931169</v>
      </c>
      <c r="F56" s="147">
        <v>-8.2582791904416304</v>
      </c>
      <c r="G56" s="148">
        <v>1.7631806948498419</v>
      </c>
      <c r="H56" s="147">
        <v>0.48525279499165297</v>
      </c>
      <c r="I56" s="149">
        <v>4.7477744807121747</v>
      </c>
      <c r="J56" s="147">
        <v>294.39999999999998</v>
      </c>
      <c r="K56" s="147">
        <v>295.60000000000002</v>
      </c>
      <c r="L56" s="147">
        <v>109.03833333333334</v>
      </c>
      <c r="M56" s="147">
        <v>220.7</v>
      </c>
      <c r="N56" s="147">
        <v>106.10066666666667</v>
      </c>
      <c r="O56" s="147">
        <v>101.18149200000001</v>
      </c>
      <c r="P56" s="149">
        <v>105.9</v>
      </c>
      <c r="Q56" s="38"/>
      <c r="R56" s="39"/>
      <c r="T56" s="38"/>
      <c r="U56" s="38"/>
    </row>
    <row r="57" spans="1:21" ht="16.5" thickBot="1" x14ac:dyDescent="0.3">
      <c r="A57" s="8"/>
      <c r="B57" s="9" t="s">
        <v>67</v>
      </c>
      <c r="C57" s="147">
        <v>1.4053930546222393</v>
      </c>
      <c r="D57" s="147">
        <v>1.5961691939345934</v>
      </c>
      <c r="E57" s="147">
        <v>0.60958186493951239</v>
      </c>
      <c r="F57" s="147">
        <v>-7.1768994953742782</v>
      </c>
      <c r="G57" s="148">
        <v>1.8188605082982923</v>
      </c>
      <c r="H57" s="147">
        <v>1.6411267154341047</v>
      </c>
      <c r="I57" s="149">
        <v>4.5853658536585407</v>
      </c>
      <c r="J57" s="147">
        <v>295.83333299999998</v>
      </c>
      <c r="K57" s="147">
        <v>297.03333333333336</v>
      </c>
      <c r="L57" s="147">
        <v>109.151</v>
      </c>
      <c r="M57" s="147">
        <v>220.73333299999999</v>
      </c>
      <c r="N57" s="147">
        <v>106.37966666666667</v>
      </c>
      <c r="O57" s="147">
        <v>102.219172</v>
      </c>
      <c r="P57" s="149">
        <v>107.2</v>
      </c>
      <c r="Q57" s="38"/>
      <c r="R57" s="39"/>
      <c r="T57" s="38"/>
      <c r="U57" s="38"/>
    </row>
    <row r="58" spans="1:21" ht="16.5" thickBot="1" x14ac:dyDescent="0.3">
      <c r="A58" s="8"/>
      <c r="B58" s="9" t="s">
        <v>68</v>
      </c>
      <c r="C58" s="147">
        <v>3.3618232478632493</v>
      </c>
      <c r="D58" s="147">
        <v>3.5097682871422231</v>
      </c>
      <c r="E58" s="147">
        <v>2.0518633893379157</v>
      </c>
      <c r="F58" s="147">
        <v>-2.4823735347860976</v>
      </c>
      <c r="G58" s="148">
        <v>1.5591929330950549</v>
      </c>
      <c r="H58" s="147">
        <v>1.3756217273588334</v>
      </c>
      <c r="I58" s="149">
        <v>-4.6279491833030928</v>
      </c>
      <c r="J58" s="147">
        <v>302.33333299999998</v>
      </c>
      <c r="K58" s="147">
        <v>303.76666666666665</v>
      </c>
      <c r="L58" s="147">
        <v>110.72933333333332</v>
      </c>
      <c r="M58" s="147">
        <v>221.3</v>
      </c>
      <c r="N58" s="147">
        <v>106.84433333333334</v>
      </c>
      <c r="O58" s="147">
        <v>102.531907</v>
      </c>
      <c r="P58" s="149">
        <v>105.1</v>
      </c>
      <c r="Q58" s="38"/>
      <c r="R58" s="39"/>
      <c r="T58" s="38"/>
      <c r="U58" s="38"/>
    </row>
    <row r="59" spans="1:21" ht="16.5" thickBot="1" x14ac:dyDescent="0.3">
      <c r="A59" s="8"/>
      <c r="B59" s="9" t="s">
        <v>69</v>
      </c>
      <c r="C59" s="147">
        <v>4.5021549155161766</v>
      </c>
      <c r="D59" s="147">
        <v>4.596792410210071</v>
      </c>
      <c r="E59" s="147">
        <v>2.7716142143165756</v>
      </c>
      <c r="F59" s="147">
        <v>0.31659882406152029</v>
      </c>
      <c r="G59" s="148">
        <v>1.4466329727772065</v>
      </c>
      <c r="H59" s="147">
        <v>2.8523377251030269</v>
      </c>
      <c r="I59" s="149">
        <v>-0.2827521206409056</v>
      </c>
      <c r="J59" s="147">
        <v>307.16666700000002</v>
      </c>
      <c r="K59" s="147">
        <v>308.7</v>
      </c>
      <c r="L59" s="147">
        <v>111.93233333333336</v>
      </c>
      <c r="M59" s="147">
        <v>221.8</v>
      </c>
      <c r="N59" s="147">
        <v>107.38633333333333</v>
      </c>
      <c r="O59" s="147">
        <v>104.06468599999999</v>
      </c>
      <c r="P59" s="149">
        <v>105.8</v>
      </c>
      <c r="Q59" s="38"/>
      <c r="R59" s="39"/>
      <c r="T59" s="38"/>
      <c r="U59" s="38"/>
    </row>
    <row r="60" spans="1:21" ht="16.5" thickBot="1" x14ac:dyDescent="0.3">
      <c r="A60" s="8"/>
      <c r="B60" s="9" t="s">
        <v>70</v>
      </c>
      <c r="C60" s="147">
        <v>6.884058084239153</v>
      </c>
      <c r="D60" s="147">
        <v>7.0252593594948065</v>
      </c>
      <c r="E60" s="147">
        <v>4.9074484508506266</v>
      </c>
      <c r="F60" s="147">
        <v>0.69475894879926781</v>
      </c>
      <c r="G60" s="148">
        <v>1.9117064925762373</v>
      </c>
      <c r="H60" s="147">
        <v>4.1864672246580303</v>
      </c>
      <c r="I60" s="149">
        <v>1.227573182247399</v>
      </c>
      <c r="J60" s="147">
        <v>314.66666700000002</v>
      </c>
      <c r="K60" s="147">
        <v>316.36666666666667</v>
      </c>
      <c r="L60" s="147">
        <v>114.38933333333334</v>
      </c>
      <c r="M60" s="147">
        <v>222.23333299999999</v>
      </c>
      <c r="N60" s="147">
        <v>108.129</v>
      </c>
      <c r="O60" s="147">
        <v>105.417422</v>
      </c>
      <c r="P60" s="149">
        <v>107.2</v>
      </c>
      <c r="Q60" s="38"/>
      <c r="R60" s="39"/>
      <c r="T60" s="38"/>
      <c r="U60" s="38"/>
    </row>
    <row r="61" spans="1:21" ht="16.5" thickBot="1" x14ac:dyDescent="0.3">
      <c r="A61" s="8"/>
      <c r="B61" s="9" t="s">
        <v>71</v>
      </c>
      <c r="C61" s="147">
        <v>8.3267607981146519</v>
      </c>
      <c r="D61" s="147">
        <v>8.4838963079340033</v>
      </c>
      <c r="E61" s="147">
        <v>6.2195185263228314</v>
      </c>
      <c r="F61" s="147">
        <v>2.6276049571543503</v>
      </c>
      <c r="G61" s="148">
        <v>2.3497598225225014</v>
      </c>
      <c r="H61" s="147">
        <v>5.1820777808687435</v>
      </c>
      <c r="I61" s="149">
        <v>1.9589552238805874</v>
      </c>
      <c r="J61" s="147">
        <v>320.46666699999997</v>
      </c>
      <c r="K61" s="147">
        <v>322.23333333333335</v>
      </c>
      <c r="L61" s="147">
        <v>115.93966666666664</v>
      </c>
      <c r="M61" s="147">
        <v>226.533333</v>
      </c>
      <c r="N61" s="147">
        <v>108.87933333333335</v>
      </c>
      <c r="O61" s="147">
        <v>107.516249</v>
      </c>
      <c r="P61" s="149">
        <v>109.3</v>
      </c>
      <c r="Q61" s="38"/>
      <c r="R61" s="39"/>
      <c r="T61" s="38"/>
      <c r="U61" s="38"/>
    </row>
    <row r="62" spans="1:21" ht="16.5" thickBot="1" x14ac:dyDescent="0.3">
      <c r="A62" s="8"/>
      <c r="B62" s="9" t="s">
        <v>72</v>
      </c>
      <c r="C62" s="147">
        <v>11.543550178107576</v>
      </c>
      <c r="D62" s="147">
        <v>11.631734884231303</v>
      </c>
      <c r="E62" s="147">
        <v>9.169205389719103</v>
      </c>
      <c r="F62" s="147">
        <v>7.3806294622684065</v>
      </c>
      <c r="G62" s="148">
        <v>3.0034349037384667</v>
      </c>
      <c r="H62" s="147">
        <v>7.929299510639165</v>
      </c>
      <c r="I62" s="149">
        <v>5.2331113225499548</v>
      </c>
      <c r="J62" s="147">
        <v>337.23333300000002</v>
      </c>
      <c r="K62" s="147">
        <v>339.09999999999991</v>
      </c>
      <c r="L62" s="147">
        <v>120.88233333333334</v>
      </c>
      <c r="M62" s="147">
        <v>237.63333299999999</v>
      </c>
      <c r="N62" s="147">
        <v>110.05333333333334</v>
      </c>
      <c r="O62" s="147">
        <v>110.661969</v>
      </c>
      <c r="P62" s="149">
        <v>110.6</v>
      </c>
      <c r="Q62" s="40"/>
      <c r="R62" s="39"/>
      <c r="T62" s="38"/>
      <c r="U62" s="38"/>
    </row>
    <row r="63" spans="1:21" ht="16.5" thickBot="1" x14ac:dyDescent="0.3">
      <c r="A63" s="8"/>
      <c r="B63" s="9" t="s">
        <v>73</v>
      </c>
      <c r="C63" s="147">
        <v>12.425393149836772</v>
      </c>
      <c r="D63" s="147">
        <v>12.320483749055189</v>
      </c>
      <c r="E63" s="147">
        <v>10.022126463309643</v>
      </c>
      <c r="F63" s="147">
        <v>16.381123985572586</v>
      </c>
      <c r="G63" s="148">
        <v>4.0197542207419223</v>
      </c>
      <c r="H63" s="147">
        <v>8.593514614554266</v>
      </c>
      <c r="I63" s="149">
        <v>5.1374538380056789</v>
      </c>
      <c r="J63" s="147">
        <v>345.33333299999998</v>
      </c>
      <c r="K63" s="147">
        <v>346.73333333333335</v>
      </c>
      <c r="L63" s="147">
        <v>123.15033333333334</v>
      </c>
      <c r="M63" s="147">
        <v>258.13333299999999</v>
      </c>
      <c r="N63" s="147">
        <v>111.70299999999999</v>
      </c>
      <c r="O63" s="147">
        <v>113.00749999999999</v>
      </c>
      <c r="P63" s="149">
        <v>111.23542616061</v>
      </c>
      <c r="Q63" s="40"/>
      <c r="R63" s="39"/>
      <c r="T63" s="38"/>
      <c r="U63" s="38"/>
    </row>
    <row r="64" spans="1:21" ht="16.5" thickBot="1" x14ac:dyDescent="0.3">
      <c r="A64" s="8"/>
      <c r="B64" s="9" t="s">
        <v>74</v>
      </c>
      <c r="C64" s="147">
        <v>14.068926468147325</v>
      </c>
      <c r="D64" s="147">
        <v>12.947364722478039</v>
      </c>
      <c r="E64" s="147">
        <v>11.072140804243213</v>
      </c>
      <c r="F64" s="147">
        <v>59.751381670543566</v>
      </c>
      <c r="G64" s="148">
        <v>4.6672975634115765</v>
      </c>
      <c r="H64" s="147">
        <v>9.9677916616097928</v>
      </c>
      <c r="I64" s="149">
        <v>5.32409659963482</v>
      </c>
      <c r="J64" s="147">
        <v>358.93688900000001</v>
      </c>
      <c r="K64" s="147">
        <v>357.32781286034634</v>
      </c>
      <c r="L64" s="147">
        <v>127.05468138503512</v>
      </c>
      <c r="M64" s="147">
        <v>355.02082000000001</v>
      </c>
      <c r="N64" s="147">
        <v>113.17570218234131</v>
      </c>
      <c r="O64" s="147">
        <v>115.925211</v>
      </c>
      <c r="P64" s="149">
        <v>112.90743155480854</v>
      </c>
      <c r="Q64" s="40"/>
      <c r="R64" s="39"/>
      <c r="T64" s="38"/>
      <c r="U64" s="38"/>
    </row>
    <row r="65" spans="1:21" ht="16.5" thickBot="1" x14ac:dyDescent="0.3">
      <c r="A65" s="8"/>
      <c r="B65" s="9" t="s">
        <v>75</v>
      </c>
      <c r="C65" s="147">
        <v>13.82488244869473</v>
      </c>
      <c r="D65" s="147">
        <v>12.082472795549792</v>
      </c>
      <c r="E65" s="147">
        <v>10.203907815532421</v>
      </c>
      <c r="F65" s="147">
        <v>83.908681995156968</v>
      </c>
      <c r="G65" s="148">
        <v>4.5643305037385229</v>
      </c>
      <c r="H65" s="147">
        <v>9.0189986073639936</v>
      </c>
      <c r="I65" s="149">
        <v>3.7749583582951995</v>
      </c>
      <c r="J65" s="147">
        <v>364.77080699999999</v>
      </c>
      <c r="K65" s="147">
        <v>361.16708817152664</v>
      </c>
      <c r="L65" s="147">
        <v>127.77004337496888</v>
      </c>
      <c r="M65" s="147">
        <v>416.61446699999999</v>
      </c>
      <c r="N65" s="147">
        <v>113.84894595693383</v>
      </c>
      <c r="O65" s="147">
        <v>117.213138</v>
      </c>
      <c r="P65" s="149">
        <v>113.42602948561664</v>
      </c>
      <c r="Q65" s="40"/>
      <c r="R65" s="39"/>
      <c r="T65" s="38"/>
      <c r="U65" s="38"/>
    </row>
    <row r="66" spans="1:21" ht="16.5" thickBot="1" x14ac:dyDescent="0.3">
      <c r="A66" s="8"/>
      <c r="B66" s="9" t="s">
        <v>77</v>
      </c>
      <c r="C66" s="147">
        <v>12.724201554536108</v>
      </c>
      <c r="D66" s="147">
        <v>10.595386308417098</v>
      </c>
      <c r="E66" s="147">
        <v>8.9226652284027921</v>
      </c>
      <c r="F66" s="147">
        <v>98.925064944487403</v>
      </c>
      <c r="G66" s="148">
        <v>5.1206005153798584</v>
      </c>
      <c r="H66" s="147">
        <v>7.8345669052752864</v>
      </c>
      <c r="I66" s="149">
        <v>3.9065200678408463</v>
      </c>
      <c r="J66" s="147">
        <v>380.14358199999998</v>
      </c>
      <c r="K66" s="147">
        <v>375.02895497184227</v>
      </c>
      <c r="L66" s="147">
        <v>131.66825925694863</v>
      </c>
      <c r="M66" s="147">
        <v>472.71226200000001</v>
      </c>
      <c r="N66" s="147">
        <v>115.68872488719272</v>
      </c>
      <c r="O66" s="147">
        <v>119.331855</v>
      </c>
      <c r="P66" s="149">
        <v>114.92061119503197</v>
      </c>
      <c r="Q66" s="40"/>
      <c r="R66" s="39"/>
      <c r="T66" s="38"/>
      <c r="U66" s="38"/>
    </row>
    <row r="67" spans="1:21" ht="16.5" thickBot="1" x14ac:dyDescent="0.3">
      <c r="A67" s="8"/>
      <c r="B67" s="9" t="s">
        <v>78</v>
      </c>
      <c r="C67" s="147">
        <v>10.469680608561482</v>
      </c>
      <c r="D67" s="147">
        <v>8.1052681479846012</v>
      </c>
      <c r="E67" s="147">
        <v>6.8554894194398974</v>
      </c>
      <c r="F67" s="147">
        <v>100.46179932910873</v>
      </c>
      <c r="G67" s="148">
        <v>4.2002288895646389</v>
      </c>
      <c r="H67" s="147">
        <v>6.1478326659734961</v>
      </c>
      <c r="I67" s="149">
        <v>3.7933038336868563</v>
      </c>
      <c r="J67" s="147">
        <v>381.48863</v>
      </c>
      <c r="K67" s="147">
        <v>374.8369997584453</v>
      </c>
      <c r="L67" s="147">
        <v>131.59289140500496</v>
      </c>
      <c r="M67" s="147">
        <v>517.45872399999996</v>
      </c>
      <c r="N67" s="147">
        <v>116.39478167651038</v>
      </c>
      <c r="O67" s="147">
        <v>119.955012</v>
      </c>
      <c r="P67" s="149">
        <v>115.45492384557834</v>
      </c>
      <c r="Q67" s="40"/>
      <c r="R67" s="39"/>
      <c r="T67" s="38"/>
      <c r="U67" s="38"/>
    </row>
    <row r="68" spans="1:21" ht="16.5" thickBot="1" x14ac:dyDescent="0.3">
      <c r="A68" s="8"/>
      <c r="B68" s="9" t="s">
        <v>79</v>
      </c>
      <c r="C68" s="147">
        <v>6.2701030988208117</v>
      </c>
      <c r="D68" s="147">
        <v>4.5439170084136782</v>
      </c>
      <c r="E68" s="147">
        <v>3.7511585661721636</v>
      </c>
      <c r="F68" s="147">
        <v>55.540212261354149</v>
      </c>
      <c r="G68" s="148">
        <v>3.1623334520983759</v>
      </c>
      <c r="H68" s="147">
        <v>3.4658647289414812</v>
      </c>
      <c r="I68" s="149">
        <v>2.6811968531061936</v>
      </c>
      <c r="J68" s="147">
        <v>381.44260200000002</v>
      </c>
      <c r="K68" s="147">
        <v>373.56449212470022</v>
      </c>
      <c r="L68" s="147">
        <v>131.82070394953263</v>
      </c>
      <c r="M68" s="147">
        <v>552.20013700000004</v>
      </c>
      <c r="N68" s="147">
        <v>116.75469527210072</v>
      </c>
      <c r="O68" s="147">
        <v>119.943022</v>
      </c>
      <c r="P68" s="149">
        <v>115.93470205657908</v>
      </c>
      <c r="Q68" s="40"/>
      <c r="R68" s="39"/>
      <c r="T68" s="38"/>
      <c r="U68" s="38"/>
    </row>
    <row r="69" spans="1:21" ht="16.5" thickBot="1" x14ac:dyDescent="0.3">
      <c r="A69" s="8"/>
      <c r="B69" s="9" t="s">
        <v>80</v>
      </c>
      <c r="C69" s="147">
        <v>4.1403110419414579</v>
      </c>
      <c r="D69" s="147">
        <v>2.7773488428648019</v>
      </c>
      <c r="E69" s="147">
        <v>2.5230490483472368</v>
      </c>
      <c r="F69" s="147">
        <v>37.64769767344638</v>
      </c>
      <c r="G69" s="148">
        <v>4.0442175732254393</v>
      </c>
      <c r="H69" s="147">
        <v>2.435933418999503</v>
      </c>
      <c r="I69" s="149">
        <v>2.5741993221417347</v>
      </c>
      <c r="J69" s="147">
        <v>379.87345299999998</v>
      </c>
      <c r="K69" s="147">
        <v>371.19795811566706</v>
      </c>
      <c r="L69" s="147">
        <v>130.99374423841388</v>
      </c>
      <c r="M69" s="147">
        <v>573.46022200000004</v>
      </c>
      <c r="N69" s="147">
        <v>118.45324503625608</v>
      </c>
      <c r="O69" s="147">
        <v>120.068372</v>
      </c>
      <c r="P69" s="149">
        <v>116.34584156776766</v>
      </c>
      <c r="Q69" s="40"/>
      <c r="R69" s="39"/>
      <c r="S69" s="38"/>
      <c r="T69" s="38"/>
      <c r="U69" s="38"/>
    </row>
    <row r="70" spans="1:21" ht="16.5" thickBot="1" x14ac:dyDescent="0.3">
      <c r="A70" s="8"/>
      <c r="B70" s="9" t="s">
        <v>347</v>
      </c>
      <c r="C70" s="147">
        <v>1.4301022711991962</v>
      </c>
      <c r="D70" s="147">
        <v>0.40274667806949882</v>
      </c>
      <c r="E70" s="147">
        <v>0.3956000435171525</v>
      </c>
      <c r="F70" s="147">
        <v>24.543916315841209</v>
      </c>
      <c r="G70" s="148">
        <v>3.8058517217347321</v>
      </c>
      <c r="H70" s="147">
        <v>0.62385102452315877</v>
      </c>
      <c r="I70" s="149">
        <v>1.5428075549508424</v>
      </c>
      <c r="J70" s="147">
        <v>385.58002399999998</v>
      </c>
      <c r="K70" s="147">
        <v>376.53937162979014</v>
      </c>
      <c r="L70" s="147">
        <v>132.18913894786741</v>
      </c>
      <c r="M70" s="147">
        <v>588.73436400000003</v>
      </c>
      <c r="N70" s="147">
        <v>120.09166621516491</v>
      </c>
      <c r="O70" s="147">
        <v>120.076308</v>
      </c>
      <c r="P70" s="149">
        <v>116.6936150667446</v>
      </c>
      <c r="Q70" s="40"/>
      <c r="R70" s="39"/>
      <c r="S70" s="38"/>
      <c r="T70" s="38"/>
      <c r="U70" s="38"/>
    </row>
    <row r="71" spans="1:21" ht="16.5" thickBot="1" x14ac:dyDescent="0.3">
      <c r="A71" s="8"/>
      <c r="B71" s="9" t="s">
        <v>348</v>
      </c>
      <c r="C71" s="147">
        <v>0.36536239625279965</v>
      </c>
      <c r="D71" s="147">
        <v>-0.34809114963531007</v>
      </c>
      <c r="E71" s="147">
        <v>-0.20436370846693697</v>
      </c>
      <c r="F71" s="147">
        <v>15.021356176806865</v>
      </c>
      <c r="G71" s="148">
        <v>3.7922436243882363</v>
      </c>
      <c r="H71" s="147">
        <v>0.11948229391198772</v>
      </c>
      <c r="I71" s="149">
        <v>1.3212549105862781</v>
      </c>
      <c r="J71" s="147">
        <v>382.88244600000002</v>
      </c>
      <c r="K71" s="147">
        <v>373.53222533672761</v>
      </c>
      <c r="L71" s="147">
        <v>131.32396329205082</v>
      </c>
      <c r="M71" s="147">
        <v>595.188042</v>
      </c>
      <c r="N71" s="147">
        <v>120.80875536375845</v>
      </c>
      <c r="O71" s="147">
        <v>120.098337</v>
      </c>
      <c r="P71" s="149">
        <v>116.98037769640167</v>
      </c>
      <c r="Q71" s="40"/>
      <c r="R71" s="39"/>
      <c r="S71" s="38"/>
      <c r="T71" s="38"/>
      <c r="U71" s="38"/>
    </row>
    <row r="72" spans="1:21" ht="16.5" thickBot="1" x14ac:dyDescent="0.3">
      <c r="A72" s="8"/>
      <c r="B72" s="9" t="s">
        <v>349</v>
      </c>
      <c r="C72" s="147">
        <v>0.16204351500306302</v>
      </c>
      <c r="D72" s="147">
        <v>-0.24834438505334511</v>
      </c>
      <c r="E72" s="147">
        <v>-0.14723817886673762</v>
      </c>
      <c r="F72" s="147">
        <v>8.0351564635703809</v>
      </c>
      <c r="G72" s="148">
        <v>3.8200187990867773</v>
      </c>
      <c r="H72" s="147">
        <v>0.20595028862955278</v>
      </c>
      <c r="I72" s="149">
        <v>1.1922541881002058</v>
      </c>
      <c r="J72" s="147">
        <v>382.06070499999998</v>
      </c>
      <c r="K72" s="147">
        <v>372.6367656839555</v>
      </c>
      <c r="L72" s="147">
        <v>131.62661354566802</v>
      </c>
      <c r="M72" s="147">
        <v>596.57028200000002</v>
      </c>
      <c r="N72" s="147">
        <v>121.21474658031144</v>
      </c>
      <c r="O72" s="147">
        <v>120.190045</v>
      </c>
      <c r="P72" s="149">
        <v>117.31693839731015</v>
      </c>
      <c r="Q72" s="40"/>
      <c r="R72" s="39"/>
      <c r="S72" s="38"/>
      <c r="T72" s="38"/>
      <c r="U72" s="38"/>
    </row>
    <row r="73" spans="1:21" ht="16.5" thickBot="1" x14ac:dyDescent="0.3">
      <c r="A73" s="8"/>
      <c r="B73" s="9" t="s">
        <v>350</v>
      </c>
      <c r="C73" s="147">
        <v>0.15416818295013179</v>
      </c>
      <c r="D73" s="147">
        <v>-1.0982862822783712E-2</v>
      </c>
      <c r="E73" s="147">
        <v>-9.2069237903480428E-2</v>
      </c>
      <c r="F73" s="147">
        <v>3.185731511818779</v>
      </c>
      <c r="G73" s="148">
        <v>3.9106152144087636</v>
      </c>
      <c r="H73" s="147">
        <v>0.21020190063041344</v>
      </c>
      <c r="I73" s="149">
        <v>1.2075273587440316</v>
      </c>
      <c r="J73" s="147">
        <v>380.45909699999999</v>
      </c>
      <c r="K73" s="147">
        <v>371.15718995312625</v>
      </c>
      <c r="L73" s="147">
        <v>130.87313929639234</v>
      </c>
      <c r="M73" s="147">
        <v>591.72912499999995</v>
      </c>
      <c r="N73" s="147">
        <v>123.0854956586048</v>
      </c>
      <c r="O73" s="147">
        <v>120.320758</v>
      </c>
      <c r="P73" s="149">
        <v>117.75074943545944</v>
      </c>
      <c r="Q73" s="40"/>
      <c r="R73" s="39"/>
      <c r="S73" s="38"/>
      <c r="T73" s="38"/>
      <c r="U73" s="38"/>
    </row>
    <row r="74" spans="1:21" ht="16.5" thickBot="1" x14ac:dyDescent="0.3">
      <c r="A74" s="8"/>
      <c r="B74" s="9" t="s">
        <v>354</v>
      </c>
      <c r="C74" s="147">
        <v>-0.31849030643765763</v>
      </c>
      <c r="D74" s="147">
        <v>-0.34166062647766893</v>
      </c>
      <c r="E74" s="147">
        <v>-0.62867229528750235</v>
      </c>
      <c r="F74" s="147">
        <v>0.1017621930422985</v>
      </c>
      <c r="G74" s="148">
        <v>2.9751612364269597</v>
      </c>
      <c r="H74" s="147">
        <v>-0.17956747970631071</v>
      </c>
      <c r="I74" s="149">
        <v>0.90793984020718366</v>
      </c>
      <c r="J74" s="147">
        <v>384.351989</v>
      </c>
      <c r="K74" s="147">
        <v>375.25288485374472</v>
      </c>
      <c r="L74" s="147">
        <v>131.35810245392307</v>
      </c>
      <c r="M74" s="147">
        <v>589.33347300000003</v>
      </c>
      <c r="N74" s="147">
        <v>123.66458691657775</v>
      </c>
      <c r="O74" s="147">
        <v>119.86069000000001</v>
      </c>
      <c r="P74" s="149">
        <v>117.75312288891359</v>
      </c>
      <c r="Q74" s="40"/>
      <c r="R74" s="39"/>
      <c r="S74" s="38"/>
      <c r="T74" s="38"/>
      <c r="U74" s="38"/>
    </row>
    <row r="75" spans="1:21" ht="16.5" thickBot="1" x14ac:dyDescent="0.3">
      <c r="A75" s="8"/>
      <c r="B75" s="9" t="s">
        <v>355</v>
      </c>
      <c r="C75" s="147">
        <v>-0.62218391699264686</v>
      </c>
      <c r="D75" s="147">
        <v>-0.59793576664080028</v>
      </c>
      <c r="E75" s="147">
        <v>-1.1124480194083408</v>
      </c>
      <c r="F75" s="147">
        <v>-1.053736056074861</v>
      </c>
      <c r="G75" s="148">
        <v>2.9919521494832235</v>
      </c>
      <c r="H75" s="147">
        <v>-0.6176346971399016</v>
      </c>
      <c r="I75" s="149">
        <v>0.55951690347664229</v>
      </c>
      <c r="J75" s="147">
        <v>380.50021299999997</v>
      </c>
      <c r="K75" s="147">
        <v>371.29874256150998</v>
      </c>
      <c r="L75" s="147">
        <v>129.86305246339987</v>
      </c>
      <c r="M75" s="147">
        <v>588.91633100000001</v>
      </c>
      <c r="N75" s="147">
        <v>124.42329551662836</v>
      </c>
      <c r="O75" s="147">
        <v>119.356568</v>
      </c>
      <c r="P75" s="149">
        <v>117.63490268336386</v>
      </c>
      <c r="Q75" s="40"/>
      <c r="R75" s="39"/>
      <c r="S75" s="38"/>
      <c r="T75" s="38"/>
      <c r="U75" s="38"/>
    </row>
    <row r="76" spans="1:21" ht="16.5" thickBot="1" x14ac:dyDescent="0.3">
      <c r="A76" s="8"/>
      <c r="B76" s="9" t="s">
        <v>356</v>
      </c>
      <c r="C76" s="147">
        <v>-0.62312951026982644</v>
      </c>
      <c r="D76" s="147">
        <v>-0.58893085815394652</v>
      </c>
      <c r="E76" s="147">
        <v>-1.2657538421352754</v>
      </c>
      <c r="F76" s="147">
        <v>-1.22891086284449</v>
      </c>
      <c r="G76" s="148">
        <v>3.0034806963293859</v>
      </c>
      <c r="H76" s="147">
        <v>-0.69820840819220242</v>
      </c>
      <c r="I76" s="149">
        <v>0.40244049214297473</v>
      </c>
      <c r="J76" s="147">
        <v>379.67997200000002</v>
      </c>
      <c r="K76" s="147">
        <v>370.44219278201587</v>
      </c>
      <c r="L76" s="147">
        <v>129.96054462744118</v>
      </c>
      <c r="M76" s="147">
        <v>589.23896500000001</v>
      </c>
      <c r="N76" s="147">
        <v>124.85540809495568</v>
      </c>
      <c r="O76" s="147">
        <v>119.35086800000001</v>
      </c>
      <c r="P76" s="149">
        <v>117.78906926156336</v>
      </c>
      <c r="Q76" s="40"/>
      <c r="R76" s="39"/>
      <c r="S76" s="38"/>
      <c r="T76" s="38"/>
      <c r="U76" s="38"/>
    </row>
    <row r="77" spans="1:21" ht="16.5" thickBot="1" x14ac:dyDescent="0.3">
      <c r="A77" s="8"/>
      <c r="B77" s="9" t="s">
        <v>357</v>
      </c>
      <c r="C77" s="147">
        <v>-0.29570143252481973</v>
      </c>
      <c r="D77" s="147">
        <v>-0.24442908966224586</v>
      </c>
      <c r="E77" s="147">
        <v>-1.0277063332816638</v>
      </c>
      <c r="F77" s="147">
        <v>-1.2077135800946048</v>
      </c>
      <c r="G77" s="148">
        <v>1.4292704049496452</v>
      </c>
      <c r="H77" s="147">
        <v>-0.64552951037758488</v>
      </c>
      <c r="I77" s="149">
        <v>0.26092751203805609</v>
      </c>
      <c r="J77" s="147">
        <v>379.33407399999999</v>
      </c>
      <c r="K77" s="147">
        <v>370.24997381250785</v>
      </c>
      <c r="L77" s="147">
        <v>129.52814775527878</v>
      </c>
      <c r="M77" s="147">
        <v>584.58273199999996</v>
      </c>
      <c r="N77" s="147">
        <v>124.84472022083882</v>
      </c>
      <c r="O77" s="147">
        <v>119.54405199999999</v>
      </c>
      <c r="P77" s="149">
        <v>118.05799353636756</v>
      </c>
      <c r="Q77" s="40"/>
      <c r="R77" s="39"/>
      <c r="S77" s="38"/>
      <c r="T77" s="38"/>
      <c r="U77" s="38"/>
    </row>
    <row r="78" spans="1:21" ht="16.5" thickBot="1" x14ac:dyDescent="0.3">
      <c r="A78" s="8"/>
      <c r="B78" s="9" t="s">
        <v>378</v>
      </c>
      <c r="C78" s="147">
        <v>0.41663346251084032</v>
      </c>
      <c r="D78" s="147">
        <v>0.47499954502276953</v>
      </c>
      <c r="E78" s="147">
        <v>-0.37794204083048122</v>
      </c>
      <c r="F78" s="147">
        <v>-0.6372879145793986</v>
      </c>
      <c r="G78" s="148">
        <v>1.3092422668468551</v>
      </c>
      <c r="H78" s="147">
        <v>2.6025213103642031E-2</v>
      </c>
      <c r="I78" s="149">
        <v>0.59291642992362892</v>
      </c>
      <c r="J78" s="147">
        <v>385.953328</v>
      </c>
      <c r="K78" s="147">
        <v>377.0353343494848</v>
      </c>
      <c r="L78" s="147">
        <v>130.86164496071251</v>
      </c>
      <c r="M78" s="147">
        <v>585.57772199999999</v>
      </c>
      <c r="N78" s="147">
        <v>125.28365595761115</v>
      </c>
      <c r="O78" s="147">
        <v>119.891884</v>
      </c>
      <c r="P78" s="149">
        <v>118.45130050127013</v>
      </c>
      <c r="Q78" s="40"/>
      <c r="R78" s="39"/>
      <c r="S78" s="38"/>
      <c r="T78" s="38"/>
      <c r="U78" s="38"/>
    </row>
    <row r="79" spans="1:21" ht="16.5" thickBot="1" x14ac:dyDescent="0.3">
      <c r="A79" s="8"/>
      <c r="B79" s="9" t="s">
        <v>379</v>
      </c>
      <c r="C79" s="147">
        <v>1.6803869699804963</v>
      </c>
      <c r="D79" s="147">
        <v>1.7827004746123976</v>
      </c>
      <c r="E79" s="147">
        <v>0.86482841498245477</v>
      </c>
      <c r="F79" s="147">
        <v>-0.1489155511294471</v>
      </c>
      <c r="G79" s="148">
        <v>1.3236560152908083</v>
      </c>
      <c r="H79" s="147">
        <v>1.0111927816154997</v>
      </c>
      <c r="I79" s="149">
        <v>1.1882279968384424</v>
      </c>
      <c r="J79" s="147">
        <v>386.89408900000001</v>
      </c>
      <c r="K79" s="147">
        <v>377.91788700738391</v>
      </c>
      <c r="L79" s="147">
        <v>130.98614504166693</v>
      </c>
      <c r="M79" s="147">
        <v>588.03934300000003</v>
      </c>
      <c r="N79" s="147">
        <v>126.07023195215727</v>
      </c>
      <c r="O79" s="147">
        <v>120.56349299999999</v>
      </c>
      <c r="P79" s="149">
        <v>119.03267353110124</v>
      </c>
      <c r="Q79" s="40"/>
      <c r="R79" s="39"/>
      <c r="S79" s="38"/>
      <c r="T79" s="38"/>
      <c r="U79" s="38"/>
    </row>
    <row r="80" spans="1:21" ht="16.5" thickBot="1" x14ac:dyDescent="0.3">
      <c r="A80" s="8"/>
      <c r="B80" s="9" t="s">
        <v>380</v>
      </c>
      <c r="C80" s="147">
        <v>2.0855050526604968</v>
      </c>
      <c r="D80" s="147">
        <v>2.1942440500721139</v>
      </c>
      <c r="E80" s="147">
        <v>1.2472200212859663</v>
      </c>
      <c r="F80" s="147">
        <v>0.14686757858928257</v>
      </c>
      <c r="G80" s="148">
        <v>1.342144211424201</v>
      </c>
      <c r="H80" s="147">
        <v>1.3738081904858923</v>
      </c>
      <c r="I80" s="149">
        <v>1.4453915477641743</v>
      </c>
      <c r="J80" s="147">
        <v>387.59821699999998</v>
      </c>
      <c r="K80" s="147">
        <v>378.57059855609191</v>
      </c>
      <c r="L80" s="147">
        <v>131.58143855980691</v>
      </c>
      <c r="M80" s="147">
        <v>590.10436600000003</v>
      </c>
      <c r="N80" s="147">
        <v>126.53114772735219</v>
      </c>
      <c r="O80" s="147">
        <v>120.99052</v>
      </c>
      <c r="P80" s="149">
        <v>119.49158251286008</v>
      </c>
      <c r="Q80" s="40"/>
      <c r="R80" s="39"/>
      <c r="S80" s="38"/>
      <c r="T80" s="38"/>
      <c r="U80" s="38"/>
    </row>
    <row r="81" spans="1:21" ht="16.5" thickBot="1" x14ac:dyDescent="0.3">
      <c r="A81" s="8"/>
      <c r="B81" s="9" t="s">
        <v>381</v>
      </c>
      <c r="C81" s="147">
        <v>2.3521171999961288</v>
      </c>
      <c r="D81" s="147">
        <v>2.4629973180342324</v>
      </c>
      <c r="E81" s="147">
        <v>1.495149387148742</v>
      </c>
      <c r="F81" s="147">
        <v>0.36058899529725075</v>
      </c>
      <c r="G81" s="148">
        <v>1.145580996330553</v>
      </c>
      <c r="H81" s="147">
        <v>1.6081159771964337</v>
      </c>
      <c r="I81" s="149">
        <v>1.6353487880756523</v>
      </c>
      <c r="J81" s="147">
        <v>388.25645600000001</v>
      </c>
      <c r="K81" s="147">
        <v>379.36922073753237</v>
      </c>
      <c r="L81" s="147">
        <v>131.46478706262695</v>
      </c>
      <c r="M81" s="147">
        <v>586.69067299999995</v>
      </c>
      <c r="N81" s="147">
        <v>126.2749176106108</v>
      </c>
      <c r="O81" s="147">
        <v>121.466459</v>
      </c>
      <c r="P81" s="149">
        <v>119.98865350289098</v>
      </c>
      <c r="Q81" s="40"/>
      <c r="R81" s="39"/>
      <c r="S81" s="38"/>
      <c r="T81" s="38"/>
      <c r="U81" s="38"/>
    </row>
    <row r="82" spans="1:21" ht="16.5" thickBot="1" x14ac:dyDescent="0.3">
      <c r="A82" s="8"/>
      <c r="B82" s="9" t="s">
        <v>518</v>
      </c>
      <c r="C82" s="147">
        <v>2.5208959980777879</v>
      </c>
      <c r="D82" s="147">
        <v>2.6397668099719551</v>
      </c>
      <c r="E82" s="147">
        <v>1.6542981645561783</v>
      </c>
      <c r="F82" s="147">
        <v>0.35041941025208967</v>
      </c>
      <c r="G82" s="148">
        <v>1.4455597524661856</v>
      </c>
      <c r="H82" s="147">
        <v>1.6947502468140252</v>
      </c>
      <c r="I82" s="149">
        <v>1.6844002304751138</v>
      </c>
      <c r="J82" s="147">
        <v>395.68281000000002</v>
      </c>
      <c r="K82" s="147">
        <v>386.9881879675093</v>
      </c>
      <c r="L82" s="147">
        <v>133.0264867514056</v>
      </c>
      <c r="M82" s="147">
        <v>587.62969999999996</v>
      </c>
      <c r="N82" s="147">
        <v>127.09470606455258</v>
      </c>
      <c r="O82" s="147">
        <v>121.92375199999999</v>
      </c>
      <c r="P82" s="149">
        <v>120.44649447991428</v>
      </c>
      <c r="Q82" s="40"/>
      <c r="R82" s="39"/>
      <c r="S82" s="38"/>
      <c r="T82" s="38"/>
      <c r="U82" s="38"/>
    </row>
    <row r="83" spans="1:21" ht="16.5" thickBot="1" x14ac:dyDescent="0.3">
      <c r="A83" s="8"/>
      <c r="B83" s="9" t="s">
        <v>519</v>
      </c>
      <c r="C83" s="147">
        <v>2.6713460592570515</v>
      </c>
      <c r="D83" s="147">
        <v>2.8141340048096541</v>
      </c>
      <c r="E83" s="147">
        <v>1.8103265934982904</v>
      </c>
      <c r="F83" s="147">
        <v>6.8997084094757355E-2</v>
      </c>
      <c r="G83" s="148">
        <v>1.4849462823364634</v>
      </c>
      <c r="H83" s="147">
        <v>1.8682877743099402</v>
      </c>
      <c r="I83" s="149">
        <v>1.8168740435999808</v>
      </c>
      <c r="J83" s="147">
        <v>397.22936900000002</v>
      </c>
      <c r="K83" s="147">
        <v>388.55300277591681</v>
      </c>
      <c r="L83" s="147">
        <v>133.35742205915446</v>
      </c>
      <c r="M83" s="147">
        <v>588.44507299999998</v>
      </c>
      <c r="N83" s="147">
        <v>127.94230717466378</v>
      </c>
      <c r="O83" s="147">
        <v>122.815966</v>
      </c>
      <c r="P83" s="149">
        <v>121.19534727989092</v>
      </c>
      <c r="Q83" s="40"/>
      <c r="R83" s="39"/>
      <c r="S83" s="38"/>
      <c r="T83" s="38"/>
      <c r="U83" s="38"/>
    </row>
    <row r="84" spans="1:21" ht="16.5" thickBot="1" x14ac:dyDescent="0.3">
      <c r="A84" s="8"/>
      <c r="B84" s="9" t="s">
        <v>520</v>
      </c>
      <c r="C84" s="147">
        <v>2.7394411362836601</v>
      </c>
      <c r="D84" s="147">
        <v>2.9182121311257525</v>
      </c>
      <c r="E84" s="147">
        <v>1.9004256759931781</v>
      </c>
      <c r="F84" s="147">
        <v>-0.51291418508163655</v>
      </c>
      <c r="G84" s="148">
        <v>1.5240260881306922</v>
      </c>
      <c r="H84" s="147">
        <v>1.9277427686069881</v>
      </c>
      <c r="I84" s="149">
        <v>1.8355618381567851</v>
      </c>
      <c r="J84" s="147">
        <v>398.21624200000002</v>
      </c>
      <c r="K84" s="147">
        <v>389.61809168803114</v>
      </c>
      <c r="L84" s="147">
        <v>134.08204600303867</v>
      </c>
      <c r="M84" s="147">
        <v>587.07763699999998</v>
      </c>
      <c r="N84" s="147">
        <v>128.45951542832822</v>
      </c>
      <c r="O84" s="147">
        <v>123.322906</v>
      </c>
      <c r="P84" s="149">
        <v>121.68492440127577</v>
      </c>
      <c r="Q84" s="40"/>
      <c r="R84" s="39"/>
      <c r="S84" s="38"/>
      <c r="T84" s="38"/>
      <c r="U84" s="38"/>
    </row>
    <row r="85" spans="1:21" x14ac:dyDescent="0.25">
      <c r="A85" s="8"/>
      <c r="B85" s="150" t="s">
        <v>521</v>
      </c>
      <c r="C85" s="151">
        <v>2.8164549052598353</v>
      </c>
      <c r="D85" s="151">
        <v>3.0267423839787533</v>
      </c>
      <c r="E85" s="151">
        <v>1.999914805812697</v>
      </c>
      <c r="F85" s="151">
        <v>-1.0396541620152688</v>
      </c>
      <c r="G85" s="152">
        <v>2.0120454153245815</v>
      </c>
      <c r="H85" s="151">
        <v>1.9928983028969283</v>
      </c>
      <c r="I85" s="153">
        <v>1.8491722406799305</v>
      </c>
      <c r="J85" s="151">
        <v>399.19152400000002</v>
      </c>
      <c r="K85" s="151">
        <v>390.85174973336518</v>
      </c>
      <c r="L85" s="151">
        <v>134.09397080352255</v>
      </c>
      <c r="M85" s="151">
        <v>580.59111900000005</v>
      </c>
      <c r="N85" s="151">
        <v>128.8156263011</v>
      </c>
      <c r="O85" s="151">
        <v>123.887162</v>
      </c>
      <c r="P85" s="153">
        <v>122.20745037543206</v>
      </c>
      <c r="Q85" s="40"/>
      <c r="R85" s="39"/>
      <c r="S85" s="38"/>
      <c r="T85" s="38"/>
      <c r="U85" s="38"/>
    </row>
    <row r="86" spans="1:21" x14ac:dyDescent="0.25">
      <c r="A86" s="8"/>
      <c r="B86" s="9">
        <v>2008</v>
      </c>
      <c r="C86" s="154">
        <v>4.0062938755749178</v>
      </c>
      <c r="D86" s="154">
        <v>4.2552304742852431</v>
      </c>
      <c r="E86" s="154">
        <v>3.6177519616834797</v>
      </c>
      <c r="F86" s="154">
        <v>-0.28914733663175651</v>
      </c>
      <c r="G86" s="118">
        <v>3.3295609010762632</v>
      </c>
      <c r="H86" s="154">
        <v>4.0996078418888082</v>
      </c>
      <c r="I86" s="87">
        <v>3.3550792171481936</v>
      </c>
      <c r="J86" s="154">
        <v>214.82499999999999</v>
      </c>
      <c r="K86" s="154">
        <v>208.45833333333334</v>
      </c>
      <c r="L86" s="154">
        <v>84.73341666666667</v>
      </c>
      <c r="M86" s="154">
        <v>387.95000000000005</v>
      </c>
      <c r="N86" s="155">
        <v>84.759</v>
      </c>
      <c r="O86" s="154">
        <v>84.546469196358601</v>
      </c>
      <c r="P86" s="87">
        <v>83.174999999999997</v>
      </c>
      <c r="Q86" s="40"/>
      <c r="R86" s="38"/>
      <c r="S86" s="156"/>
      <c r="T86" s="37"/>
      <c r="U86" s="38"/>
    </row>
    <row r="87" spans="1:21" x14ac:dyDescent="0.25">
      <c r="A87" s="8"/>
      <c r="B87" s="9">
        <v>2009</v>
      </c>
      <c r="C87" s="154">
        <v>-0.5314403196400086</v>
      </c>
      <c r="D87" s="154">
        <v>1.9788127123725685</v>
      </c>
      <c r="E87" s="154">
        <v>2.1653204511010493</v>
      </c>
      <c r="F87" s="154">
        <v>-42.376594922026044</v>
      </c>
      <c r="G87" s="118">
        <v>1.8457233646770987</v>
      </c>
      <c r="H87" s="154">
        <v>0.99365639756530122</v>
      </c>
      <c r="I87" s="87">
        <v>1.8635407273820181</v>
      </c>
      <c r="J87" s="154">
        <v>213.68333333333334</v>
      </c>
      <c r="K87" s="154">
        <v>212.58333333333331</v>
      </c>
      <c r="L87" s="154">
        <v>86.56816666666667</v>
      </c>
      <c r="M87" s="154">
        <v>223.54999999999998</v>
      </c>
      <c r="N87" s="155">
        <v>86.32341666666666</v>
      </c>
      <c r="O87" s="154">
        <v>85.386570596443789</v>
      </c>
      <c r="P87" s="87">
        <v>84.724999999999994</v>
      </c>
      <c r="Q87" s="40"/>
      <c r="R87" s="38"/>
      <c r="S87" s="156"/>
    </row>
    <row r="88" spans="1:21" x14ac:dyDescent="0.25">
      <c r="A88" s="8"/>
      <c r="B88" s="9">
        <v>2010</v>
      </c>
      <c r="C88" s="154">
        <v>4.6213243896731981</v>
      </c>
      <c r="D88" s="154">
        <v>4.7628381027048139</v>
      </c>
      <c r="E88" s="154">
        <v>3.2981715757716801</v>
      </c>
      <c r="F88" s="154">
        <v>0.51442630284053159</v>
      </c>
      <c r="G88" s="118">
        <v>1.3727445527044466</v>
      </c>
      <c r="H88" s="154">
        <v>1.159804630148753</v>
      </c>
      <c r="I88" s="87">
        <v>1.4458542342874026</v>
      </c>
      <c r="J88" s="154">
        <v>223.55833333333334</v>
      </c>
      <c r="K88" s="154">
        <v>222.70833333333331</v>
      </c>
      <c r="L88" s="154">
        <v>89.423333333333332</v>
      </c>
      <c r="M88" s="154">
        <v>224.7</v>
      </c>
      <c r="N88" s="155">
        <v>87.508416666666676</v>
      </c>
      <c r="O88" s="154">
        <v>86.376887995746571</v>
      </c>
      <c r="P88" s="87">
        <v>85.95</v>
      </c>
      <c r="Q88" s="40"/>
      <c r="S88" s="156"/>
    </row>
    <row r="89" spans="1:21" x14ac:dyDescent="0.25">
      <c r="A89" s="8"/>
      <c r="B89" s="9">
        <v>2011</v>
      </c>
      <c r="C89" s="154">
        <v>5.1999850896484734</v>
      </c>
      <c r="D89" s="154">
        <v>5.2871842843779326</v>
      </c>
      <c r="E89" s="154">
        <v>4.463693294069393</v>
      </c>
      <c r="F89" s="154">
        <v>3.0559264204124137</v>
      </c>
      <c r="G89" s="118">
        <v>2.5092824404509599</v>
      </c>
      <c r="H89" s="154">
        <v>3.9651861102623087</v>
      </c>
      <c r="I89" s="87">
        <v>2.1233275159976861</v>
      </c>
      <c r="J89" s="154">
        <v>235.18333333333331</v>
      </c>
      <c r="K89" s="154">
        <v>234.48333333333335</v>
      </c>
      <c r="L89" s="154">
        <v>93.414916666666656</v>
      </c>
      <c r="M89" s="154">
        <v>231.56666666666669</v>
      </c>
      <c r="N89" s="155">
        <v>89.704250000000002</v>
      </c>
      <c r="O89" s="154">
        <v>89.801892361030752</v>
      </c>
      <c r="P89" s="87">
        <v>87.775000000000006</v>
      </c>
      <c r="Q89" s="40"/>
    </row>
    <row r="90" spans="1:21" x14ac:dyDescent="0.25">
      <c r="A90" s="8"/>
      <c r="B90" s="9">
        <v>2012</v>
      </c>
      <c r="C90" s="154">
        <v>3.2067181631351582</v>
      </c>
      <c r="D90" s="154">
        <v>3.216291136541316</v>
      </c>
      <c r="E90" s="154">
        <v>2.8282420990937363</v>
      </c>
      <c r="F90" s="154">
        <v>2.3499352238376181</v>
      </c>
      <c r="G90" s="118">
        <v>3.3419078063005259</v>
      </c>
      <c r="H90" s="154">
        <v>1.6978927941045274</v>
      </c>
      <c r="I90" s="87">
        <v>1.4525776132155999</v>
      </c>
      <c r="J90" s="154">
        <v>242.72500000000002</v>
      </c>
      <c r="K90" s="154">
        <v>242.02499999999998</v>
      </c>
      <c r="L90" s="154">
        <v>96.056916666666652</v>
      </c>
      <c r="M90" s="154">
        <v>237.00833333333335</v>
      </c>
      <c r="N90" s="155">
        <v>92.702083333333334</v>
      </c>
      <c r="O90" s="154">
        <v>91.326632220398196</v>
      </c>
      <c r="P90" s="87">
        <v>89.05</v>
      </c>
      <c r="Q90" s="40"/>
    </row>
    <row r="91" spans="1:21" x14ac:dyDescent="0.25">
      <c r="A91" s="8"/>
      <c r="B91" s="9">
        <v>2013</v>
      </c>
      <c r="C91" s="154">
        <v>3.0418512033508316</v>
      </c>
      <c r="D91" s="154">
        <v>3.0540922081052191</v>
      </c>
      <c r="E91" s="154">
        <v>2.5647988215320439</v>
      </c>
      <c r="F91" s="154">
        <v>2.7952603635596596</v>
      </c>
      <c r="G91" s="118">
        <v>2.4712677259141032</v>
      </c>
      <c r="H91" s="154">
        <v>2.132635712341413</v>
      </c>
      <c r="I91" s="87">
        <v>2.1897810218978186</v>
      </c>
      <c r="J91" s="154">
        <v>250.10833333333335</v>
      </c>
      <c r="K91" s="154">
        <v>249.41666666666666</v>
      </c>
      <c r="L91" s="154">
        <v>98.520583333333335</v>
      </c>
      <c r="M91" s="154">
        <v>243.63333333333335</v>
      </c>
      <c r="N91" s="155">
        <v>94.992999999999995</v>
      </c>
      <c r="O91" s="154">
        <v>93.274296594009115</v>
      </c>
      <c r="P91" s="87">
        <v>91</v>
      </c>
      <c r="Q91" s="40"/>
    </row>
    <row r="92" spans="1:21" x14ac:dyDescent="0.25">
      <c r="B92" s="9">
        <v>2014</v>
      </c>
      <c r="C92" s="154">
        <v>2.3689734448405719</v>
      </c>
      <c r="D92" s="154">
        <v>2.4423655195455973</v>
      </c>
      <c r="E92" s="154">
        <v>1.4610314088342014</v>
      </c>
      <c r="F92" s="154">
        <v>-4.4465727185671877E-2</v>
      </c>
      <c r="G92" s="118">
        <v>2.3398215307092869</v>
      </c>
      <c r="H92" s="154">
        <v>1.0413353974064954</v>
      </c>
      <c r="I92" s="87">
        <v>1.2912087912088088</v>
      </c>
      <c r="J92" s="154">
        <v>256.03333333333336</v>
      </c>
      <c r="K92" s="154">
        <v>255.50833333333333</v>
      </c>
      <c r="L92" s="154">
        <v>99.960000000000008</v>
      </c>
      <c r="M92" s="154">
        <v>243.52500000000001</v>
      </c>
      <c r="N92" s="155">
        <v>97.215666666666664</v>
      </c>
      <c r="O92" s="154">
        <v>94.245594861124459</v>
      </c>
      <c r="P92" s="87">
        <v>92.175000000000011</v>
      </c>
      <c r="Q92" s="40"/>
    </row>
    <row r="93" spans="1:21" x14ac:dyDescent="0.25">
      <c r="B93" s="9">
        <v>2015</v>
      </c>
      <c r="C93" s="154">
        <v>0.97969014451242398</v>
      </c>
      <c r="D93" s="154">
        <v>1.0273637519976564</v>
      </c>
      <c r="E93" s="154">
        <v>4.0099373082536083E-2</v>
      </c>
      <c r="F93" s="154">
        <v>-0.42432330698422005</v>
      </c>
      <c r="G93" s="118">
        <v>2.8640788350300141</v>
      </c>
      <c r="H93" s="154">
        <v>-0.32982572866182558</v>
      </c>
      <c r="I93" s="87">
        <v>0.70518036343909518</v>
      </c>
      <c r="J93" s="154">
        <v>258.54166666666669</v>
      </c>
      <c r="K93" s="154">
        <v>258.13333333333333</v>
      </c>
      <c r="L93" s="154">
        <v>100.00008333333332</v>
      </c>
      <c r="M93" s="154">
        <v>242.49166666666667</v>
      </c>
      <c r="N93" s="155">
        <v>100</v>
      </c>
      <c r="O93" s="154">
        <v>93.934748641142079</v>
      </c>
      <c r="P93" s="87">
        <v>92.825000000000003</v>
      </c>
      <c r="Q93" s="40"/>
    </row>
    <row r="94" spans="1:21" x14ac:dyDescent="0.25">
      <c r="B94" s="9">
        <v>2016</v>
      </c>
      <c r="C94" s="154">
        <v>1.7437550362610521</v>
      </c>
      <c r="D94" s="154">
        <v>1.8724173553718915</v>
      </c>
      <c r="E94" s="154">
        <v>0.6596661169449014</v>
      </c>
      <c r="F94" s="154">
        <v>-3.0928897900271646</v>
      </c>
      <c r="G94" s="118">
        <v>1.7561666666666724</v>
      </c>
      <c r="H94" s="154">
        <v>1.2278551539822269</v>
      </c>
      <c r="I94" s="87">
        <v>1.8314031780231721</v>
      </c>
      <c r="J94" s="154">
        <v>263.04999999999995</v>
      </c>
      <c r="K94" s="154">
        <v>262.96666666666664</v>
      </c>
      <c r="L94" s="154">
        <v>100.65974999999999</v>
      </c>
      <c r="M94" s="154">
        <v>234.99166666666665</v>
      </c>
      <c r="N94" s="155">
        <v>101.75616666666667</v>
      </c>
      <c r="O94" s="154">
        <v>95.088131293712593</v>
      </c>
      <c r="P94" s="87">
        <v>94.525000000000006</v>
      </c>
      <c r="Q94" s="40"/>
    </row>
    <row r="95" spans="1:21" x14ac:dyDescent="0.25">
      <c r="B95" s="9">
        <v>2017</v>
      </c>
      <c r="C95" s="154">
        <v>3.582968922258134</v>
      </c>
      <c r="D95" s="154">
        <v>3.8059323108125209</v>
      </c>
      <c r="E95" s="154">
        <v>2.6831313740927509</v>
      </c>
      <c r="F95" s="154">
        <v>-4.3760416326819929</v>
      </c>
      <c r="G95" s="118">
        <v>0.95088422159508923</v>
      </c>
      <c r="H95" s="154">
        <v>1.6873851756864955</v>
      </c>
      <c r="I95" s="87">
        <v>1.8249140439037248</v>
      </c>
      <c r="J95" s="154">
        <v>272.47499974999999</v>
      </c>
      <c r="K95" s="154">
        <v>272.97499999999997</v>
      </c>
      <c r="L95" s="154">
        <v>103.36058333333332</v>
      </c>
      <c r="M95" s="154">
        <v>224.70833350000001</v>
      </c>
      <c r="N95" s="155">
        <v>102.72375</v>
      </c>
      <c r="O95" s="154">
        <v>96.692634325</v>
      </c>
      <c r="P95" s="87">
        <v>96.25</v>
      </c>
      <c r="Q95" s="40"/>
    </row>
    <row r="96" spans="1:21" x14ac:dyDescent="0.25">
      <c r="B96" s="9">
        <v>2018</v>
      </c>
      <c r="C96" s="154">
        <v>3.3428143897080709</v>
      </c>
      <c r="D96" s="154">
        <v>3.3397441768171943</v>
      </c>
      <c r="E96" s="154">
        <v>2.4780561900208831</v>
      </c>
      <c r="F96" s="154">
        <v>3.5972556620825102</v>
      </c>
      <c r="G96" s="118">
        <v>0.45348162750417487</v>
      </c>
      <c r="H96" s="154">
        <v>1.7194506713011704</v>
      </c>
      <c r="I96" s="87">
        <v>1.7402597402597308</v>
      </c>
      <c r="J96" s="154">
        <v>281.58333325000001</v>
      </c>
      <c r="K96" s="154">
        <v>282.0916666666667</v>
      </c>
      <c r="L96" s="154">
        <v>105.92191666666668</v>
      </c>
      <c r="M96" s="154">
        <v>232.79166674999999</v>
      </c>
      <c r="N96" s="155">
        <v>103.18958333333333</v>
      </c>
      <c r="O96" s="154">
        <v>98.355216474999992</v>
      </c>
      <c r="P96" s="87">
        <v>97.924999999999997</v>
      </c>
      <c r="Q96" s="40"/>
    </row>
    <row r="97" spans="2:18" x14ac:dyDescent="0.25">
      <c r="B97" s="9">
        <v>2019</v>
      </c>
      <c r="C97" s="154">
        <v>2.5628884588821732</v>
      </c>
      <c r="D97" s="154">
        <v>2.5464535759652351</v>
      </c>
      <c r="E97" s="154">
        <v>1.7910205867057716</v>
      </c>
      <c r="F97" s="154">
        <v>3.1072131365286415</v>
      </c>
      <c r="G97" s="118">
        <v>0.73416648159738429</v>
      </c>
      <c r="H97" s="154">
        <v>1.6728099270852725</v>
      </c>
      <c r="I97" s="87">
        <v>2.1189685984171591</v>
      </c>
      <c r="J97" s="154">
        <v>288.8</v>
      </c>
      <c r="K97" s="154">
        <v>289.27499999999998</v>
      </c>
      <c r="L97" s="154">
        <v>107.81900000000002</v>
      </c>
      <c r="M97" s="154">
        <v>240.02499999999998</v>
      </c>
      <c r="N97" s="155">
        <v>103.94716666666667</v>
      </c>
      <c r="O97" s="154">
        <v>100.00051230000001</v>
      </c>
      <c r="P97" s="87">
        <v>100</v>
      </c>
      <c r="Q97" s="40"/>
    </row>
    <row r="98" spans="2:18" x14ac:dyDescent="0.25">
      <c r="B98" s="9">
        <v>2020</v>
      </c>
      <c r="C98" s="154">
        <v>1.5033471260387898</v>
      </c>
      <c r="D98" s="154">
        <v>1.6823668366318101</v>
      </c>
      <c r="E98" s="154">
        <v>0.85065402820156955</v>
      </c>
      <c r="F98" s="154">
        <v>-5.5792799708363479</v>
      </c>
      <c r="G98" s="118">
        <v>1.4070449250660886</v>
      </c>
      <c r="H98" s="154">
        <v>1.0168639906057653</v>
      </c>
      <c r="I98" s="87">
        <v>6.174999999999975</v>
      </c>
      <c r="J98" s="154">
        <v>293.14166650000004</v>
      </c>
      <c r="K98" s="154">
        <v>294.14166666666665</v>
      </c>
      <c r="L98" s="154">
        <v>108.73616666666668</v>
      </c>
      <c r="M98" s="154">
        <v>226.63333325000002</v>
      </c>
      <c r="N98" s="155">
        <v>105.40975</v>
      </c>
      <c r="O98" s="154">
        <v>101.0173815</v>
      </c>
      <c r="P98" s="87">
        <v>106.17499999999998</v>
      </c>
      <c r="Q98" s="40"/>
    </row>
    <row r="99" spans="2:18" x14ac:dyDescent="0.25">
      <c r="B99" s="9">
        <v>2021</v>
      </c>
      <c r="C99" s="154">
        <v>4.0452569031158125</v>
      </c>
      <c r="D99" s="154">
        <v>4.1901578037793819</v>
      </c>
      <c r="E99" s="154">
        <v>2.5882219500718229</v>
      </c>
      <c r="F99" s="154">
        <v>-2.2576849912699259</v>
      </c>
      <c r="G99" s="118">
        <v>1.6839840084368944</v>
      </c>
      <c r="H99" s="154">
        <v>2.5153248008116247</v>
      </c>
      <c r="I99" s="87">
        <v>0.14127619496115962</v>
      </c>
      <c r="J99" s="154">
        <v>305</v>
      </c>
      <c r="K99" s="154">
        <v>306.4666666666667</v>
      </c>
      <c r="L99" s="154">
        <v>111.55050000000001</v>
      </c>
      <c r="M99" s="154">
        <v>221.51666650000001</v>
      </c>
      <c r="N99" s="155">
        <v>107.18483333333333</v>
      </c>
      <c r="O99" s="154">
        <v>103.55829675</v>
      </c>
      <c r="P99" s="87">
        <v>106.325</v>
      </c>
      <c r="Q99" s="40"/>
    </row>
    <row r="100" spans="2:18" x14ac:dyDescent="0.25">
      <c r="B100" s="9">
        <v>2022</v>
      </c>
      <c r="C100" s="154">
        <v>11.636903442622959</v>
      </c>
      <c r="D100" s="154">
        <v>11.381972987302547</v>
      </c>
      <c r="E100" s="154">
        <v>9.1494468241667182</v>
      </c>
      <c r="F100" s="154">
        <v>21.584623408008884</v>
      </c>
      <c r="G100" s="118">
        <v>3.5154310192381075</v>
      </c>
      <c r="H100" s="154">
        <v>7.9370130235364211</v>
      </c>
      <c r="I100" s="87">
        <v>4.4069733636065145</v>
      </c>
      <c r="J100" s="154">
        <v>340.49255550000004</v>
      </c>
      <c r="K100" s="154">
        <v>341.34861988175322</v>
      </c>
      <c r="L100" s="154">
        <v>121.75675367959211</v>
      </c>
      <c r="M100" s="154">
        <v>269.33020475000001</v>
      </c>
      <c r="N100" s="155">
        <v>110.95284221225199</v>
      </c>
      <c r="O100" s="154">
        <v>111.77773225</v>
      </c>
      <c r="P100" s="87">
        <v>111.01071442885464</v>
      </c>
      <c r="Q100" s="40"/>
    </row>
    <row r="101" spans="2:18" x14ac:dyDescent="0.25">
      <c r="B101" s="9">
        <v>2023</v>
      </c>
      <c r="C101" s="154">
        <v>10.710615888928011</v>
      </c>
      <c r="D101" s="154">
        <v>8.7303015565724849</v>
      </c>
      <c r="E101" s="154">
        <v>7.3558308236357117</v>
      </c>
      <c r="F101" s="154">
        <v>81.838645967910125</v>
      </c>
      <c r="G101" s="118">
        <v>4.2531084754954946</v>
      </c>
      <c r="H101" s="154">
        <v>6.5603625627321582</v>
      </c>
      <c r="I101" s="87">
        <v>3.5342104021511389</v>
      </c>
      <c r="J101" s="154">
        <v>376.96140525000004</v>
      </c>
      <c r="K101" s="154">
        <v>371.14938375662859</v>
      </c>
      <c r="L101" s="154">
        <v>130.71297449661375</v>
      </c>
      <c r="M101" s="154">
        <v>489.7463975</v>
      </c>
      <c r="N101" s="155">
        <v>115.67178694818442</v>
      </c>
      <c r="O101" s="154">
        <v>119.11075674999999</v>
      </c>
      <c r="P101" s="87">
        <v>114.93406664570151</v>
      </c>
      <c r="Q101" s="40"/>
    </row>
    <row r="102" spans="2:18" x14ac:dyDescent="0.25">
      <c r="B102" s="9">
        <v>2024</v>
      </c>
      <c r="C102" s="154">
        <v>1.4955779746897546</v>
      </c>
      <c r="D102" s="154">
        <v>0.62702419477340676</v>
      </c>
      <c r="E102" s="154">
        <v>0.62762745056157421</v>
      </c>
      <c r="F102" s="154">
        <v>20.161828755463173</v>
      </c>
      <c r="G102" s="118">
        <v>3.8646557372635755</v>
      </c>
      <c r="H102" s="154">
        <v>0.837463195783128</v>
      </c>
      <c r="I102" s="87">
        <v>1.653231797854926</v>
      </c>
      <c r="J102" s="154">
        <v>382.59915699999999</v>
      </c>
      <c r="K102" s="154">
        <v>373.47658019153505</v>
      </c>
      <c r="L102" s="154">
        <v>131.53336500600005</v>
      </c>
      <c r="M102" s="154">
        <v>588.48822749999999</v>
      </c>
      <c r="N102" s="155">
        <v>120.14210329887273</v>
      </c>
      <c r="O102" s="154">
        <v>120.1082655</v>
      </c>
      <c r="P102" s="87">
        <v>116.83419318205601</v>
      </c>
      <c r="Q102" s="157"/>
    </row>
    <row r="103" spans="2:18" x14ac:dyDescent="0.25">
      <c r="B103" s="9">
        <v>2025</v>
      </c>
      <c r="C103" s="321">
        <v>-0.35319974581126123</v>
      </c>
      <c r="D103" s="321">
        <v>-0.38525244426248495</v>
      </c>
      <c r="E103" s="321">
        <v>-0.77520657641840796</v>
      </c>
      <c r="F103" s="321">
        <v>0.2236656467354603</v>
      </c>
      <c r="G103" s="322">
        <v>3.2171013672066948</v>
      </c>
      <c r="H103" s="321">
        <v>-0.32141376648221476</v>
      </c>
      <c r="I103" s="87">
        <v>0.7684119355967356</v>
      </c>
      <c r="J103" s="321">
        <v>381.24781774999997</v>
      </c>
      <c r="K103" s="321">
        <v>372.0377525375992</v>
      </c>
      <c r="L103" s="321">
        <v>130.51370971028911</v>
      </c>
      <c r="M103" s="321">
        <v>589.80447349999997</v>
      </c>
      <c r="N103" s="323">
        <v>124.00719654669165</v>
      </c>
      <c r="O103" s="321">
        <v>119.72222099999999</v>
      </c>
      <c r="P103" s="87">
        <v>117.73196106732507</v>
      </c>
      <c r="Q103" s="40"/>
    </row>
    <row r="104" spans="2:18" x14ac:dyDescent="0.25">
      <c r="B104" s="9">
        <v>2026</v>
      </c>
      <c r="C104" s="321">
        <v>0.96973912449365152</v>
      </c>
      <c r="D104" s="321">
        <v>1.0498117105395721</v>
      </c>
      <c r="E104" s="321">
        <v>0.17288173754161917</v>
      </c>
      <c r="F104" s="321">
        <v>-0.46259953469139914</v>
      </c>
      <c r="G104" s="322">
        <v>1.3509235467374054</v>
      </c>
      <c r="H104" s="321">
        <v>0.4387374754766693</v>
      </c>
      <c r="I104" s="87">
        <v>0.87183330997748776</v>
      </c>
      <c r="J104" s="321">
        <v>384.94492699999995</v>
      </c>
      <c r="K104" s="321">
        <v>375.94344843136713</v>
      </c>
      <c r="L104" s="321">
        <v>130.73934407936628</v>
      </c>
      <c r="M104" s="321">
        <v>587.07604074999995</v>
      </c>
      <c r="N104" s="323">
        <v>125.68243896448985</v>
      </c>
      <c r="O104" s="321">
        <v>120.24748724999999</v>
      </c>
      <c r="P104" s="87">
        <v>118.75838752039975</v>
      </c>
      <c r="Q104" s="40"/>
    </row>
    <row r="105" spans="2:18" x14ac:dyDescent="0.25">
      <c r="B105" s="150">
        <v>2027</v>
      </c>
      <c r="C105" s="158">
        <v>2.5721321559330601</v>
      </c>
      <c r="D105" s="158">
        <v>2.7101622340787834</v>
      </c>
      <c r="E105" s="158">
        <v>1.7158885150351688</v>
      </c>
      <c r="F105" s="158">
        <v>6.5533248386095977E-2</v>
      </c>
      <c r="G105" s="78">
        <v>0</v>
      </c>
      <c r="H105" s="158">
        <v>1.7753248311640046</v>
      </c>
      <c r="I105" s="85">
        <v>1.7434283496292613</v>
      </c>
      <c r="J105" s="158">
        <v>394.84621924999999</v>
      </c>
      <c r="K105" s="158">
        <v>386.13212579224745</v>
      </c>
      <c r="L105" s="158">
        <v>132.98268546905643</v>
      </c>
      <c r="M105" s="158">
        <v>587.46077074999994</v>
      </c>
      <c r="N105" s="159">
        <v>0</v>
      </c>
      <c r="O105" s="158">
        <v>122.38227075</v>
      </c>
      <c r="P105" s="85">
        <v>120.82885491599299</v>
      </c>
      <c r="Q105" s="40"/>
    </row>
    <row r="106" spans="2:18" x14ac:dyDescent="0.25">
      <c r="B106" s="9" t="s">
        <v>327</v>
      </c>
      <c r="C106" s="155">
        <v>2.9765472052419195</v>
      </c>
      <c r="D106" s="154">
        <v>3.9667782323044465</v>
      </c>
      <c r="E106" s="154">
        <v>3.769224768583479</v>
      </c>
      <c r="F106" s="154">
        <v>-12.78432190138642</v>
      </c>
      <c r="G106" s="118">
        <v>3.2345869116985995</v>
      </c>
      <c r="H106" s="154">
        <v>3.8087495677349814</v>
      </c>
      <c r="I106" s="87">
        <v>3.6111111111110983</v>
      </c>
      <c r="J106" s="154">
        <v>214.78333333333333</v>
      </c>
      <c r="K106" s="154">
        <v>209.67500000000001</v>
      </c>
      <c r="L106" s="154">
        <v>85.356499999999997</v>
      </c>
      <c r="M106" s="154">
        <v>348.60833333333335</v>
      </c>
      <c r="N106" s="155">
        <v>85.366916666666654</v>
      </c>
      <c r="O106" s="154">
        <v>85.099400846311269</v>
      </c>
      <c r="P106" s="87">
        <v>83.924999999999997</v>
      </c>
      <c r="Q106" s="40"/>
      <c r="R106" s="38"/>
    </row>
    <row r="107" spans="2:18" x14ac:dyDescent="0.25">
      <c r="B107" s="9" t="s">
        <v>328</v>
      </c>
      <c r="C107" s="155">
        <v>0.45782571583767862</v>
      </c>
      <c r="D107" s="154">
        <v>2.5197726640435514</v>
      </c>
      <c r="E107" s="154">
        <v>2.2387476837343101</v>
      </c>
      <c r="F107" s="154">
        <v>-37.809863026797032</v>
      </c>
      <c r="G107" s="118">
        <v>1.405111074450204</v>
      </c>
      <c r="H107" s="154">
        <v>0.32697718336553994</v>
      </c>
      <c r="I107" s="87">
        <v>1.3106940720881921</v>
      </c>
      <c r="J107" s="154">
        <v>215.76666666666668</v>
      </c>
      <c r="K107" s="154">
        <v>214.95833333333331</v>
      </c>
      <c r="L107" s="154">
        <v>87.267416666666676</v>
      </c>
      <c r="M107" s="154">
        <v>216.79999999999998</v>
      </c>
      <c r="N107" s="155">
        <v>86.566416666666669</v>
      </c>
      <c r="O107" s="154">
        <v>85.377656470259495</v>
      </c>
      <c r="P107" s="87">
        <v>85.025000000000006</v>
      </c>
      <c r="Q107" s="40"/>
      <c r="R107" s="38"/>
    </row>
    <row r="108" spans="2:18" x14ac:dyDescent="0.25">
      <c r="B108" s="9" t="s">
        <v>329</v>
      </c>
      <c r="C108" s="155">
        <v>4.9629229105515149</v>
      </c>
      <c r="D108" s="154">
        <v>4.9622019771273562</v>
      </c>
      <c r="E108" s="154">
        <v>3.5112379668241767</v>
      </c>
      <c r="F108" s="154">
        <v>4.8124231242312687</v>
      </c>
      <c r="G108" s="118">
        <v>1.5559344125945813</v>
      </c>
      <c r="H108" s="154">
        <v>2.2454616923984982</v>
      </c>
      <c r="I108" s="87">
        <v>1.6759776536312776</v>
      </c>
      <c r="J108" s="154">
        <v>226.47499999999999</v>
      </c>
      <c r="K108" s="154">
        <v>225.625</v>
      </c>
      <c r="L108" s="154">
        <v>90.331583333333327</v>
      </c>
      <c r="M108" s="154">
        <v>227.23333333333338</v>
      </c>
      <c r="N108" s="155">
        <v>87.913333333333341</v>
      </c>
      <c r="O108" s="154">
        <v>87.294779040166759</v>
      </c>
      <c r="P108" s="87">
        <v>86.45</v>
      </c>
    </row>
    <row r="109" spans="2:18" x14ac:dyDescent="0.25">
      <c r="B109" s="9" t="s">
        <v>82</v>
      </c>
      <c r="C109" s="155">
        <v>4.7981749273282581</v>
      </c>
      <c r="D109" s="154">
        <v>4.9012003693444051</v>
      </c>
      <c r="E109" s="154">
        <v>4.3005445677453125</v>
      </c>
      <c r="F109" s="154">
        <v>2.1197007481296604</v>
      </c>
      <c r="G109" s="118">
        <v>2.7878782133919628</v>
      </c>
      <c r="H109" s="154">
        <v>3.3838327761863018</v>
      </c>
      <c r="I109" s="87">
        <v>1.7929438982070556</v>
      </c>
      <c r="J109" s="154">
        <v>237.34166666666667</v>
      </c>
      <c r="K109" s="154">
        <v>236.68333333333334</v>
      </c>
      <c r="L109" s="154">
        <v>94.216333333333324</v>
      </c>
      <c r="M109" s="154">
        <v>232.05</v>
      </c>
      <c r="N109" s="155">
        <v>90.364249999999998</v>
      </c>
      <c r="O109" s="154">
        <v>90.248688385227325</v>
      </c>
      <c r="P109" s="87">
        <v>88</v>
      </c>
    </row>
    <row r="110" spans="2:18" x14ac:dyDescent="0.25">
      <c r="B110" s="9" t="s">
        <v>83</v>
      </c>
      <c r="C110" s="155">
        <v>3.0897791510129613</v>
      </c>
      <c r="D110" s="154">
        <v>3.0737272023096951</v>
      </c>
      <c r="E110" s="154">
        <v>2.6538215242226437</v>
      </c>
      <c r="F110" s="154">
        <v>3.2320620555914781</v>
      </c>
      <c r="G110" s="118">
        <v>3.398191209466134</v>
      </c>
      <c r="H110" s="154">
        <v>1.7524857951409345</v>
      </c>
      <c r="I110" s="87">
        <v>1.7045454545454586</v>
      </c>
      <c r="J110" s="154">
        <v>244.67500000000001</v>
      </c>
      <c r="K110" s="154">
        <v>243.95833333333334</v>
      </c>
      <c r="L110" s="154">
        <v>96.716666666666669</v>
      </c>
      <c r="M110" s="154">
        <v>239.55</v>
      </c>
      <c r="N110" s="155">
        <v>93.435000000000002</v>
      </c>
      <c r="O110" s="154">
        <v>91.830283829479441</v>
      </c>
      <c r="P110" s="87">
        <v>89.5</v>
      </c>
    </row>
    <row r="111" spans="2:18" x14ac:dyDescent="0.25">
      <c r="B111" s="9" t="s">
        <v>84</v>
      </c>
      <c r="C111" s="155">
        <v>2.8847791287762492</v>
      </c>
      <c r="D111" s="154">
        <v>2.9137489325362864</v>
      </c>
      <c r="E111" s="154">
        <v>2.3043253489574145</v>
      </c>
      <c r="F111" s="154">
        <v>1.7985110971961316</v>
      </c>
      <c r="G111" s="118">
        <v>2.1783414494925211</v>
      </c>
      <c r="H111" s="154">
        <v>1.8716459204910274</v>
      </c>
      <c r="I111" s="87">
        <v>2.0949720670391025</v>
      </c>
      <c r="J111" s="154">
        <v>251.73333333333332</v>
      </c>
      <c r="K111" s="154">
        <v>251.06666666666666</v>
      </c>
      <c r="L111" s="154">
        <v>98.945333333333323</v>
      </c>
      <c r="M111" s="154">
        <v>243.85833333333335</v>
      </c>
      <c r="N111" s="155">
        <v>95.470333333333329</v>
      </c>
      <c r="O111" s="154">
        <v>93.549021590549216</v>
      </c>
      <c r="P111" s="87">
        <v>91.375</v>
      </c>
    </row>
    <row r="112" spans="2:18" x14ac:dyDescent="0.25">
      <c r="B112" s="9" t="s">
        <v>85</v>
      </c>
      <c r="C112" s="155">
        <v>1.9597457627118731</v>
      </c>
      <c r="D112" s="154">
        <v>2.0280138077535703</v>
      </c>
      <c r="E112" s="154">
        <v>1.0507485614952516</v>
      </c>
      <c r="F112" s="154">
        <v>-5.1259269384551498E-2</v>
      </c>
      <c r="G112" s="118">
        <v>2.5326366654911965</v>
      </c>
      <c r="H112" s="154">
        <v>0.69445047934324489</v>
      </c>
      <c r="I112" s="87">
        <v>1.1217510259917907</v>
      </c>
      <c r="J112" s="154">
        <v>256.66666666666669</v>
      </c>
      <c r="K112" s="154">
        <v>256.1583333333333</v>
      </c>
      <c r="L112" s="154">
        <v>99.985000000000014</v>
      </c>
      <c r="M112" s="154">
        <v>243.73333333333335</v>
      </c>
      <c r="N112" s="155">
        <v>97.888249999999999</v>
      </c>
      <c r="O112" s="154">
        <v>94.198673219405705</v>
      </c>
      <c r="P112" s="87">
        <v>92.399999999999991</v>
      </c>
    </row>
    <row r="113" spans="2:16" x14ac:dyDescent="0.25">
      <c r="B113" s="9" t="s">
        <v>86</v>
      </c>
      <c r="C113" s="155">
        <v>1.0779220779220777</v>
      </c>
      <c r="D113" s="154">
        <v>1.1386186928657338</v>
      </c>
      <c r="E113" s="154">
        <v>0.10134853561365453</v>
      </c>
      <c r="F113" s="154">
        <v>-0.93681619256018589</v>
      </c>
      <c r="G113" s="118">
        <v>2.8951380783699818</v>
      </c>
      <c r="H113" s="154">
        <v>-0.13564379653453473</v>
      </c>
      <c r="I113" s="87">
        <v>0.7575757575757569</v>
      </c>
      <c r="J113" s="154">
        <v>259.43333333333334</v>
      </c>
      <c r="K113" s="154">
        <v>259.07499999999993</v>
      </c>
      <c r="L113" s="154">
        <v>100.08633333333333</v>
      </c>
      <c r="M113" s="154">
        <v>241.45</v>
      </c>
      <c r="N113" s="155">
        <v>100.72225</v>
      </c>
      <c r="O113" s="154">
        <v>94.070898562765748</v>
      </c>
      <c r="P113" s="87">
        <v>93.1</v>
      </c>
    </row>
    <row r="114" spans="2:16" x14ac:dyDescent="0.25">
      <c r="B114" s="9" t="s">
        <v>87</v>
      </c>
      <c r="C114" s="155">
        <v>2.1424900102787969</v>
      </c>
      <c r="D114" s="154">
        <v>2.3191482517932682</v>
      </c>
      <c r="E114" s="154">
        <v>1.1074605590506881</v>
      </c>
      <c r="F114" s="154">
        <v>-4.2244771174156153</v>
      </c>
      <c r="G114" s="118">
        <v>1.33113587117046</v>
      </c>
      <c r="H114" s="154">
        <v>1.5448252990847289</v>
      </c>
      <c r="I114" s="87">
        <v>2.0408163265306367</v>
      </c>
      <c r="J114" s="154">
        <v>264.99166658333331</v>
      </c>
      <c r="K114" s="154">
        <v>265.08333333333331</v>
      </c>
      <c r="L114" s="154">
        <v>101.19475</v>
      </c>
      <c r="M114" s="154">
        <v>231.25</v>
      </c>
      <c r="N114" s="155">
        <v>102.063</v>
      </c>
      <c r="O114" s="154">
        <v>95.524129602839679</v>
      </c>
      <c r="P114" s="87">
        <v>95.000000000000014</v>
      </c>
    </row>
    <row r="115" spans="2:16" x14ac:dyDescent="0.25">
      <c r="B115" s="9" t="s">
        <v>88</v>
      </c>
      <c r="C115" s="155">
        <v>3.7422560469644539</v>
      </c>
      <c r="D115" s="154">
        <v>3.9075762338887099</v>
      </c>
      <c r="E115" s="154">
        <v>2.824915982960241</v>
      </c>
      <c r="F115" s="154">
        <v>-2.2882882162162166</v>
      </c>
      <c r="G115" s="118">
        <v>0.72634875844657643</v>
      </c>
      <c r="H115" s="154">
        <v>1.7280172601659149</v>
      </c>
      <c r="I115" s="87">
        <v>1.6842105263157769</v>
      </c>
      <c r="J115" s="154">
        <v>274.90833325</v>
      </c>
      <c r="K115" s="154">
        <v>275.44166666666666</v>
      </c>
      <c r="L115" s="154">
        <v>104.05341666666666</v>
      </c>
      <c r="M115" s="154">
        <v>225.95833350000001</v>
      </c>
      <c r="N115" s="155">
        <v>102.80433333333333</v>
      </c>
      <c r="O115" s="154">
        <v>97.174803050000008</v>
      </c>
      <c r="P115" s="87">
        <v>96.6</v>
      </c>
    </row>
    <row r="116" spans="2:16" x14ac:dyDescent="0.25">
      <c r="B116" s="9" t="s">
        <v>89</v>
      </c>
      <c r="C116" s="155">
        <v>3.0555639767970044</v>
      </c>
      <c r="D116" s="154">
        <v>3.0314948718724644</v>
      </c>
      <c r="E116" s="154">
        <v>2.2675853187585693</v>
      </c>
      <c r="F116" s="154">
        <v>4.0973630432621366</v>
      </c>
      <c r="G116" s="118">
        <v>0.54375139828735541</v>
      </c>
      <c r="H116" s="154">
        <v>1.5535280264197926</v>
      </c>
      <c r="I116" s="87">
        <v>1.8115942028985588</v>
      </c>
      <c r="J116" s="154">
        <v>283.30833325000003</v>
      </c>
      <c r="K116" s="154">
        <v>283.79166666666669</v>
      </c>
      <c r="L116" s="154">
        <v>106.41291666666667</v>
      </c>
      <c r="M116" s="154">
        <v>235.21666675</v>
      </c>
      <c r="N116" s="155">
        <v>103.36333333333333</v>
      </c>
      <c r="O116" s="154">
        <v>98.684440850000001</v>
      </c>
      <c r="P116" s="87">
        <v>98.35</v>
      </c>
    </row>
    <row r="117" spans="2:16" x14ac:dyDescent="0.25">
      <c r="B117" s="9" t="s">
        <v>90</v>
      </c>
      <c r="C117" s="155">
        <v>2.5884636593194843</v>
      </c>
      <c r="D117" s="154">
        <v>2.6016737630303988</v>
      </c>
      <c r="E117" s="154">
        <v>1.7392938670509173</v>
      </c>
      <c r="F117" s="154">
        <v>1.8422730454749958</v>
      </c>
      <c r="G117" s="118">
        <v>0.75518397884486888</v>
      </c>
      <c r="H117" s="154">
        <v>1.681954709074085</v>
      </c>
      <c r="I117" s="87">
        <v>2.5927808845958467</v>
      </c>
      <c r="J117" s="154">
        <v>290.64166650000004</v>
      </c>
      <c r="K117" s="154">
        <v>291.17500000000001</v>
      </c>
      <c r="L117" s="154">
        <v>108.26375</v>
      </c>
      <c r="M117" s="154">
        <v>239.55</v>
      </c>
      <c r="N117" s="155">
        <v>104.14391666666667</v>
      </c>
      <c r="O117" s="154">
        <v>100.34426845</v>
      </c>
      <c r="P117" s="87">
        <v>100.9</v>
      </c>
    </row>
    <row r="118" spans="2:16" x14ac:dyDescent="0.25">
      <c r="B118" s="9" t="s">
        <v>91</v>
      </c>
      <c r="C118" s="155">
        <v>1.2128336733163936</v>
      </c>
      <c r="D118" s="154">
        <v>1.4195357889012827</v>
      </c>
      <c r="E118" s="154">
        <v>0.5890706723164385</v>
      </c>
      <c r="F118" s="154">
        <v>-7.1731719891463319</v>
      </c>
      <c r="G118" s="118">
        <v>1.671645087287061</v>
      </c>
      <c r="H118" s="154">
        <v>1.0820030548541082</v>
      </c>
      <c r="I118" s="87">
        <v>6.3924677898909765</v>
      </c>
      <c r="J118" s="154">
        <v>294.16666649999996</v>
      </c>
      <c r="K118" s="154">
        <v>295.30833333333334</v>
      </c>
      <c r="L118" s="154">
        <v>108.9015</v>
      </c>
      <c r="M118" s="154">
        <v>222.36666649999998</v>
      </c>
      <c r="N118" s="155">
        <v>105.88483333333333</v>
      </c>
      <c r="O118" s="154">
        <v>101.4299965</v>
      </c>
      <c r="P118" s="87">
        <v>107.35000000000001</v>
      </c>
    </row>
    <row r="119" spans="2:16" x14ac:dyDescent="0.25">
      <c r="B119" s="9" t="s">
        <v>92</v>
      </c>
      <c r="C119" s="155">
        <v>5.7762040825927619</v>
      </c>
      <c r="D119" s="154">
        <v>5.9118999915342751</v>
      </c>
      <c r="E119" s="154">
        <v>3.9909153378664852</v>
      </c>
      <c r="F119" s="154">
        <v>0.26982461420315129</v>
      </c>
      <c r="G119" s="118">
        <v>1.817934265058426</v>
      </c>
      <c r="H119" s="154">
        <v>3.4038939358535858</v>
      </c>
      <c r="I119" s="87">
        <v>-0.46576618537494952</v>
      </c>
      <c r="J119" s="154">
        <v>311.15833349999997</v>
      </c>
      <c r="K119" s="154">
        <v>312.76666666666665</v>
      </c>
      <c r="L119" s="154">
        <v>113.24766666666667</v>
      </c>
      <c r="M119" s="154">
        <v>222.9666665</v>
      </c>
      <c r="N119" s="155">
        <v>107.80975000000001</v>
      </c>
      <c r="O119" s="154">
        <v>104.882566</v>
      </c>
      <c r="P119" s="87">
        <v>106.85</v>
      </c>
    </row>
    <row r="120" spans="2:16" x14ac:dyDescent="0.25">
      <c r="B120" s="9" t="s">
        <v>93</v>
      </c>
      <c r="C120" s="155">
        <v>12.987039924482712</v>
      </c>
      <c r="D120" s="154">
        <v>12.250471680049536</v>
      </c>
      <c r="E120" s="154">
        <v>10.125313419261905</v>
      </c>
      <c r="F120" s="154">
        <v>42.106662499705983</v>
      </c>
      <c r="G120" s="118">
        <v>4.0678096073426531</v>
      </c>
      <c r="H120" s="154">
        <v>8.8855458589752736</v>
      </c>
      <c r="I120" s="87">
        <v>4.859355919755548</v>
      </c>
      <c r="J120" s="154">
        <v>351.56859050000003</v>
      </c>
      <c r="K120" s="154">
        <v>351.08205859130157</v>
      </c>
      <c r="L120" s="154">
        <v>124.71434785666767</v>
      </c>
      <c r="M120" s="154">
        <v>316.85048825000001</v>
      </c>
      <c r="N120" s="155">
        <v>112.19524536815211</v>
      </c>
      <c r="O120" s="154">
        <v>114.2019545</v>
      </c>
      <c r="P120" s="87">
        <v>112.04222180025879</v>
      </c>
    </row>
    <row r="121" spans="2:16" x14ac:dyDescent="0.25">
      <c r="B121" s="9" t="s">
        <v>94</v>
      </c>
      <c r="C121" s="155">
        <v>8.2966672900206095</v>
      </c>
      <c r="D121" s="154">
        <v>6.4301328133779423</v>
      </c>
      <c r="E121" s="154">
        <v>5.4561098804988495</v>
      </c>
      <c r="F121" s="154">
        <v>66.94240844364549</v>
      </c>
      <c r="G121" s="118">
        <v>4.1246100355483151</v>
      </c>
      <c r="H121" s="154">
        <v>4.9233927515662579</v>
      </c>
      <c r="I121" s="87">
        <v>3.2325294944946625</v>
      </c>
      <c r="J121" s="154">
        <v>380.73706675</v>
      </c>
      <c r="K121" s="154">
        <v>373.65710124266366</v>
      </c>
      <c r="L121" s="154">
        <v>131.51889971247502</v>
      </c>
      <c r="M121" s="154">
        <v>528.95783625000001</v>
      </c>
      <c r="N121" s="155">
        <v>116.82286171801498</v>
      </c>
      <c r="O121" s="154">
        <v>119.82456525000001</v>
      </c>
      <c r="P121" s="87">
        <v>115.66401966623927</v>
      </c>
    </row>
    <row r="122" spans="2:16" x14ac:dyDescent="0.25">
      <c r="B122" s="9" t="s">
        <v>351</v>
      </c>
      <c r="C122" s="155">
        <v>0.52752973781740042</v>
      </c>
      <c r="D122" s="154">
        <v>-5.1039600513280714E-2</v>
      </c>
      <c r="E122" s="154">
        <v>-1.1926758826796835E-2</v>
      </c>
      <c r="F122" s="154">
        <v>12.117717634058401</v>
      </c>
      <c r="G122" s="118">
        <v>3.8325582600879642</v>
      </c>
      <c r="H122" s="154">
        <v>0.28942041164634613</v>
      </c>
      <c r="I122" s="87">
        <v>1.3153619311604858</v>
      </c>
      <c r="J122" s="154">
        <v>382.74556799999993</v>
      </c>
      <c r="K122" s="154">
        <v>373.46638815089989</v>
      </c>
      <c r="L122" s="154">
        <v>131.50321377049465</v>
      </c>
      <c r="M122" s="154">
        <v>593.05545325000003</v>
      </c>
      <c r="N122" s="155">
        <v>121.30016595445991</v>
      </c>
      <c r="O122" s="154">
        <v>120.171362</v>
      </c>
      <c r="P122" s="87">
        <v>117.18542014897896</v>
      </c>
    </row>
    <row r="123" spans="2:16" x14ac:dyDescent="0.25">
      <c r="B123" s="9" t="s">
        <v>358</v>
      </c>
      <c r="C123" s="323">
        <v>-0.46480120182605944</v>
      </c>
      <c r="D123" s="321">
        <v>-0.44326335675123341</v>
      </c>
      <c r="E123" s="321">
        <v>-1.0081517458559675</v>
      </c>
      <c r="F123" s="321">
        <v>-0.84942781866242933</v>
      </c>
      <c r="G123" s="322">
        <v>2.5942559171532054</v>
      </c>
      <c r="H123" s="321">
        <v>-0.53533345157560364</v>
      </c>
      <c r="I123" s="87">
        <v>0.53193643268987234</v>
      </c>
      <c r="J123" s="321">
        <v>380.96656199999995</v>
      </c>
      <c r="K123" s="321">
        <v>371.8109485024446</v>
      </c>
      <c r="L123" s="321">
        <v>130.17746182501071</v>
      </c>
      <c r="M123" s="321">
        <v>588.01787524999997</v>
      </c>
      <c r="N123" s="323">
        <v>124.44700268725016</v>
      </c>
      <c r="O123" s="321">
        <v>119.52804449999999</v>
      </c>
      <c r="P123" s="87">
        <v>117.80877209255209</v>
      </c>
    </row>
    <row r="124" spans="2:16" x14ac:dyDescent="0.25">
      <c r="B124" s="9" t="s">
        <v>382</v>
      </c>
      <c r="C124" s="323">
        <v>1.629791461855401</v>
      </c>
      <c r="D124" s="321">
        <v>1.7246161486114575</v>
      </c>
      <c r="E124" s="321">
        <v>0.80355083478180767</v>
      </c>
      <c r="F124" s="321">
        <v>-7.0550448797768173E-2</v>
      </c>
      <c r="G124" s="322">
        <v>1.2800514197083999</v>
      </c>
      <c r="H124" s="321">
        <v>1.0039857215266457</v>
      </c>
      <c r="I124" s="87">
        <v>1.2157672081950732</v>
      </c>
      <c r="J124" s="321">
        <v>387.1755225</v>
      </c>
      <c r="K124" s="321">
        <v>378.22326016262321</v>
      </c>
      <c r="L124" s="321">
        <v>131.22350390620335</v>
      </c>
      <c r="M124" s="321">
        <v>587.603026</v>
      </c>
      <c r="N124" s="323">
        <v>126.03998831193286</v>
      </c>
      <c r="O124" s="321">
        <v>120.728089</v>
      </c>
      <c r="P124" s="87">
        <v>119.24105251203061</v>
      </c>
    </row>
    <row r="125" spans="2:16" ht="16.5" thickBot="1" x14ac:dyDescent="0.3">
      <c r="B125" s="327" t="s">
        <v>522</v>
      </c>
      <c r="C125" s="324">
        <v>2.6872731217144619</v>
      </c>
      <c r="D125" s="325">
        <v>2.8500356836720364</v>
      </c>
      <c r="E125" s="325">
        <v>1.8414974651219662</v>
      </c>
      <c r="F125" s="325">
        <v>-0.28371939493723186</v>
      </c>
      <c r="G125" s="326">
        <v>1.616987162188849</v>
      </c>
      <c r="H125" s="325">
        <v>1.8714431071628956</v>
      </c>
      <c r="I125" s="319">
        <v>1.7967818775177946</v>
      </c>
      <c r="J125" s="325">
        <v>397.57998625000005</v>
      </c>
      <c r="K125" s="325">
        <v>389.00275804120565</v>
      </c>
      <c r="L125" s="325">
        <v>133.63998140428032</v>
      </c>
      <c r="M125" s="325">
        <v>585.93588224999996</v>
      </c>
      <c r="N125" s="324">
        <v>128.07803874216114</v>
      </c>
      <c r="O125" s="325">
        <v>122.98744649999999</v>
      </c>
      <c r="P125" s="319">
        <v>121.38355413412826</v>
      </c>
    </row>
    <row r="126" spans="2:16" ht="15.75" customHeight="1" x14ac:dyDescent="0.25">
      <c r="B126" s="529" t="s">
        <v>30</v>
      </c>
      <c r="C126" s="530"/>
      <c r="D126" s="530"/>
      <c r="E126" s="530"/>
      <c r="F126" s="530"/>
      <c r="G126" s="530"/>
      <c r="H126" s="530"/>
      <c r="I126" s="530"/>
      <c r="J126" s="530"/>
      <c r="K126" s="530"/>
      <c r="L126" s="530"/>
      <c r="M126" s="530"/>
      <c r="N126" s="530"/>
      <c r="O126" s="530"/>
      <c r="P126" s="531"/>
    </row>
    <row r="127" spans="2:16" ht="16.5" customHeight="1" x14ac:dyDescent="0.25">
      <c r="B127" s="532" t="s">
        <v>527</v>
      </c>
      <c r="C127" s="533"/>
      <c r="D127" s="533"/>
      <c r="E127" s="533"/>
      <c r="F127" s="533"/>
      <c r="G127" s="533"/>
      <c r="H127" s="533"/>
      <c r="I127" s="533"/>
      <c r="J127" s="533"/>
      <c r="K127" s="533"/>
      <c r="L127" s="533"/>
      <c r="M127" s="533"/>
      <c r="N127" s="533"/>
      <c r="O127" s="533"/>
      <c r="P127" s="534"/>
    </row>
    <row r="128" spans="2:16" ht="16.5" customHeight="1" x14ac:dyDescent="0.25">
      <c r="B128" s="535" t="s">
        <v>528</v>
      </c>
      <c r="C128" s="533"/>
      <c r="D128" s="533"/>
      <c r="E128" s="533"/>
      <c r="F128" s="533"/>
      <c r="G128" s="533"/>
      <c r="H128" s="533"/>
      <c r="I128" s="533"/>
      <c r="J128" s="533"/>
      <c r="K128" s="533"/>
      <c r="L128" s="533"/>
      <c r="M128" s="533"/>
      <c r="N128" s="533"/>
      <c r="O128" s="533"/>
      <c r="P128" s="534"/>
    </row>
    <row r="129" spans="2:16" ht="15.75" customHeight="1" x14ac:dyDescent="0.25">
      <c r="B129" s="529" t="s">
        <v>29</v>
      </c>
      <c r="C129" s="536"/>
      <c r="D129" s="536"/>
      <c r="E129" s="536"/>
      <c r="F129" s="536"/>
      <c r="G129" s="536"/>
      <c r="H129" s="536"/>
      <c r="I129" s="536"/>
      <c r="J129" s="536"/>
      <c r="K129" s="536"/>
      <c r="L129" s="536"/>
      <c r="M129" s="536"/>
      <c r="N129" s="536"/>
      <c r="O129" s="536"/>
      <c r="P129" s="531"/>
    </row>
    <row r="130" spans="2:16" ht="25.5" customHeight="1" x14ac:dyDescent="0.25">
      <c r="B130" s="518" t="s">
        <v>398</v>
      </c>
      <c r="C130" s="519"/>
      <c r="D130" s="519"/>
      <c r="E130" s="519"/>
      <c r="F130" s="519"/>
      <c r="G130" s="519"/>
      <c r="H130" s="519"/>
      <c r="I130" s="519"/>
      <c r="J130" s="519"/>
      <c r="K130" s="519"/>
      <c r="L130" s="519"/>
      <c r="M130" s="519"/>
      <c r="N130" s="519"/>
      <c r="O130" s="519"/>
      <c r="P130" s="520"/>
    </row>
    <row r="131" spans="2:16" ht="16.5" customHeight="1" x14ac:dyDescent="0.25">
      <c r="B131" s="518" t="s">
        <v>399</v>
      </c>
      <c r="C131" s="519"/>
      <c r="D131" s="519"/>
      <c r="E131" s="519"/>
      <c r="F131" s="519"/>
      <c r="G131" s="519"/>
      <c r="H131" s="519"/>
      <c r="I131" s="519"/>
      <c r="J131" s="519"/>
      <c r="K131" s="519"/>
      <c r="L131" s="519"/>
      <c r="M131" s="519"/>
      <c r="N131" s="519"/>
      <c r="O131" s="519"/>
      <c r="P131" s="520"/>
    </row>
    <row r="132" spans="2:16" ht="15.75" customHeight="1" x14ac:dyDescent="0.25">
      <c r="B132" s="521" t="s">
        <v>400</v>
      </c>
      <c r="C132" s="522"/>
      <c r="D132" s="522"/>
      <c r="E132" s="522"/>
      <c r="F132" s="522"/>
      <c r="G132" s="522"/>
      <c r="H132" s="522"/>
      <c r="I132" s="522"/>
      <c r="J132" s="522"/>
      <c r="K132" s="522"/>
      <c r="L132" s="522"/>
      <c r="M132" s="522"/>
      <c r="N132" s="522"/>
      <c r="O132" s="522"/>
      <c r="P132" s="523"/>
    </row>
    <row r="133" spans="2:16" ht="16.5" customHeight="1" thickBot="1" x14ac:dyDescent="0.3">
      <c r="B133" s="524" t="s">
        <v>401</v>
      </c>
      <c r="C133" s="525"/>
      <c r="D133" s="525"/>
      <c r="E133" s="525"/>
      <c r="F133" s="525"/>
      <c r="G133" s="525"/>
      <c r="H133" s="525"/>
      <c r="I133" s="525"/>
      <c r="J133" s="525"/>
      <c r="K133" s="525"/>
      <c r="L133" s="525"/>
      <c r="M133" s="525"/>
      <c r="N133" s="525"/>
      <c r="O133" s="525"/>
      <c r="P133" s="526"/>
    </row>
    <row r="134" spans="2:16" ht="18.75" x14ac:dyDescent="0.25">
      <c r="B134" s="109"/>
      <c r="C134" s="32"/>
      <c r="D134" s="32"/>
      <c r="E134" s="32"/>
      <c r="F134" s="32"/>
      <c r="G134" s="32"/>
      <c r="H134" s="32"/>
      <c r="J134" s="107"/>
      <c r="K134" s="107"/>
      <c r="L134" s="107"/>
      <c r="M134" s="107"/>
      <c r="N134" s="107"/>
      <c r="O134" s="107"/>
    </row>
    <row r="135" spans="2:16" x14ac:dyDescent="0.25">
      <c r="J135" s="108"/>
      <c r="K135" s="108"/>
      <c r="L135" s="108"/>
      <c r="M135" s="108"/>
      <c r="N135" s="108"/>
      <c r="O135" s="108"/>
    </row>
    <row r="136" spans="2:16" x14ac:dyDescent="0.25">
      <c r="J136" s="107"/>
      <c r="K136" s="107"/>
      <c r="L136" s="107"/>
      <c r="M136" s="107"/>
      <c r="N136" s="107"/>
      <c r="O136" s="107"/>
    </row>
  </sheetData>
  <mergeCells count="10">
    <mergeCell ref="B130:P130"/>
    <mergeCell ref="B131:P131"/>
    <mergeCell ref="B132:P132"/>
    <mergeCell ref="B133:P133"/>
    <mergeCell ref="B2:P2"/>
    <mergeCell ref="C3:I3"/>
    <mergeCell ref="B126:P126"/>
    <mergeCell ref="B127:P127"/>
    <mergeCell ref="B128:P128"/>
    <mergeCell ref="B129:P129"/>
  </mergeCells>
  <hyperlinks>
    <hyperlink ref="A1" location="Contents!A1" display="Back to contents" xr:uid="{65CDB2F4-CE7A-43CA-B842-CD95936EF286}"/>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523AF-A470-4FCC-A398-C146042F88D2}">
  <sheetPr>
    <tabColor theme="6"/>
    <pageSetUpPr fitToPage="1"/>
  </sheetPr>
  <dimension ref="A1:V153"/>
  <sheetViews>
    <sheetView zoomScaleNormal="100" zoomScaleSheetLayoutView="100" workbookViewId="0"/>
  </sheetViews>
  <sheetFormatPr defaultColWidth="8.88671875" defaultRowHeight="15" x14ac:dyDescent="0.25"/>
  <cols>
    <col min="1" max="1" width="9.33203125" style="6" customWidth="1"/>
    <col min="2" max="2" width="10.109375" style="6" customWidth="1"/>
    <col min="3" max="4" width="11.44140625" style="6" customWidth="1"/>
    <col min="5" max="5" width="9.33203125" style="6" customWidth="1"/>
    <col min="6" max="7" width="8.6640625" style="6" customWidth="1"/>
    <col min="8" max="8" width="11.44140625" style="6" customWidth="1"/>
    <col min="9" max="9" width="14.44140625" style="6" customWidth="1"/>
    <col min="10" max="10" width="6.109375" style="6" customWidth="1"/>
    <col min="11" max="11" width="15.21875" style="6" customWidth="1"/>
    <col min="12" max="12" width="13.109375" style="6" customWidth="1"/>
    <col min="13" max="14" width="12.21875" style="6" customWidth="1"/>
    <col min="15" max="15" width="14.33203125" style="6" customWidth="1"/>
    <col min="16" max="18" width="13.44140625" style="6" customWidth="1"/>
    <col min="19" max="19" width="12.6640625" style="6" customWidth="1"/>
    <col min="20" max="20" width="13.44140625" style="6" customWidth="1"/>
    <col min="21" max="21" width="10.88671875" style="6" customWidth="1"/>
    <col min="22" max="16384" width="8.88671875" style="6"/>
  </cols>
  <sheetData>
    <row r="1" spans="1:22" ht="33.75" customHeight="1" thickBot="1" x14ac:dyDescent="0.3">
      <c r="A1" s="10" t="s">
        <v>42</v>
      </c>
      <c r="B1" s="1"/>
      <c r="C1" s="24"/>
      <c r="D1" s="24"/>
      <c r="E1" s="24"/>
      <c r="F1" s="24"/>
      <c r="G1" s="24"/>
      <c r="H1" s="24"/>
      <c r="I1" s="24"/>
      <c r="J1" s="24"/>
    </row>
    <row r="2" spans="1:22" s="190" customFormat="1" ht="19.5" thickBot="1" x14ac:dyDescent="0.35">
      <c r="B2" s="540" t="s">
        <v>548</v>
      </c>
      <c r="C2" s="475"/>
      <c r="D2" s="475"/>
      <c r="E2" s="475"/>
      <c r="F2" s="475"/>
      <c r="G2" s="475"/>
      <c r="H2" s="475"/>
      <c r="I2" s="486"/>
      <c r="K2" s="6"/>
      <c r="L2" s="6"/>
      <c r="M2" s="6"/>
      <c r="N2" s="6"/>
      <c r="O2" s="6"/>
      <c r="P2" s="6"/>
      <c r="Q2" s="6"/>
      <c r="R2" s="6"/>
      <c r="S2" s="6"/>
      <c r="T2" s="6"/>
      <c r="U2" s="6"/>
      <c r="V2" s="6"/>
    </row>
    <row r="3" spans="1:22" s="190" customFormat="1" ht="52.5" customHeight="1" x14ac:dyDescent="0.25">
      <c r="B3" s="191"/>
      <c r="C3" s="192" t="s">
        <v>549</v>
      </c>
      <c r="D3" s="192" t="s">
        <v>550</v>
      </c>
      <c r="E3" s="192" t="s">
        <v>551</v>
      </c>
      <c r="F3" s="192" t="s">
        <v>552</v>
      </c>
      <c r="G3" s="192" t="s">
        <v>553</v>
      </c>
      <c r="H3" s="192" t="s">
        <v>554</v>
      </c>
      <c r="I3" s="193" t="s">
        <v>555</v>
      </c>
      <c r="K3" s="6"/>
      <c r="L3" s="6"/>
      <c r="M3" s="6"/>
      <c r="N3" s="6"/>
      <c r="O3" s="6"/>
      <c r="P3" s="6"/>
      <c r="Q3" s="6"/>
      <c r="R3" s="6"/>
      <c r="S3" s="6"/>
      <c r="T3" s="6"/>
      <c r="U3" s="6"/>
      <c r="V3" s="6"/>
    </row>
    <row r="4" spans="1:22" x14ac:dyDescent="0.25">
      <c r="B4" s="175" t="s">
        <v>56</v>
      </c>
      <c r="C4" s="154">
        <v>-10.054</v>
      </c>
      <c r="D4" s="154">
        <v>-2.5307534113820971</v>
      </c>
      <c r="E4" s="154">
        <v>-0.58099999999999996</v>
      </c>
      <c r="F4" s="154">
        <v>-0.13500000000000001</v>
      </c>
      <c r="G4" s="154">
        <v>-4.0039999999999996</v>
      </c>
      <c r="H4" s="154">
        <v>-14.686999999999999</v>
      </c>
      <c r="I4" s="403">
        <v>-3.6969539837844505</v>
      </c>
    </row>
    <row r="5" spans="1:22" x14ac:dyDescent="0.25">
      <c r="B5" s="175" t="s">
        <v>57</v>
      </c>
      <c r="C5" s="154">
        <v>-8.8019999999999996</v>
      </c>
      <c r="D5" s="154">
        <v>-2.1949248907774255</v>
      </c>
      <c r="E5" s="154">
        <v>-4.6829999999999998</v>
      </c>
      <c r="F5" s="154">
        <v>-0.19900000000000001</v>
      </c>
      <c r="G5" s="154">
        <v>-3.6379999999999999</v>
      </c>
      <c r="H5" s="154">
        <v>-17.247</v>
      </c>
      <c r="I5" s="403">
        <v>-4.3008259022083903</v>
      </c>
    </row>
    <row r="6" spans="1:22" x14ac:dyDescent="0.25">
      <c r="B6" s="175" t="s">
        <v>58</v>
      </c>
      <c r="C6" s="154">
        <v>-6.835</v>
      </c>
      <c r="D6" s="154">
        <v>-1.7050883228267297</v>
      </c>
      <c r="E6" s="154">
        <v>-4.3680000000000003</v>
      </c>
      <c r="F6" s="154">
        <v>-0.16500000000000001</v>
      </c>
      <c r="G6" s="154">
        <v>-3.5249999999999999</v>
      </c>
      <c r="H6" s="154">
        <v>-14.781000000000001</v>
      </c>
      <c r="I6" s="403">
        <v>-3.6873314556988865</v>
      </c>
    </row>
    <row r="7" spans="1:22" x14ac:dyDescent="0.25">
      <c r="B7" s="175" t="s">
        <v>63</v>
      </c>
      <c r="C7" s="154">
        <v>-2.827</v>
      </c>
      <c r="D7" s="154">
        <v>-0.71463058881819264</v>
      </c>
      <c r="E7" s="154">
        <v>-11.112</v>
      </c>
      <c r="F7" s="154">
        <v>-0.216</v>
      </c>
      <c r="G7" s="154">
        <v>-2.395</v>
      </c>
      <c r="H7" s="154">
        <v>-16.460999999999999</v>
      </c>
      <c r="I7" s="403">
        <v>-4.1611369375791538</v>
      </c>
    </row>
    <row r="8" spans="1:22" x14ac:dyDescent="0.25">
      <c r="B8" s="175" t="s">
        <v>0</v>
      </c>
      <c r="C8" s="154">
        <v>-5.992</v>
      </c>
      <c r="D8" s="154">
        <v>-1.5480164102140148</v>
      </c>
      <c r="E8" s="154">
        <v>-7.0730000000000004</v>
      </c>
      <c r="F8" s="154">
        <v>-2.5000000000000001E-2</v>
      </c>
      <c r="G8" s="154">
        <v>-3.7290000000000001</v>
      </c>
      <c r="H8" s="154">
        <v>-16.71</v>
      </c>
      <c r="I8" s="403">
        <v>-4.3169816780167203</v>
      </c>
    </row>
    <row r="9" spans="1:22" x14ac:dyDescent="0.25">
      <c r="B9" s="175" t="s">
        <v>1</v>
      </c>
      <c r="C9" s="154">
        <v>-4.6059999999999999</v>
      </c>
      <c r="D9" s="154">
        <v>-1.1905008064182623</v>
      </c>
      <c r="E9" s="154">
        <v>-6.0339999999999998</v>
      </c>
      <c r="F9" s="154">
        <v>-4.1000000000000002E-2</v>
      </c>
      <c r="G9" s="154">
        <v>-4.3879999999999999</v>
      </c>
      <c r="H9" s="154">
        <v>-14.846</v>
      </c>
      <c r="I9" s="403">
        <v>-3.8372068979777509</v>
      </c>
    </row>
    <row r="10" spans="1:22" x14ac:dyDescent="0.25">
      <c r="B10" s="175" t="s">
        <v>2</v>
      </c>
      <c r="C10" s="154">
        <v>-6.0380000000000003</v>
      </c>
      <c r="D10" s="154">
        <v>-1.5487610937259528</v>
      </c>
      <c r="E10" s="154">
        <v>0.71899999999999997</v>
      </c>
      <c r="F10" s="154">
        <v>-9.5000000000000001E-2</v>
      </c>
      <c r="G10" s="154">
        <v>-3.7749999999999999</v>
      </c>
      <c r="H10" s="154">
        <v>-8.9700000000000006</v>
      </c>
      <c r="I10" s="403">
        <v>-2.3008259375160316</v>
      </c>
    </row>
    <row r="11" spans="1:22" x14ac:dyDescent="0.25">
      <c r="B11" s="175" t="s">
        <v>3</v>
      </c>
      <c r="C11" s="154">
        <v>-4.0359999999999996</v>
      </c>
      <c r="D11" s="154">
        <v>-1.040072155650045</v>
      </c>
      <c r="E11" s="154">
        <v>-1.167</v>
      </c>
      <c r="F11" s="154">
        <v>-9.8000000000000004E-2</v>
      </c>
      <c r="G11" s="154">
        <v>-3.3</v>
      </c>
      <c r="H11" s="154">
        <v>-8.3979999999999997</v>
      </c>
      <c r="I11" s="403">
        <v>-2.1641541038525962</v>
      </c>
    </row>
    <row r="12" spans="1:22" x14ac:dyDescent="0.25">
      <c r="B12" s="175" t="s">
        <v>4</v>
      </c>
      <c r="C12" s="154">
        <v>-5.7489999999999997</v>
      </c>
      <c r="D12" s="154">
        <v>-1.4476149228475887</v>
      </c>
      <c r="E12" s="154">
        <v>-1.4E-2</v>
      </c>
      <c r="F12" s="154">
        <v>-0.04</v>
      </c>
      <c r="G12" s="154">
        <v>-4.5339999999999998</v>
      </c>
      <c r="H12" s="154">
        <v>-10.159000000000001</v>
      </c>
      <c r="I12" s="403">
        <v>-2.5580657507755529</v>
      </c>
    </row>
    <row r="13" spans="1:22" x14ac:dyDescent="0.25">
      <c r="B13" s="175" t="s">
        <v>5</v>
      </c>
      <c r="C13" s="154">
        <v>-5.5970000000000004</v>
      </c>
      <c r="D13" s="154">
        <v>-1.3909356819610776</v>
      </c>
      <c r="E13" s="154">
        <v>0.55600000000000005</v>
      </c>
      <c r="F13" s="154">
        <v>-9.6000000000000002E-2</v>
      </c>
      <c r="G13" s="154">
        <v>-4.2839999999999998</v>
      </c>
      <c r="H13" s="154">
        <v>-9.4280000000000008</v>
      </c>
      <c r="I13" s="403">
        <v>-2.3429947488885188</v>
      </c>
      <c r="K13" s="195"/>
      <c r="N13" s="196"/>
    </row>
    <row r="14" spans="1:22" x14ac:dyDescent="0.25">
      <c r="B14" s="175" t="s">
        <v>6</v>
      </c>
      <c r="C14" s="154">
        <v>-8.4450000000000003</v>
      </c>
      <c r="D14" s="154">
        <v>-2.0840068208346394</v>
      </c>
      <c r="E14" s="154">
        <v>-0.41699999999999998</v>
      </c>
      <c r="F14" s="154">
        <v>-8.8999999999999996E-2</v>
      </c>
      <c r="G14" s="154">
        <v>-4.9029999999999996</v>
      </c>
      <c r="H14" s="154">
        <v>-13.881</v>
      </c>
      <c r="I14" s="403">
        <v>-3.4254705364127442</v>
      </c>
      <c r="K14" s="195"/>
      <c r="N14" s="196"/>
      <c r="O14" s="194"/>
    </row>
    <row r="15" spans="1:22" x14ac:dyDescent="0.25">
      <c r="B15" s="175" t="s">
        <v>7</v>
      </c>
      <c r="C15" s="154">
        <v>-7.4160000000000004</v>
      </c>
      <c r="D15" s="154">
        <v>-1.8193192272309107</v>
      </c>
      <c r="E15" s="154">
        <v>0.81699999999999995</v>
      </c>
      <c r="F15" s="154">
        <v>-0.16400000000000001</v>
      </c>
      <c r="G15" s="154">
        <v>-6.226</v>
      </c>
      <c r="H15" s="154">
        <v>-13.018000000000001</v>
      </c>
      <c r="I15" s="403">
        <v>-3.1936215884697945</v>
      </c>
      <c r="K15" s="195"/>
      <c r="N15" s="196"/>
    </row>
    <row r="16" spans="1:22" x14ac:dyDescent="0.25">
      <c r="B16" s="175" t="s">
        <v>8</v>
      </c>
      <c r="C16" s="154">
        <v>-0.28000000000000003</v>
      </c>
      <c r="D16" s="154">
        <v>-6.7391770020771111E-2</v>
      </c>
      <c r="E16" s="154">
        <v>1.7829999999999999</v>
      </c>
      <c r="F16" s="154">
        <v>-4.8000000000000001E-2</v>
      </c>
      <c r="G16" s="154">
        <v>-5.3719999999999999</v>
      </c>
      <c r="H16" s="154">
        <v>-3.9550000000000001</v>
      </c>
      <c r="I16" s="403">
        <v>-0.95190875154339183</v>
      </c>
      <c r="K16" s="195"/>
      <c r="N16" s="196"/>
    </row>
    <row r="17" spans="2:14" x14ac:dyDescent="0.25">
      <c r="B17" s="175" t="s">
        <v>9</v>
      </c>
      <c r="C17" s="154">
        <v>-6.2270000000000003</v>
      </c>
      <c r="D17" s="154">
        <v>-1.5080329941247983</v>
      </c>
      <c r="E17" s="154">
        <v>4.8099999999999996</v>
      </c>
      <c r="F17" s="154">
        <v>-6.6000000000000003E-2</v>
      </c>
      <c r="G17" s="154">
        <v>-4.4489999999999998</v>
      </c>
      <c r="H17" s="154">
        <v>-5.851</v>
      </c>
      <c r="I17" s="403">
        <v>-1.4169746344345906</v>
      </c>
      <c r="K17" s="195"/>
      <c r="N17" s="196"/>
    </row>
    <row r="18" spans="2:14" x14ac:dyDescent="0.25">
      <c r="B18" s="175" t="s">
        <v>10</v>
      </c>
      <c r="C18" s="154">
        <v>-5.6760000000000002</v>
      </c>
      <c r="D18" s="154">
        <v>-1.3610825354118858</v>
      </c>
      <c r="E18" s="154">
        <v>-0.53</v>
      </c>
      <c r="F18" s="154">
        <v>-6.0000000000000001E-3</v>
      </c>
      <c r="G18" s="154">
        <v>-5.63</v>
      </c>
      <c r="H18" s="154">
        <v>-11.738</v>
      </c>
      <c r="I18" s="403">
        <v>-2.8147263567062568</v>
      </c>
      <c r="K18" s="195"/>
      <c r="N18" s="196"/>
    </row>
    <row r="19" spans="2:14" x14ac:dyDescent="0.25">
      <c r="B19" s="175" t="s">
        <v>11</v>
      </c>
      <c r="C19" s="154">
        <v>-3.992</v>
      </c>
      <c r="D19" s="154">
        <v>-0.9532292072103481</v>
      </c>
      <c r="E19" s="154">
        <v>0.85399999999999998</v>
      </c>
      <c r="F19" s="154">
        <v>-5.2999999999999999E-2</v>
      </c>
      <c r="G19" s="154">
        <v>-5.3710000000000004</v>
      </c>
      <c r="H19" s="154">
        <v>-8.4819999999999993</v>
      </c>
      <c r="I19" s="403">
        <v>-2.0253732804504438</v>
      </c>
      <c r="K19" s="195"/>
      <c r="N19" s="196"/>
    </row>
    <row r="20" spans="2:14" x14ac:dyDescent="0.25">
      <c r="B20" s="175" t="s">
        <v>12</v>
      </c>
      <c r="C20" s="154">
        <v>-1.2729999999999999</v>
      </c>
      <c r="D20" s="154">
        <v>-0.30039951011046112</v>
      </c>
      <c r="E20" s="154">
        <v>-2.5409999999999999</v>
      </c>
      <c r="F20" s="154">
        <v>-1.2999999999999999E-2</v>
      </c>
      <c r="G20" s="154">
        <v>-5.1619999999999999</v>
      </c>
      <c r="H20" s="154">
        <v>-8.91</v>
      </c>
      <c r="I20" s="403">
        <v>-2.1025605931533455</v>
      </c>
      <c r="K20" s="195"/>
      <c r="N20" s="196"/>
    </row>
    <row r="21" spans="2:14" x14ac:dyDescent="0.25">
      <c r="B21" s="175" t="s">
        <v>13</v>
      </c>
      <c r="C21" s="154">
        <v>-8.4580000000000002</v>
      </c>
      <c r="D21" s="154">
        <v>-1.9901644744582225</v>
      </c>
      <c r="E21" s="154">
        <v>-3.4529999999999998</v>
      </c>
      <c r="F21" s="154">
        <v>-2.7E-2</v>
      </c>
      <c r="G21" s="154">
        <v>-4.7430000000000003</v>
      </c>
      <c r="H21" s="154">
        <v>-16.806000000000001</v>
      </c>
      <c r="I21" s="403">
        <v>-3.9544459869643993</v>
      </c>
      <c r="K21" s="195"/>
      <c r="N21" s="196"/>
    </row>
    <row r="22" spans="2:14" x14ac:dyDescent="0.25">
      <c r="B22" s="175" t="s">
        <v>14</v>
      </c>
      <c r="C22" s="154">
        <v>-5.101</v>
      </c>
      <c r="D22" s="154">
        <v>-1.1818786332747144</v>
      </c>
      <c r="E22" s="154">
        <v>-3.2610000000000001</v>
      </c>
      <c r="F22" s="154">
        <v>-4.2000000000000003E-2</v>
      </c>
      <c r="G22" s="154">
        <v>-5.1639999999999997</v>
      </c>
      <c r="H22" s="154">
        <v>-13.692</v>
      </c>
      <c r="I22" s="403">
        <v>-3.1723744847671806</v>
      </c>
      <c r="K22" s="195"/>
      <c r="N22" s="196"/>
    </row>
    <row r="23" spans="2:14" x14ac:dyDescent="0.25">
      <c r="B23" s="175" t="s">
        <v>15</v>
      </c>
      <c r="C23" s="154">
        <v>-4.7140000000000004</v>
      </c>
      <c r="D23" s="154">
        <v>-1.0889828844416825</v>
      </c>
      <c r="E23" s="154">
        <v>-6.2320000000000002</v>
      </c>
      <c r="F23" s="154">
        <v>-6.6000000000000003E-2</v>
      </c>
      <c r="G23" s="154">
        <v>-5.8280000000000003</v>
      </c>
      <c r="H23" s="154">
        <v>-16.940999999999999</v>
      </c>
      <c r="I23" s="403">
        <v>-3.9135466791104254</v>
      </c>
      <c r="K23" s="195"/>
      <c r="N23" s="196"/>
    </row>
    <row r="24" spans="2:14" x14ac:dyDescent="0.25">
      <c r="B24" s="175" t="s">
        <v>16</v>
      </c>
      <c r="C24" s="154">
        <v>-2.7970000000000002</v>
      </c>
      <c r="D24" s="154">
        <v>-0.63855969060561579</v>
      </c>
      <c r="E24" s="154">
        <v>-10.695</v>
      </c>
      <c r="F24" s="154">
        <v>-9.4E-2</v>
      </c>
      <c r="G24" s="154">
        <v>-6.3760000000000003</v>
      </c>
      <c r="H24" s="154">
        <v>-20.062000000000001</v>
      </c>
      <c r="I24" s="403">
        <v>-4.5801875269681318</v>
      </c>
      <c r="K24" s="195"/>
      <c r="N24" s="196"/>
    </row>
    <row r="25" spans="2:14" x14ac:dyDescent="0.25">
      <c r="B25" s="175" t="s">
        <v>17</v>
      </c>
      <c r="C25" s="154">
        <v>-6.9960000000000004</v>
      </c>
      <c r="D25" s="154">
        <v>-1.5809061964020599</v>
      </c>
      <c r="E25" s="154">
        <v>-4.4489999999999998</v>
      </c>
      <c r="F25" s="154">
        <v>-6.5000000000000002E-2</v>
      </c>
      <c r="G25" s="154">
        <v>-6.44</v>
      </c>
      <c r="H25" s="154">
        <v>-18.062000000000001</v>
      </c>
      <c r="I25" s="403">
        <v>-4.0815219724719851</v>
      </c>
      <c r="K25" s="195"/>
      <c r="N25" s="196"/>
    </row>
    <row r="26" spans="2:14" x14ac:dyDescent="0.25">
      <c r="B26" s="175" t="s">
        <v>18</v>
      </c>
      <c r="C26" s="154">
        <v>-6.4560000000000004</v>
      </c>
      <c r="D26" s="154">
        <v>-1.4361379101701965</v>
      </c>
      <c r="E26" s="154">
        <v>-7.8410000000000002</v>
      </c>
      <c r="F26" s="154">
        <v>-0.08</v>
      </c>
      <c r="G26" s="154">
        <v>-6.8</v>
      </c>
      <c r="H26" s="154">
        <v>-21.321000000000002</v>
      </c>
      <c r="I26" s="403">
        <v>-4.7428587953436745</v>
      </c>
      <c r="K26" s="195"/>
      <c r="N26" s="196"/>
    </row>
    <row r="27" spans="2:14" x14ac:dyDescent="0.25">
      <c r="B27" s="175" t="s">
        <v>19</v>
      </c>
      <c r="C27" s="154">
        <v>-11.503</v>
      </c>
      <c r="D27" s="154">
        <v>-2.543735308231371</v>
      </c>
      <c r="E27" s="154">
        <v>-7.8360000000000003</v>
      </c>
      <c r="F27" s="154">
        <v>-8.6999999999999994E-2</v>
      </c>
      <c r="G27" s="154">
        <v>-6.1239999999999997</v>
      </c>
      <c r="H27" s="154">
        <v>-25.667999999999999</v>
      </c>
      <c r="I27" s="403">
        <v>-5.6761364767176241</v>
      </c>
      <c r="K27" s="195"/>
      <c r="N27" s="196"/>
    </row>
    <row r="28" spans="2:14" x14ac:dyDescent="0.25">
      <c r="B28" s="175" t="s">
        <v>20</v>
      </c>
      <c r="C28" s="154">
        <v>-7.5110000000000001</v>
      </c>
      <c r="D28" s="154">
        <v>-1.6369790315866557</v>
      </c>
      <c r="E28" s="154">
        <v>-5.718</v>
      </c>
      <c r="F28" s="154">
        <v>-7.4999999999999997E-2</v>
      </c>
      <c r="G28" s="154">
        <v>-5.7960000000000003</v>
      </c>
      <c r="H28" s="154">
        <v>-19.184000000000001</v>
      </c>
      <c r="I28" s="403">
        <v>-4.1810419041350553</v>
      </c>
      <c r="K28" s="195"/>
      <c r="N28" s="196"/>
    </row>
    <row r="29" spans="2:14" x14ac:dyDescent="0.25">
      <c r="B29" s="175" t="s">
        <v>21</v>
      </c>
      <c r="C29" s="154">
        <v>-5.9509999999999996</v>
      </c>
      <c r="D29" s="154">
        <v>-1.2901757162523984</v>
      </c>
      <c r="E29" s="154">
        <v>-6.5940000000000003</v>
      </c>
      <c r="F29" s="154">
        <v>-9.5000000000000001E-2</v>
      </c>
      <c r="G29" s="154">
        <v>-6.27</v>
      </c>
      <c r="H29" s="154">
        <v>-19.097000000000001</v>
      </c>
      <c r="I29" s="403">
        <v>-4.1402261222100574</v>
      </c>
      <c r="K29" s="195"/>
      <c r="N29" s="196"/>
    </row>
    <row r="30" spans="2:14" x14ac:dyDescent="0.25">
      <c r="B30" s="175" t="s">
        <v>22</v>
      </c>
      <c r="C30" s="154">
        <v>-10.513</v>
      </c>
      <c r="D30" s="154">
        <v>-2.2369274961434118</v>
      </c>
      <c r="E30" s="154">
        <v>-9.3919999999999995</v>
      </c>
      <c r="F30" s="154">
        <v>-0.13200000000000001</v>
      </c>
      <c r="G30" s="154">
        <v>-4.6230000000000002</v>
      </c>
      <c r="H30" s="154">
        <v>-24.834</v>
      </c>
      <c r="I30" s="403">
        <v>-5.2841108569604769</v>
      </c>
      <c r="K30" s="195"/>
      <c r="N30" s="196"/>
    </row>
    <row r="31" spans="2:14" x14ac:dyDescent="0.25">
      <c r="B31" s="175" t="s">
        <v>23</v>
      </c>
      <c r="C31" s="154">
        <v>-14.723000000000001</v>
      </c>
      <c r="D31" s="154">
        <v>-3.1142388168303845</v>
      </c>
      <c r="E31" s="154">
        <v>-10.474</v>
      </c>
      <c r="F31" s="154">
        <v>-0.16700000000000001</v>
      </c>
      <c r="G31" s="154">
        <v>-7.2549999999999999</v>
      </c>
      <c r="H31" s="154">
        <v>-32.828000000000003</v>
      </c>
      <c r="I31" s="403">
        <v>-6.9438451320320498</v>
      </c>
      <c r="K31" s="195"/>
      <c r="N31" s="196"/>
    </row>
    <row r="32" spans="2:14" x14ac:dyDescent="0.25">
      <c r="B32" s="175" t="s">
        <v>24</v>
      </c>
      <c r="C32" s="154">
        <v>-12.311999999999999</v>
      </c>
      <c r="D32" s="154">
        <v>-2.5876418663303911</v>
      </c>
      <c r="E32" s="154">
        <v>-9.7050000000000001</v>
      </c>
      <c r="F32" s="154">
        <v>-7.0999999999999994E-2</v>
      </c>
      <c r="G32" s="154">
        <v>-5.75</v>
      </c>
      <c r="H32" s="154">
        <v>-28.067</v>
      </c>
      <c r="I32" s="403">
        <v>-5.8989071038251364</v>
      </c>
      <c r="K32" s="195"/>
      <c r="N32" s="196"/>
    </row>
    <row r="33" spans="2:14" x14ac:dyDescent="0.25">
      <c r="B33" s="175" t="s">
        <v>25</v>
      </c>
      <c r="C33" s="154">
        <v>-4.0709999999999997</v>
      </c>
      <c r="D33" s="154">
        <v>-0.8538654663749834</v>
      </c>
      <c r="E33" s="154">
        <v>-5.2290000000000001</v>
      </c>
      <c r="F33" s="154">
        <v>-8.8999999999999996E-2</v>
      </c>
      <c r="G33" s="154">
        <v>-5.9009999999999998</v>
      </c>
      <c r="H33" s="154">
        <v>-15.602</v>
      </c>
      <c r="I33" s="403">
        <v>-3.2724168524643802</v>
      </c>
      <c r="K33" s="195"/>
      <c r="N33" s="196"/>
    </row>
    <row r="34" spans="2:14" x14ac:dyDescent="0.25">
      <c r="B34" s="175" t="s">
        <v>26</v>
      </c>
      <c r="C34" s="154">
        <v>-8.2560000000000002</v>
      </c>
      <c r="D34" s="154">
        <v>-1.7163991376424874</v>
      </c>
      <c r="E34" s="154">
        <v>-8.25</v>
      </c>
      <c r="F34" s="154">
        <v>0.14099999999999999</v>
      </c>
      <c r="G34" s="154">
        <v>-4.7729999999999997</v>
      </c>
      <c r="H34" s="154">
        <v>-21.433</v>
      </c>
      <c r="I34" s="403">
        <v>-4.4558603097252227</v>
      </c>
      <c r="K34" s="195"/>
      <c r="N34" s="196"/>
    </row>
    <row r="35" spans="2:14" x14ac:dyDescent="0.25">
      <c r="B35" s="175" t="s">
        <v>27</v>
      </c>
      <c r="C35" s="154">
        <v>-7.1029999999999998</v>
      </c>
      <c r="D35" s="154">
        <v>-1.4572707614408988</v>
      </c>
      <c r="E35" s="154">
        <v>-17.361999999999998</v>
      </c>
      <c r="F35" s="154">
        <v>-7.0999999999999994E-2</v>
      </c>
      <c r="G35" s="154">
        <v>-7.4509999999999996</v>
      </c>
      <c r="H35" s="154">
        <v>-32.281999999999996</v>
      </c>
      <c r="I35" s="403">
        <v>-6.6230627510678719</v>
      </c>
      <c r="K35" s="195"/>
      <c r="N35" s="196"/>
    </row>
    <row r="36" spans="2:14" x14ac:dyDescent="0.25">
      <c r="B36" s="175" t="s">
        <v>28</v>
      </c>
      <c r="C36" s="154">
        <v>-7.67</v>
      </c>
      <c r="D36" s="154">
        <v>-1.5577051570804503</v>
      </c>
      <c r="E36" s="154">
        <v>-14.446999999999999</v>
      </c>
      <c r="F36" s="154">
        <v>1.2999999999999999E-2</v>
      </c>
      <c r="G36" s="154">
        <v>-5.7169999999999996</v>
      </c>
      <c r="H36" s="154">
        <v>-28.151</v>
      </c>
      <c r="I36" s="403">
        <v>-5.7172044168150924</v>
      </c>
      <c r="K36" s="195"/>
      <c r="N36" s="196"/>
    </row>
    <row r="37" spans="2:14" x14ac:dyDescent="0.25">
      <c r="B37" s="175" t="s">
        <v>31</v>
      </c>
      <c r="C37" s="154">
        <v>-7.2619999999999996</v>
      </c>
      <c r="D37" s="154">
        <v>-1.4646119343082622</v>
      </c>
      <c r="E37" s="154">
        <v>-13.847</v>
      </c>
      <c r="F37" s="154">
        <v>-6.5000000000000002E-2</v>
      </c>
      <c r="G37" s="154">
        <v>-5.6680000000000001</v>
      </c>
      <c r="H37" s="154">
        <v>-27</v>
      </c>
      <c r="I37" s="403">
        <v>-5.4454037766900418</v>
      </c>
      <c r="K37" s="195"/>
      <c r="N37" s="196"/>
    </row>
    <row r="38" spans="2:14" x14ac:dyDescent="0.25">
      <c r="B38" s="175" t="s">
        <v>32</v>
      </c>
      <c r="C38" s="154">
        <v>-17.07</v>
      </c>
      <c r="D38" s="154">
        <v>-3.3973800169570461</v>
      </c>
      <c r="E38" s="154">
        <v>-9.9120000000000008</v>
      </c>
      <c r="F38" s="154">
        <v>-0.13700000000000001</v>
      </c>
      <c r="G38" s="154">
        <v>-6.4459999999999997</v>
      </c>
      <c r="H38" s="154">
        <v>-33.753999999999998</v>
      </c>
      <c r="I38" s="403">
        <v>-6.717935857783722</v>
      </c>
      <c r="K38" s="195"/>
      <c r="N38" s="196"/>
    </row>
    <row r="39" spans="2:14" x14ac:dyDescent="0.25">
      <c r="B39" s="175" t="s">
        <v>33</v>
      </c>
      <c r="C39" s="154">
        <v>-7.093</v>
      </c>
      <c r="D39" s="154">
        <v>-1.3940836450187011</v>
      </c>
      <c r="E39" s="154">
        <v>-7.2859999999999996</v>
      </c>
      <c r="F39" s="154">
        <v>-0.17100000000000001</v>
      </c>
      <c r="G39" s="154">
        <v>-6.0170000000000003</v>
      </c>
      <c r="H39" s="154">
        <v>-20.786000000000001</v>
      </c>
      <c r="I39" s="403">
        <v>-4.0853549478864686</v>
      </c>
      <c r="K39" s="195"/>
      <c r="N39" s="196"/>
    </row>
    <row r="40" spans="2:14" x14ac:dyDescent="0.25">
      <c r="B40" s="175" t="s">
        <v>34</v>
      </c>
      <c r="C40" s="154">
        <v>-7.0839999999999996</v>
      </c>
      <c r="D40" s="154">
        <v>-1.3765603867738274</v>
      </c>
      <c r="E40" s="154">
        <v>-4.2709999999999999</v>
      </c>
      <c r="F40" s="154">
        <v>3.2000000000000001E-2</v>
      </c>
      <c r="G40" s="154">
        <v>-4.9980000000000002</v>
      </c>
      <c r="H40" s="154">
        <v>-16.536999999999999</v>
      </c>
      <c r="I40" s="403">
        <v>-3.2134640197739675</v>
      </c>
      <c r="K40" s="195"/>
      <c r="N40" s="196"/>
    </row>
    <row r="41" spans="2:14" x14ac:dyDescent="0.25">
      <c r="B41" s="175" t="s">
        <v>38</v>
      </c>
      <c r="C41" s="154">
        <v>-9.1820000000000004</v>
      </c>
      <c r="D41" s="154">
        <v>-1.771844613356953</v>
      </c>
      <c r="E41" s="154">
        <v>-7.7839999999999998</v>
      </c>
      <c r="F41" s="154">
        <v>-9.7000000000000003E-2</v>
      </c>
      <c r="G41" s="154">
        <v>-6.9889999999999999</v>
      </c>
      <c r="H41" s="154">
        <v>-24.425999999999998</v>
      </c>
      <c r="I41" s="403">
        <v>-4.7134694539160238</v>
      </c>
      <c r="K41" s="195"/>
      <c r="N41" s="196"/>
    </row>
    <row r="42" spans="2:14" x14ac:dyDescent="0.25">
      <c r="B42" s="175" t="s">
        <v>39</v>
      </c>
      <c r="C42" s="154">
        <v>-6.9539999999999997</v>
      </c>
      <c r="D42" s="154">
        <v>-1.3311766000823133</v>
      </c>
      <c r="E42" s="154">
        <v>-4.3109999999999999</v>
      </c>
      <c r="F42" s="154">
        <v>-6.9000000000000006E-2</v>
      </c>
      <c r="G42" s="154">
        <v>-5.7990000000000004</v>
      </c>
      <c r="H42" s="154">
        <v>-17.48</v>
      </c>
      <c r="I42" s="403">
        <v>-3.3461269728845031</v>
      </c>
      <c r="K42" s="195"/>
      <c r="N42" s="196"/>
    </row>
    <row r="43" spans="2:14" x14ac:dyDescent="0.25">
      <c r="B43" s="175" t="s">
        <v>40</v>
      </c>
      <c r="C43" s="154">
        <v>-7.11</v>
      </c>
      <c r="D43" s="154">
        <v>-1.3420665181773566</v>
      </c>
      <c r="E43" s="154">
        <v>-4.532</v>
      </c>
      <c r="F43" s="154">
        <v>-0.17599999999999999</v>
      </c>
      <c r="G43" s="154">
        <v>-4.6760000000000002</v>
      </c>
      <c r="H43" s="154">
        <v>-16.798999999999999</v>
      </c>
      <c r="I43" s="403">
        <v>-3.1709388802899316</v>
      </c>
      <c r="K43" s="195"/>
      <c r="N43" s="196"/>
    </row>
    <row r="44" spans="2:14" x14ac:dyDescent="0.25">
      <c r="B44" s="175" t="s">
        <v>41</v>
      </c>
      <c r="C44" s="154">
        <v>-7.0720000000000001</v>
      </c>
      <c r="D44" s="154">
        <v>-1.3296557222012271</v>
      </c>
      <c r="E44" s="154">
        <v>-8.1300000000000008</v>
      </c>
      <c r="F44" s="154">
        <v>-0.11600000000000001</v>
      </c>
      <c r="G44" s="154">
        <v>-5.86</v>
      </c>
      <c r="H44" s="154">
        <v>-21.507000000000001</v>
      </c>
      <c r="I44" s="403">
        <v>-4.0436800929555696</v>
      </c>
      <c r="K44" s="195"/>
      <c r="N44" s="196"/>
    </row>
    <row r="45" spans="2:14" x14ac:dyDescent="0.25">
      <c r="B45" s="175" t="s">
        <v>43</v>
      </c>
      <c r="C45" s="154">
        <v>-7.08</v>
      </c>
      <c r="D45" s="154">
        <v>-1.31904246459731</v>
      </c>
      <c r="E45" s="154">
        <v>-6.0339999999999998</v>
      </c>
      <c r="F45" s="154">
        <v>-8.5999999999999993E-2</v>
      </c>
      <c r="G45" s="154">
        <v>-5.718</v>
      </c>
      <c r="H45" s="154">
        <v>-19.155999999999999</v>
      </c>
      <c r="I45" s="403">
        <v>-3.5688668717268466</v>
      </c>
      <c r="K45" s="195"/>
      <c r="N45" s="196"/>
    </row>
    <row r="46" spans="2:14" x14ac:dyDescent="0.25">
      <c r="B46" s="175" t="s">
        <v>44</v>
      </c>
      <c r="C46" s="154">
        <v>-5.875</v>
      </c>
      <c r="D46" s="154">
        <v>-1.0848911138646313</v>
      </c>
      <c r="E46" s="154">
        <v>-6.758</v>
      </c>
      <c r="F46" s="154">
        <v>-7.9000000000000001E-2</v>
      </c>
      <c r="G46" s="154">
        <v>-7.3419999999999996</v>
      </c>
      <c r="H46" s="154">
        <v>-20.32</v>
      </c>
      <c r="I46" s="403">
        <v>-3.7523382865922232</v>
      </c>
      <c r="K46" s="195"/>
      <c r="N46" s="196"/>
    </row>
    <row r="47" spans="2:14" x14ac:dyDescent="0.25">
      <c r="B47" s="175" t="s">
        <v>45</v>
      </c>
      <c r="C47" s="154">
        <v>-12.981</v>
      </c>
      <c r="D47" s="154">
        <v>-2.3719943500450427</v>
      </c>
      <c r="E47" s="154">
        <v>-6.9660000000000002</v>
      </c>
      <c r="F47" s="154">
        <v>-0.105</v>
      </c>
      <c r="G47" s="154">
        <v>-6.4950000000000001</v>
      </c>
      <c r="H47" s="154">
        <v>-26.846</v>
      </c>
      <c r="I47" s="403">
        <v>-4.9055204006863269</v>
      </c>
      <c r="K47" s="195"/>
      <c r="N47" s="196"/>
    </row>
    <row r="48" spans="2:14" x14ac:dyDescent="0.25">
      <c r="B48" s="175" t="s">
        <v>46</v>
      </c>
      <c r="C48" s="154">
        <v>-27.234000000000002</v>
      </c>
      <c r="D48" s="154">
        <v>-4.9413852353571954</v>
      </c>
      <c r="E48" s="154">
        <v>0.23</v>
      </c>
      <c r="F48" s="154">
        <v>-0.124</v>
      </c>
      <c r="G48" s="154">
        <v>-6.9329999999999998</v>
      </c>
      <c r="H48" s="154">
        <v>-34.359000000000002</v>
      </c>
      <c r="I48" s="403">
        <v>-6.2341578652286804</v>
      </c>
      <c r="K48" s="195"/>
      <c r="N48" s="196"/>
    </row>
    <row r="49" spans="2:14" x14ac:dyDescent="0.25">
      <c r="B49" s="175" t="s">
        <v>59</v>
      </c>
      <c r="C49" s="154">
        <v>-12.179</v>
      </c>
      <c r="D49" s="154">
        <v>-2.1893296470000307</v>
      </c>
      <c r="E49" s="154">
        <v>3.5019999999999998</v>
      </c>
      <c r="F49" s="154">
        <v>-0.13600000000000001</v>
      </c>
      <c r="G49" s="154">
        <v>-6.3659999999999997</v>
      </c>
      <c r="H49" s="154">
        <v>-15.489000000000001</v>
      </c>
      <c r="I49" s="403">
        <v>-2.7843441089074203</v>
      </c>
      <c r="K49" s="195"/>
      <c r="N49" s="196"/>
    </row>
    <row r="50" spans="2:14" x14ac:dyDescent="0.25">
      <c r="B50" s="175" t="s">
        <v>60</v>
      </c>
      <c r="C50" s="154">
        <v>-5.7560000000000002</v>
      </c>
      <c r="D50" s="154">
        <v>-1.0220460808545697</v>
      </c>
      <c r="E50" s="154">
        <v>-1.8</v>
      </c>
      <c r="F50" s="154">
        <v>-7.3999999999999996E-2</v>
      </c>
      <c r="G50" s="154">
        <v>-6.5570000000000004</v>
      </c>
      <c r="H50" s="154">
        <v>-14.491</v>
      </c>
      <c r="I50" s="403">
        <v>-2.5730489502542686</v>
      </c>
      <c r="K50" s="195"/>
      <c r="N50" s="196"/>
    </row>
    <row r="51" spans="2:14" x14ac:dyDescent="0.25">
      <c r="B51" s="175" t="s">
        <v>61</v>
      </c>
      <c r="C51" s="154">
        <v>9.0210000000000008</v>
      </c>
      <c r="D51" s="154">
        <v>1.5889483455280116</v>
      </c>
      <c r="E51" s="154">
        <v>-1.24</v>
      </c>
      <c r="F51" s="154">
        <v>-0.123</v>
      </c>
      <c r="G51" s="154">
        <v>-6.3979999999999997</v>
      </c>
      <c r="H51" s="154">
        <v>1.0169999999999999</v>
      </c>
      <c r="I51" s="403">
        <v>0.17913318561157163</v>
      </c>
      <c r="K51" s="195"/>
      <c r="N51" s="196"/>
    </row>
    <row r="52" spans="2:14" x14ac:dyDescent="0.25">
      <c r="B52" s="175" t="s">
        <v>62</v>
      </c>
      <c r="C52" s="154">
        <v>3.03</v>
      </c>
      <c r="D52" s="154">
        <v>0.54116130000160745</v>
      </c>
      <c r="E52" s="154">
        <v>-9.0980000000000008</v>
      </c>
      <c r="F52" s="154">
        <v>-3.7999999999999999E-2</v>
      </c>
      <c r="G52" s="154">
        <v>-5.9669999999999996</v>
      </c>
      <c r="H52" s="154">
        <v>-12.289</v>
      </c>
      <c r="I52" s="403">
        <v>-2.1948287840659253</v>
      </c>
      <c r="K52" s="195"/>
      <c r="N52" s="196"/>
    </row>
    <row r="53" spans="2:14" x14ac:dyDescent="0.25">
      <c r="B53" s="175" t="s">
        <v>64</v>
      </c>
      <c r="C53" s="154">
        <v>20.369</v>
      </c>
      <c r="D53" s="154">
        <v>4.2805505936744774</v>
      </c>
      <c r="E53" s="154">
        <v>-16.353000000000002</v>
      </c>
      <c r="F53" s="154">
        <v>-6.2E-2</v>
      </c>
      <c r="G53" s="154">
        <v>-8.7509999999999994</v>
      </c>
      <c r="H53" s="154">
        <v>-5.4329999999999998</v>
      </c>
      <c r="I53" s="403">
        <v>-1.1417463486392772</v>
      </c>
      <c r="K53" s="195"/>
      <c r="N53" s="196"/>
    </row>
    <row r="54" spans="2:14" x14ac:dyDescent="0.25">
      <c r="B54" s="175" t="s">
        <v>65</v>
      </c>
      <c r="C54" s="154">
        <v>-0.79700000000000004</v>
      </c>
      <c r="D54" s="154">
        <v>-0.14920315779029561</v>
      </c>
      <c r="E54" s="154">
        <v>-7.52</v>
      </c>
      <c r="F54" s="154">
        <v>-2.3E-2</v>
      </c>
      <c r="G54" s="154">
        <v>-4.9370000000000003</v>
      </c>
      <c r="H54" s="154">
        <v>-13.988</v>
      </c>
      <c r="I54" s="403">
        <v>-2.6186371030999438</v>
      </c>
      <c r="K54" s="195"/>
      <c r="N54" s="196"/>
    </row>
    <row r="55" spans="2:14" x14ac:dyDescent="0.25">
      <c r="B55" s="175" t="s">
        <v>66</v>
      </c>
      <c r="C55" s="154">
        <v>-15.045</v>
      </c>
      <c r="D55" s="154">
        <v>-2.7878354389566882</v>
      </c>
      <c r="E55" s="154">
        <v>-11.859</v>
      </c>
      <c r="F55" s="154">
        <v>-0.126</v>
      </c>
      <c r="G55" s="154">
        <v>-8.0220000000000002</v>
      </c>
      <c r="H55" s="154">
        <v>-35.799999999999997</v>
      </c>
      <c r="I55" s="403">
        <v>-6.6337327161614779</v>
      </c>
      <c r="K55" s="195"/>
      <c r="N55" s="196"/>
    </row>
    <row r="56" spans="2:14" x14ac:dyDescent="0.25">
      <c r="B56" s="175" t="s">
        <v>67</v>
      </c>
      <c r="C56" s="154">
        <v>-4.173</v>
      </c>
      <c r="D56" s="154">
        <v>-0.77254172336230598</v>
      </c>
      <c r="E56" s="154">
        <v>-4.7469999999999999</v>
      </c>
      <c r="F56" s="154">
        <v>-6.4000000000000001E-2</v>
      </c>
      <c r="G56" s="154">
        <v>-3.3690000000000002</v>
      </c>
      <c r="H56" s="154">
        <v>-12.339</v>
      </c>
      <c r="I56" s="403">
        <v>-2.2843020188275807</v>
      </c>
      <c r="K56" s="195"/>
      <c r="N56" s="196"/>
    </row>
    <row r="57" spans="2:14" x14ac:dyDescent="0.25">
      <c r="B57" s="175" t="s">
        <v>68</v>
      </c>
      <c r="C57" s="154">
        <v>2.3359999999999999</v>
      </c>
      <c r="D57" s="154">
        <v>0.4141080368159063</v>
      </c>
      <c r="E57" s="154">
        <v>-5.3710000000000004</v>
      </c>
      <c r="F57" s="154">
        <v>-2.5999999999999999E-2</v>
      </c>
      <c r="G57" s="154">
        <v>-3.8679999999999999</v>
      </c>
      <c r="H57" s="154">
        <v>-6.9290000000000003</v>
      </c>
      <c r="I57" s="403">
        <v>-1.2283196006410166</v>
      </c>
      <c r="K57" s="195"/>
      <c r="N57" s="196"/>
    </row>
    <row r="58" spans="2:14" x14ac:dyDescent="0.25">
      <c r="B58" s="175" t="s">
        <v>69</v>
      </c>
      <c r="C58" s="154">
        <v>-14.776999999999999</v>
      </c>
      <c r="D58" s="154">
        <v>-2.5582607220330353</v>
      </c>
      <c r="E58" s="154">
        <v>-3.1110000000000002</v>
      </c>
      <c r="F58" s="154">
        <v>2.7E-2</v>
      </c>
      <c r="G58" s="154">
        <v>-5.2679999999999998</v>
      </c>
      <c r="H58" s="154">
        <v>-23.129000000000001</v>
      </c>
      <c r="I58" s="403">
        <v>-4.0041965378562683</v>
      </c>
      <c r="K58" s="195"/>
      <c r="N58" s="196"/>
    </row>
    <row r="59" spans="2:14" x14ac:dyDescent="0.25">
      <c r="B59" s="175" t="s">
        <v>70</v>
      </c>
      <c r="C59" s="154">
        <v>-0.95799999999999996</v>
      </c>
      <c r="D59" s="154">
        <v>-0.1610552311848655</v>
      </c>
      <c r="E59" s="154">
        <v>3.3420000000000001</v>
      </c>
      <c r="F59" s="154">
        <v>-1.0999999999999999E-2</v>
      </c>
      <c r="G59" s="154">
        <v>-5.609</v>
      </c>
      <c r="H59" s="154">
        <v>-3.2360000000000002</v>
      </c>
      <c r="I59" s="403">
        <v>-0.54402372454511982</v>
      </c>
      <c r="K59" s="195"/>
      <c r="N59" s="196"/>
    </row>
    <row r="60" spans="2:14" x14ac:dyDescent="0.25">
      <c r="B60" s="175" t="s">
        <v>71</v>
      </c>
      <c r="C60" s="154">
        <v>-32.222999999999999</v>
      </c>
      <c r="D60" s="154">
        <v>-5.275289811060051</v>
      </c>
      <c r="E60" s="154">
        <v>-6.0739999999999998</v>
      </c>
      <c r="F60" s="154">
        <v>-1.2999999999999999E-2</v>
      </c>
      <c r="G60" s="154">
        <v>-5.5650000000000004</v>
      </c>
      <c r="H60" s="154">
        <v>-43.875</v>
      </c>
      <c r="I60" s="403">
        <v>-7.1828613245278135</v>
      </c>
      <c r="K60" s="195"/>
      <c r="N60" s="196"/>
    </row>
    <row r="61" spans="2:14" x14ac:dyDescent="0.25">
      <c r="B61" s="175" t="s">
        <v>72</v>
      </c>
      <c r="C61" s="154">
        <v>-26.218</v>
      </c>
      <c r="D61" s="154">
        <v>-4.231644527656278</v>
      </c>
      <c r="E61" s="154">
        <v>-1.9570000000000001</v>
      </c>
      <c r="F61" s="154">
        <v>1.0999999999999999E-2</v>
      </c>
      <c r="G61" s="154">
        <v>-5.6040000000000001</v>
      </c>
      <c r="H61" s="154">
        <v>-33.768000000000001</v>
      </c>
      <c r="I61" s="403">
        <v>-5.4502316122472036</v>
      </c>
      <c r="K61" s="195"/>
      <c r="N61" s="196"/>
    </row>
    <row r="62" spans="2:14" x14ac:dyDescent="0.25">
      <c r="B62" s="175" t="s">
        <v>73</v>
      </c>
      <c r="C62" s="154">
        <v>-17.629463599999998</v>
      </c>
      <c r="D62" s="154">
        <v>-2.8434492726529808</v>
      </c>
      <c r="E62" s="154">
        <v>-8.0060998100000003</v>
      </c>
      <c r="F62" s="154">
        <v>-8.5491923999999983E-2</v>
      </c>
      <c r="G62" s="154">
        <v>-5.2152986499999958</v>
      </c>
      <c r="H62" s="154">
        <v>-30.936353999999998</v>
      </c>
      <c r="I62" s="403">
        <v>-4.9897124084838937</v>
      </c>
      <c r="K62" s="195"/>
      <c r="N62" s="196"/>
    </row>
    <row r="63" spans="2:14" x14ac:dyDescent="0.25">
      <c r="B63" s="175" t="s">
        <v>74</v>
      </c>
      <c r="C63" s="154">
        <v>-18.219918099999997</v>
      </c>
      <c r="D63" s="154">
        <v>-2.9060141808036715</v>
      </c>
      <c r="E63" s="154">
        <v>-12.327626500000001</v>
      </c>
      <c r="F63" s="154">
        <v>-0.15753370899999999</v>
      </c>
      <c r="G63" s="154">
        <v>-5.2519380499999961</v>
      </c>
      <c r="H63" s="154">
        <v>-35.957016400000001</v>
      </c>
      <c r="I63" s="403">
        <v>-5.735020266517564</v>
      </c>
      <c r="K63" s="195"/>
      <c r="N63" s="196"/>
    </row>
    <row r="64" spans="2:14" x14ac:dyDescent="0.25">
      <c r="B64" s="175" t="s">
        <v>75</v>
      </c>
      <c r="C64" s="154">
        <v>-20.341006199999999</v>
      </c>
      <c r="D64" s="154">
        <v>-3.2452639287424048</v>
      </c>
      <c r="E64" s="154">
        <v>-10.2617066</v>
      </c>
      <c r="F64" s="154">
        <v>-0.19723791399999999</v>
      </c>
      <c r="G64" s="154">
        <v>-5.1966533100000003</v>
      </c>
      <c r="H64" s="154">
        <v>-35.996604099999992</v>
      </c>
      <c r="I64" s="403">
        <v>-5.7430040428851017</v>
      </c>
      <c r="K64" s="195"/>
      <c r="N64" s="196"/>
    </row>
    <row r="65" spans="1:14" x14ac:dyDescent="0.25">
      <c r="B65" s="175" t="s">
        <v>77</v>
      </c>
      <c r="C65" s="154">
        <v>-21.0359996</v>
      </c>
      <c r="D65" s="154">
        <v>-3.3303117197317635</v>
      </c>
      <c r="E65" s="154">
        <v>-7.6362355500000003</v>
      </c>
      <c r="F65" s="154">
        <v>-0.21649571300000001</v>
      </c>
      <c r="G65" s="154">
        <v>-5.0387236199999998</v>
      </c>
      <c r="H65" s="154">
        <v>-33.927454500000003</v>
      </c>
      <c r="I65" s="403">
        <v>-5.3712208352588187</v>
      </c>
      <c r="K65" s="195"/>
      <c r="N65" s="196"/>
    </row>
    <row r="66" spans="1:14" x14ac:dyDescent="0.25">
      <c r="B66" s="175" t="s">
        <v>78</v>
      </c>
      <c r="C66" s="154">
        <v>-20.564502000000001</v>
      </c>
      <c r="D66" s="154">
        <v>-3.2482983318277046</v>
      </c>
      <c r="E66" s="154">
        <v>-6.63980017</v>
      </c>
      <c r="F66" s="154">
        <v>-0.22346787200000001</v>
      </c>
      <c r="G66" s="154">
        <v>-4.9401160899999992</v>
      </c>
      <c r="H66" s="154">
        <v>-32.3678861</v>
      </c>
      <c r="I66" s="403">
        <v>-5.112720474505978</v>
      </c>
      <c r="K66" s="195"/>
      <c r="N66" s="196"/>
    </row>
    <row r="67" spans="1:14" x14ac:dyDescent="0.25">
      <c r="B67" s="175" t="s">
        <v>79</v>
      </c>
      <c r="C67" s="154">
        <v>-17.970854899999999</v>
      </c>
      <c r="D67" s="154">
        <v>-2.8230021410046677</v>
      </c>
      <c r="E67" s="154">
        <v>-7.3038452899999999</v>
      </c>
      <c r="F67" s="154">
        <v>-0.22329307600000001</v>
      </c>
      <c r="G67" s="154">
        <v>-4.8929139999999975</v>
      </c>
      <c r="H67" s="154">
        <v>-30.390907200000001</v>
      </c>
      <c r="I67" s="403">
        <v>-4.7740408884317569</v>
      </c>
      <c r="K67" s="195"/>
      <c r="N67" s="196"/>
    </row>
    <row r="68" spans="1:14" x14ac:dyDescent="0.25">
      <c r="B68" s="175" t="s">
        <v>80</v>
      </c>
      <c r="C68" s="154">
        <v>-16.517748599999997</v>
      </c>
      <c r="D68" s="154">
        <v>-2.5747768557451969</v>
      </c>
      <c r="E68" s="154">
        <v>-7.7821373700000001</v>
      </c>
      <c r="F68" s="154">
        <v>-0.22319682500000002</v>
      </c>
      <c r="G68" s="154">
        <v>-4.9141216199999995</v>
      </c>
      <c r="H68" s="154">
        <v>-29.4372045</v>
      </c>
      <c r="I68" s="403">
        <v>-4.5886539794193482</v>
      </c>
      <c r="K68" s="195"/>
      <c r="N68" s="196"/>
    </row>
    <row r="69" spans="1:14" x14ac:dyDescent="0.25">
      <c r="B69" s="175" t="s">
        <v>347</v>
      </c>
      <c r="C69" s="154">
        <v>-15.691325300000001</v>
      </c>
      <c r="D69" s="154">
        <v>-2.4215726653642968</v>
      </c>
      <c r="E69" s="154">
        <v>-8.1188777899999991</v>
      </c>
      <c r="F69" s="154">
        <v>-0.22030559700000002</v>
      </c>
      <c r="G69" s="154">
        <v>-4.9966757400000024</v>
      </c>
      <c r="H69" s="154">
        <v>-29.027184399999999</v>
      </c>
      <c r="I69" s="403">
        <v>-4.4796366751461676</v>
      </c>
      <c r="K69" s="195"/>
      <c r="N69" s="196"/>
    </row>
    <row r="70" spans="1:14" x14ac:dyDescent="0.25">
      <c r="B70" s="175" t="s">
        <v>348</v>
      </c>
      <c r="C70" s="154">
        <v>-14.808401999999999</v>
      </c>
      <c r="D70" s="154">
        <v>-2.2643361443219807</v>
      </c>
      <c r="E70" s="154">
        <v>-8.1369219699999995</v>
      </c>
      <c r="F70" s="154">
        <v>-0.219248151</v>
      </c>
      <c r="G70" s="154">
        <v>-5.0718640500000003</v>
      </c>
      <c r="H70" s="154">
        <v>-28.2364362</v>
      </c>
      <c r="I70" s="403">
        <v>-4.3176017962303836</v>
      </c>
      <c r="K70" s="195"/>
      <c r="N70" s="196"/>
    </row>
    <row r="71" spans="1:14" x14ac:dyDescent="0.25">
      <c r="B71" s="175" t="s">
        <v>349</v>
      </c>
      <c r="C71" s="154">
        <v>-14.051196900000003</v>
      </c>
      <c r="D71" s="154">
        <v>-2.1285803356454047</v>
      </c>
      <c r="E71" s="154">
        <v>-8.0948487399999998</v>
      </c>
      <c r="F71" s="154">
        <v>-0.21858964700000003</v>
      </c>
      <c r="G71" s="154">
        <v>-5.1401505499999995</v>
      </c>
      <c r="H71" s="154">
        <v>-27.504785899999998</v>
      </c>
      <c r="I71" s="403">
        <v>-4.166630559627059</v>
      </c>
      <c r="K71" s="195"/>
      <c r="N71" s="196"/>
    </row>
    <row r="72" spans="1:14" x14ac:dyDescent="0.25">
      <c r="B72" s="175" t="s">
        <v>350</v>
      </c>
      <c r="C72" s="154">
        <v>-12.655324699999998</v>
      </c>
      <c r="D72" s="154">
        <v>-1.8981875063285976</v>
      </c>
      <c r="E72" s="154">
        <v>-8.0361379199999998</v>
      </c>
      <c r="F72" s="154">
        <v>-0.217639162</v>
      </c>
      <c r="G72" s="154">
        <v>-5.1996978200000008</v>
      </c>
      <c r="H72" s="154">
        <v>-26.108799599999998</v>
      </c>
      <c r="I72" s="403">
        <v>-3.9160905295426436</v>
      </c>
      <c r="K72" s="195"/>
      <c r="N72" s="196"/>
    </row>
    <row r="73" spans="1:14" x14ac:dyDescent="0.25">
      <c r="B73" s="175" t="s">
        <v>354</v>
      </c>
      <c r="C73" s="154">
        <v>-11.576053</v>
      </c>
      <c r="D73" s="154">
        <v>-1.7249252048452921</v>
      </c>
      <c r="E73" s="154">
        <v>-7.9657552300000001</v>
      </c>
      <c r="F73" s="154">
        <v>-0.21540751000000002</v>
      </c>
      <c r="G73" s="154">
        <v>-5.2496149599999988</v>
      </c>
      <c r="H73" s="154">
        <v>-25.006830699999998</v>
      </c>
      <c r="I73" s="403">
        <v>-3.7262193398500365</v>
      </c>
      <c r="K73" s="195"/>
      <c r="N73" s="196"/>
    </row>
    <row r="74" spans="1:14" x14ac:dyDescent="0.25">
      <c r="B74" s="175" t="s">
        <v>355</v>
      </c>
      <c r="C74" s="154">
        <v>-11.087335300000001</v>
      </c>
      <c r="D74" s="154">
        <v>-1.6431359483996877</v>
      </c>
      <c r="E74" s="154">
        <v>-7.9514927500000008</v>
      </c>
      <c r="F74" s="154">
        <v>-0.21434002199999999</v>
      </c>
      <c r="G74" s="154">
        <v>-5.2866755200000011</v>
      </c>
      <c r="H74" s="154">
        <v>-24.539843600000001</v>
      </c>
      <c r="I74" s="403">
        <v>-3.6367890116271675</v>
      </c>
      <c r="K74" s="195"/>
      <c r="N74" s="196"/>
    </row>
    <row r="75" spans="1:14" x14ac:dyDescent="0.25">
      <c r="B75" s="175" t="s">
        <v>356</v>
      </c>
      <c r="C75" s="154">
        <v>-10.897035599999999</v>
      </c>
      <c r="D75" s="154">
        <v>-1.6019976070141526</v>
      </c>
      <c r="E75" s="154">
        <v>-7.9318400499999999</v>
      </c>
      <c r="F75" s="154">
        <v>-0.21403159299999999</v>
      </c>
      <c r="G75" s="154">
        <v>-5.3103155199999996</v>
      </c>
      <c r="H75" s="154">
        <v>-24.3532227</v>
      </c>
      <c r="I75" s="403">
        <v>-3.5802218071566863</v>
      </c>
      <c r="K75" s="195"/>
      <c r="N75" s="196"/>
    </row>
    <row r="76" spans="1:14" x14ac:dyDescent="0.25">
      <c r="B76" s="175" t="s">
        <v>357</v>
      </c>
      <c r="C76" s="154">
        <v>-10.800266600000002</v>
      </c>
      <c r="D76" s="154">
        <v>-1.5735459273113543</v>
      </c>
      <c r="E76" s="154">
        <v>-7.88554098</v>
      </c>
      <c r="F76" s="154">
        <v>-0.21348847599999998</v>
      </c>
      <c r="G76" s="154">
        <v>-5.3229250600000002</v>
      </c>
      <c r="H76" s="154">
        <v>-24.222221099999999</v>
      </c>
      <c r="I76" s="403">
        <v>-3.5290589365951517</v>
      </c>
      <c r="K76" s="195"/>
      <c r="N76" s="196"/>
    </row>
    <row r="77" spans="1:14" x14ac:dyDescent="0.25">
      <c r="B77" s="175" t="s">
        <v>378</v>
      </c>
      <c r="C77" s="154">
        <v>-10.5661215</v>
      </c>
      <c r="D77" s="154">
        <v>-1.5240869676950373</v>
      </c>
      <c r="E77" s="154">
        <v>-7.8742278199999998</v>
      </c>
      <c r="F77" s="154">
        <v>-0.21330375399999996</v>
      </c>
      <c r="G77" s="154">
        <v>-5.3456268100000006</v>
      </c>
      <c r="H77" s="154">
        <v>-23.999279900000001</v>
      </c>
      <c r="I77" s="403">
        <v>-3.4617233702693526</v>
      </c>
      <c r="K77" s="195"/>
      <c r="N77" s="196"/>
    </row>
    <row r="78" spans="1:14" x14ac:dyDescent="0.25">
      <c r="B78" s="175" t="s">
        <v>379</v>
      </c>
      <c r="C78" s="154">
        <v>-10.405402500000001</v>
      </c>
      <c r="D78" s="154">
        <v>-1.4844905619562683</v>
      </c>
      <c r="E78" s="154">
        <v>-7.8757925499999999</v>
      </c>
      <c r="F78" s="154">
        <v>-0.21333320900000005</v>
      </c>
      <c r="G78" s="154">
        <v>-5.3266963700000005</v>
      </c>
      <c r="H78" s="154">
        <v>-23.821224600000001</v>
      </c>
      <c r="I78" s="403">
        <v>-3.3984637396718176</v>
      </c>
      <c r="K78" s="195"/>
      <c r="N78" s="196"/>
    </row>
    <row r="79" spans="1:14" x14ac:dyDescent="0.25">
      <c r="B79" s="175" t="s">
        <v>380</v>
      </c>
      <c r="C79" s="154">
        <v>-10.4203449</v>
      </c>
      <c r="D79" s="154">
        <v>-1.4720622061709403</v>
      </c>
      <c r="E79" s="154">
        <v>-7.8732907400000007</v>
      </c>
      <c r="F79" s="154">
        <v>-0.21423049900000002</v>
      </c>
      <c r="G79" s="154">
        <v>-5.3203974800000005</v>
      </c>
      <c r="H79" s="154">
        <v>-23.828263599999996</v>
      </c>
      <c r="I79" s="403">
        <v>-3.3661732525032546</v>
      </c>
      <c r="K79" s="195"/>
      <c r="N79" s="196"/>
    </row>
    <row r="80" spans="1:14" s="2" customFormat="1" ht="15.75" x14ac:dyDescent="0.25">
      <c r="A80" s="8"/>
      <c r="B80" s="55" t="s">
        <v>381</v>
      </c>
      <c r="C80" s="154">
        <v>-10.3428431</v>
      </c>
      <c r="D80" s="154">
        <v>-1.4468049829855363</v>
      </c>
      <c r="E80" s="154">
        <v>-7.8346920200000003</v>
      </c>
      <c r="F80" s="154">
        <v>-0.21430920900000003</v>
      </c>
      <c r="G80" s="154">
        <v>-5.3269167899999994</v>
      </c>
      <c r="H80" s="154">
        <v>-23.718761099999998</v>
      </c>
      <c r="I80" s="403">
        <v>-3.3178905855899044</v>
      </c>
      <c r="J80" s="165"/>
      <c r="M80" s="29"/>
      <c r="N80" s="29"/>
    </row>
    <row r="81" spans="1:14" s="2" customFormat="1" ht="15.75" x14ac:dyDescent="0.25">
      <c r="A81" s="8"/>
      <c r="B81" s="55" t="s">
        <v>518</v>
      </c>
      <c r="C81" s="154">
        <v>-10.263543299999998</v>
      </c>
      <c r="D81" s="154">
        <v>-1.4231249523214939</v>
      </c>
      <c r="E81" s="154">
        <v>-7.80734862</v>
      </c>
      <c r="F81" s="154">
        <v>-0.21142329400000001</v>
      </c>
      <c r="G81" s="154">
        <v>-5.3450081799999971</v>
      </c>
      <c r="H81" s="154">
        <v>-23.627323400000002</v>
      </c>
      <c r="I81" s="403">
        <v>-3.2761233137789292</v>
      </c>
      <c r="J81" s="165"/>
      <c r="M81" s="29"/>
      <c r="N81" s="29"/>
    </row>
    <row r="82" spans="1:14" s="2" customFormat="1" ht="15.75" x14ac:dyDescent="0.25">
      <c r="A82" s="8"/>
      <c r="B82" s="55" t="s">
        <v>519</v>
      </c>
      <c r="C82" s="154">
        <v>-10.1158567</v>
      </c>
      <c r="D82" s="154">
        <v>-1.3875119157496976</v>
      </c>
      <c r="E82" s="154">
        <v>-7.7660323600000005</v>
      </c>
      <c r="F82" s="154">
        <v>-0.21142197600000001</v>
      </c>
      <c r="G82" s="154">
        <v>-5.3603814200000004</v>
      </c>
      <c r="H82" s="154">
        <v>-23.453692500000002</v>
      </c>
      <c r="I82" s="403">
        <v>-3.2169571769516381</v>
      </c>
      <c r="J82" s="165"/>
      <c r="M82" s="29"/>
      <c r="N82" s="29"/>
    </row>
    <row r="83" spans="1:14" s="2" customFormat="1" ht="15.75" x14ac:dyDescent="0.25">
      <c r="A83" s="8"/>
      <c r="B83" s="55" t="s">
        <v>520</v>
      </c>
      <c r="C83" s="154">
        <v>-9.9080933800000004</v>
      </c>
      <c r="D83" s="154">
        <v>-1.3474086061342465</v>
      </c>
      <c r="E83" s="154">
        <v>-7.7312027600000004</v>
      </c>
      <c r="F83" s="154">
        <v>-0.21131606500000003</v>
      </c>
      <c r="G83" s="154">
        <v>-5.3731462200000006</v>
      </c>
      <c r="H83" s="154">
        <v>-23.223758499999999</v>
      </c>
      <c r="I83" s="403">
        <v>-3.1582152962796726</v>
      </c>
      <c r="J83" s="165"/>
      <c r="M83" s="29"/>
      <c r="N83" s="29"/>
    </row>
    <row r="84" spans="1:14" x14ac:dyDescent="0.25">
      <c r="B84" s="197" t="s">
        <v>521</v>
      </c>
      <c r="C84" s="158">
        <v>-9.7049178999999999</v>
      </c>
      <c r="D84" s="158">
        <v>-1.3082986729886423</v>
      </c>
      <c r="E84" s="158">
        <v>-7.6773307900000001</v>
      </c>
      <c r="F84" s="158">
        <v>-0.211150959</v>
      </c>
      <c r="G84" s="158">
        <v>-5.3831984899999998</v>
      </c>
      <c r="H84" s="158">
        <v>-22.9765981</v>
      </c>
      <c r="I84" s="404">
        <v>-3.0974247400921713</v>
      </c>
      <c r="K84" s="195"/>
      <c r="N84" s="196"/>
    </row>
    <row r="85" spans="1:14" x14ac:dyDescent="0.25">
      <c r="B85" s="9">
        <v>2008</v>
      </c>
      <c r="C85" s="154">
        <v>-28.518000000000001</v>
      </c>
      <c r="D85" s="154">
        <v>-1.7882572486874013</v>
      </c>
      <c r="E85" s="154">
        <v>-20.744</v>
      </c>
      <c r="F85" s="154">
        <v>-0.71499999999999997</v>
      </c>
      <c r="G85" s="154">
        <v>-13.561999999999999</v>
      </c>
      <c r="H85" s="154">
        <v>-63.176000000000002</v>
      </c>
      <c r="I85" s="403">
        <v>-3.9615309609045255</v>
      </c>
      <c r="N85" s="196"/>
    </row>
    <row r="86" spans="1:14" x14ac:dyDescent="0.25">
      <c r="B86" s="9">
        <v>2009</v>
      </c>
      <c r="C86" s="154">
        <v>-20.671999999999997</v>
      </c>
      <c r="D86" s="154">
        <v>-1.3320600406474201</v>
      </c>
      <c r="E86" s="154">
        <v>-13.555</v>
      </c>
      <c r="F86" s="154">
        <v>-0.25900000000000001</v>
      </c>
      <c r="G86" s="154">
        <v>-15.192</v>
      </c>
      <c r="H86" s="154">
        <v>-48.923999999999999</v>
      </c>
      <c r="I86" s="403">
        <v>-3.1525592796359518</v>
      </c>
      <c r="N86" s="196"/>
    </row>
    <row r="87" spans="1:14" x14ac:dyDescent="0.25">
      <c r="B87" s="9">
        <v>2010</v>
      </c>
      <c r="C87" s="154">
        <v>-27.207000000000001</v>
      </c>
      <c r="D87" s="154">
        <v>-1.6873803400064873</v>
      </c>
      <c r="E87" s="154">
        <v>0.94199999999999995</v>
      </c>
      <c r="F87" s="154">
        <v>-0.38900000000000001</v>
      </c>
      <c r="G87" s="154">
        <v>-19.946999999999999</v>
      </c>
      <c r="H87" s="154">
        <v>-46.485999999999997</v>
      </c>
      <c r="I87" s="403">
        <v>-2.8830654789407713</v>
      </c>
      <c r="N87" s="196"/>
    </row>
    <row r="88" spans="1:14" x14ac:dyDescent="0.25">
      <c r="B88" s="9">
        <v>2011</v>
      </c>
      <c r="C88" s="154">
        <v>-16.175000000000001</v>
      </c>
      <c r="D88" s="154">
        <v>-0.97193204467462357</v>
      </c>
      <c r="E88" s="154">
        <v>6.9169999999999998</v>
      </c>
      <c r="F88" s="154">
        <v>-0.17299999999999999</v>
      </c>
      <c r="G88" s="154">
        <v>-20.821999999999999</v>
      </c>
      <c r="H88" s="154">
        <v>-30.026</v>
      </c>
      <c r="I88" s="403">
        <v>-1.8042183352952241</v>
      </c>
      <c r="N88" s="196"/>
    </row>
    <row r="89" spans="1:14" x14ac:dyDescent="0.25">
      <c r="B89" s="9">
        <v>2012</v>
      </c>
      <c r="C89" s="154">
        <v>-19.545999999999999</v>
      </c>
      <c r="D89" s="154">
        <v>-1.1408786037691137</v>
      </c>
      <c r="E89" s="154">
        <v>-15.487</v>
      </c>
      <c r="F89" s="154">
        <v>-0.14799999999999999</v>
      </c>
      <c r="G89" s="154">
        <v>-20.896999999999998</v>
      </c>
      <c r="H89" s="154">
        <v>-56.348999999999997</v>
      </c>
      <c r="I89" s="403">
        <v>-3.2890293893270126</v>
      </c>
    </row>
    <row r="90" spans="1:14" x14ac:dyDescent="0.25">
      <c r="B90" s="9">
        <v>2013</v>
      </c>
      <c r="C90" s="154">
        <v>-27.752000000000002</v>
      </c>
      <c r="D90" s="154">
        <v>-1.5570926490324841</v>
      </c>
      <c r="E90" s="154">
        <v>-30.821000000000002</v>
      </c>
      <c r="F90" s="154">
        <v>-0.32600000000000001</v>
      </c>
      <c r="G90" s="154">
        <v>-25.74</v>
      </c>
      <c r="H90" s="154">
        <v>-85.113</v>
      </c>
      <c r="I90" s="403">
        <v>-4.7754693945337925</v>
      </c>
    </row>
    <row r="91" spans="1:14" x14ac:dyDescent="0.25">
      <c r="B91" s="9">
        <v>2014</v>
      </c>
      <c r="C91" s="154">
        <v>-38.698</v>
      </c>
      <c r="D91" s="154">
        <v>-2.0773802398182979</v>
      </c>
      <c r="E91" s="154">
        <v>-32.177999999999997</v>
      </c>
      <c r="F91" s="154">
        <v>-0.46899999999999997</v>
      </c>
      <c r="G91" s="154">
        <v>-23.943999999999999</v>
      </c>
      <c r="H91" s="154">
        <v>-95.942999999999998</v>
      </c>
      <c r="I91" s="403">
        <v>-5.1503977556692062</v>
      </c>
    </row>
    <row r="92" spans="1:14" x14ac:dyDescent="0.25">
      <c r="B92" s="9">
        <v>2015</v>
      </c>
      <c r="C92" s="154">
        <v>-31.741999999999997</v>
      </c>
      <c r="D92" s="154">
        <v>-1.6523702783657244</v>
      </c>
      <c r="E92" s="154">
        <v>-40.545999999999999</v>
      </c>
      <c r="F92" s="154">
        <v>-0.09</v>
      </c>
      <c r="G92" s="154">
        <v>-23.875</v>
      </c>
      <c r="H92" s="154">
        <v>-97.384</v>
      </c>
      <c r="I92" s="403">
        <v>-5.0694482763646809</v>
      </c>
    </row>
    <row r="93" spans="1:14" x14ac:dyDescent="0.25">
      <c r="B93" s="9">
        <v>2016</v>
      </c>
      <c r="C93" s="154">
        <v>-39.094999999999999</v>
      </c>
      <c r="D93" s="154">
        <v>-1.9552769471372535</v>
      </c>
      <c r="E93" s="154">
        <v>-45.491999999999997</v>
      </c>
      <c r="F93" s="154">
        <v>-0.36</v>
      </c>
      <c r="G93" s="154">
        <v>-23.847999999999999</v>
      </c>
      <c r="H93" s="154">
        <v>-109.691</v>
      </c>
      <c r="I93" s="403">
        <v>-5.4860284846766199</v>
      </c>
    </row>
    <row r="94" spans="1:14" x14ac:dyDescent="0.25">
      <c r="B94" s="9">
        <v>2017</v>
      </c>
      <c r="C94" s="154">
        <v>-30.33</v>
      </c>
      <c r="D94" s="154">
        <v>-1.4546706775225804</v>
      </c>
      <c r="E94" s="154">
        <v>-20.898</v>
      </c>
      <c r="F94" s="154">
        <v>-0.31</v>
      </c>
      <c r="G94" s="154">
        <v>-22.462</v>
      </c>
      <c r="H94" s="154">
        <v>-75.242000000000004</v>
      </c>
      <c r="I94" s="403">
        <v>-3.6087151703974278</v>
      </c>
    </row>
    <row r="95" spans="1:14" x14ac:dyDescent="0.25">
      <c r="B95" s="9">
        <v>2018</v>
      </c>
      <c r="C95" s="154">
        <v>-33.008000000000003</v>
      </c>
      <c r="D95" s="154">
        <v>-1.5299827107503905</v>
      </c>
      <c r="E95" s="154">
        <v>-27.888000000000002</v>
      </c>
      <c r="F95" s="154">
        <v>-0.38600000000000001</v>
      </c>
      <c r="G95" s="154">
        <v>-25.414999999999999</v>
      </c>
      <c r="H95" s="154">
        <v>-87.828999999999994</v>
      </c>
      <c r="I95" s="403">
        <v>-4.0710388845884644</v>
      </c>
    </row>
    <row r="96" spans="1:14" x14ac:dyDescent="0.25">
      <c r="B96" s="9">
        <v>2019</v>
      </c>
      <c r="C96" s="154">
        <v>-36.148000000000003</v>
      </c>
      <c r="D96" s="154">
        <v>-1.6149410190015134</v>
      </c>
      <c r="E96" s="154">
        <v>0.69199999999999995</v>
      </c>
      <c r="F96" s="154">
        <v>-0.45700000000000002</v>
      </c>
      <c r="G96" s="154">
        <v>-26.254000000000001</v>
      </c>
      <c r="H96" s="154">
        <v>-63.322000000000003</v>
      </c>
      <c r="I96" s="403">
        <v>-2.828961359002264</v>
      </c>
    </row>
    <row r="97" spans="2:9" x14ac:dyDescent="0.25">
      <c r="B97" s="9">
        <v>2020</v>
      </c>
      <c r="C97" s="154">
        <v>7.5570000000000004</v>
      </c>
      <c r="D97" s="154">
        <v>0.35822058652043948</v>
      </c>
      <c r="E97" s="154">
        <v>-44.83</v>
      </c>
      <c r="F97" s="154">
        <v>-0.249</v>
      </c>
      <c r="G97" s="154">
        <v>-27.677</v>
      </c>
      <c r="H97" s="154">
        <v>-67.510000000000005</v>
      </c>
      <c r="I97" s="403">
        <v>-3.2001418282380403</v>
      </c>
    </row>
    <row r="98" spans="2:9" x14ac:dyDescent="0.25">
      <c r="B98" s="9">
        <v>2021</v>
      </c>
      <c r="C98" s="154">
        <v>-17.571999999999999</v>
      </c>
      <c r="D98" s="154">
        <v>-0.77181377554942099</v>
      </c>
      <c r="E98" s="154">
        <v>-9.8870000000000005</v>
      </c>
      <c r="F98" s="154">
        <v>-7.3999999999999996E-2</v>
      </c>
      <c r="G98" s="154">
        <v>-18.114000000000001</v>
      </c>
      <c r="H98" s="154">
        <v>-45.633000000000003</v>
      </c>
      <c r="I98" s="403">
        <v>-2.0043351934695384</v>
      </c>
    </row>
    <row r="99" spans="2:9" x14ac:dyDescent="0.25">
      <c r="B99" s="9">
        <v>2022</v>
      </c>
      <c r="C99" s="154">
        <v>-94.290381699999998</v>
      </c>
      <c r="D99" s="154">
        <v>-3.8060608279426194</v>
      </c>
      <c r="E99" s="154">
        <v>-28.364726309999998</v>
      </c>
      <c r="F99" s="154">
        <v>-0.24502563299999996</v>
      </c>
      <c r="G99" s="154">
        <v>-21.636236699999994</v>
      </c>
      <c r="H99" s="154">
        <v>-144.53637039999998</v>
      </c>
      <c r="I99" s="403">
        <v>-5.8342559195774788</v>
      </c>
    </row>
    <row r="100" spans="2:9" x14ac:dyDescent="0.25">
      <c r="B100" s="9">
        <v>2023</v>
      </c>
      <c r="C100" s="154">
        <v>-79.912362699999989</v>
      </c>
      <c r="D100" s="154">
        <v>-3.1609463573331413</v>
      </c>
      <c r="E100" s="154">
        <v>-31.841587609999998</v>
      </c>
      <c r="F100" s="154">
        <v>-0.86049457500000004</v>
      </c>
      <c r="G100" s="154">
        <v>-20.068407019999999</v>
      </c>
      <c r="H100" s="154">
        <v>-132.6828519</v>
      </c>
      <c r="I100" s="403">
        <v>-5.2482915436797342</v>
      </c>
    </row>
    <row r="101" spans="2:9" x14ac:dyDescent="0.25">
      <c r="B101" s="9">
        <v>2024</v>
      </c>
      <c r="C101" s="154">
        <v>-61.068672800000002</v>
      </c>
      <c r="D101" s="154">
        <v>-2.3455409627990442</v>
      </c>
      <c r="E101" s="154">
        <v>-32.132785869999999</v>
      </c>
      <c r="F101" s="154">
        <v>-0.88134022000000001</v>
      </c>
      <c r="G101" s="154">
        <v>-20.122811960000003</v>
      </c>
      <c r="H101" s="154">
        <v>-114.205611</v>
      </c>
      <c r="I101" s="403">
        <v>-4.3864378657659833</v>
      </c>
    </row>
    <row r="102" spans="2:9" x14ac:dyDescent="0.25">
      <c r="B102" s="9">
        <v>2025</v>
      </c>
      <c r="C102" s="154">
        <v>-46.215748599999998</v>
      </c>
      <c r="D102" s="154">
        <v>-1.7162758351985146</v>
      </c>
      <c r="E102" s="154">
        <v>-31.885225949999999</v>
      </c>
      <c r="F102" s="154">
        <v>-0.861418287</v>
      </c>
      <c r="G102" s="154">
        <v>-21.046303820000002</v>
      </c>
      <c r="H102" s="154">
        <v>-100.00869659999999</v>
      </c>
      <c r="I102" s="403">
        <v>-3.713939825358143</v>
      </c>
    </row>
    <row r="103" spans="2:9" x14ac:dyDescent="0.25">
      <c r="B103" s="9">
        <v>2026</v>
      </c>
      <c r="C103" s="154">
        <v>-42.192135500000006</v>
      </c>
      <c r="D103" s="154">
        <v>-1.5131006615306348</v>
      </c>
      <c r="E103" s="154">
        <v>-31.508852090000001</v>
      </c>
      <c r="F103" s="154">
        <v>-0.85435593800000009</v>
      </c>
      <c r="G103" s="154">
        <v>-21.315645719999999</v>
      </c>
      <c r="H103" s="154">
        <v>-95.870989199999997</v>
      </c>
      <c r="I103" s="403">
        <v>-3.4381397258291493</v>
      </c>
    </row>
    <row r="104" spans="2:9" x14ac:dyDescent="0.25">
      <c r="B104" s="150">
        <v>2027</v>
      </c>
      <c r="C104" s="158">
        <v>-40.630336479999997</v>
      </c>
      <c r="D104" s="158">
        <v>-1.4008136427130358</v>
      </c>
      <c r="E104" s="158">
        <v>-31.13927576</v>
      </c>
      <c r="F104" s="158">
        <v>-0.84847054399999999</v>
      </c>
      <c r="G104" s="158">
        <v>-21.405452610000001</v>
      </c>
      <c r="H104" s="158">
        <v>-94.023535499999994</v>
      </c>
      <c r="I104" s="404">
        <v>-3.2416529784178998</v>
      </c>
    </row>
    <row r="105" spans="2:9" x14ac:dyDescent="0.25">
      <c r="B105" s="9" t="s">
        <v>327</v>
      </c>
      <c r="C105" s="154">
        <v>-24.456</v>
      </c>
      <c r="D105" s="154">
        <v>-1.5434132303381425</v>
      </c>
      <c r="E105" s="154">
        <v>-27.236000000000001</v>
      </c>
      <c r="F105" s="154">
        <v>-0.60499999999999998</v>
      </c>
      <c r="G105" s="154">
        <v>-13.287000000000001</v>
      </c>
      <c r="H105" s="154">
        <v>-65.198999999999998</v>
      </c>
      <c r="I105" s="403">
        <v>-4.1146957476617816</v>
      </c>
    </row>
    <row r="106" spans="2:9" x14ac:dyDescent="0.25">
      <c r="B106" s="55" t="s">
        <v>328</v>
      </c>
      <c r="C106" s="154">
        <v>-20.428999999999998</v>
      </c>
      <c r="D106" s="154">
        <v>-1.307923085492291</v>
      </c>
      <c r="E106" s="154">
        <v>-6.4960000000000004</v>
      </c>
      <c r="F106" s="154">
        <v>-0.27400000000000002</v>
      </c>
      <c r="G106" s="154">
        <v>-15.997</v>
      </c>
      <c r="H106" s="154">
        <v>-42.372999999999998</v>
      </c>
      <c r="I106" s="403">
        <v>-2.7128408097099634</v>
      </c>
    </row>
    <row r="107" spans="2:9" x14ac:dyDescent="0.25">
      <c r="B107" s="55" t="s">
        <v>329</v>
      </c>
      <c r="C107" s="154">
        <v>-21.738000000000003</v>
      </c>
      <c r="D107" s="154">
        <v>-1.3330259037999028</v>
      </c>
      <c r="E107" s="154">
        <v>2.7389999999999999</v>
      </c>
      <c r="F107" s="154">
        <v>-0.39700000000000002</v>
      </c>
      <c r="G107" s="154">
        <v>-20.785</v>
      </c>
      <c r="H107" s="154">
        <v>-40.281999999999996</v>
      </c>
      <c r="I107" s="403">
        <v>-2.4701881247984026</v>
      </c>
    </row>
    <row r="108" spans="2:9" x14ac:dyDescent="0.25">
      <c r="B108" s="55" t="s">
        <v>82</v>
      </c>
      <c r="C108" s="154">
        <v>-17.167999999999999</v>
      </c>
      <c r="D108" s="154">
        <v>-1.0264879082139959</v>
      </c>
      <c r="E108" s="154">
        <v>2.593</v>
      </c>
      <c r="F108" s="154">
        <v>-0.13800000000000001</v>
      </c>
      <c r="G108" s="154">
        <v>-20.611999999999998</v>
      </c>
      <c r="H108" s="154">
        <v>-34.981000000000002</v>
      </c>
      <c r="I108" s="403">
        <v>-2.0915408619078395</v>
      </c>
    </row>
    <row r="109" spans="2:9" x14ac:dyDescent="0.25">
      <c r="B109" s="55" t="s">
        <v>83</v>
      </c>
      <c r="C109" s="154">
        <v>-21.070000000000004</v>
      </c>
      <c r="D109" s="154">
        <v>-1.2196893873130308</v>
      </c>
      <c r="E109" s="154">
        <v>-23.640999999999998</v>
      </c>
      <c r="F109" s="154">
        <v>-0.22900000000000001</v>
      </c>
      <c r="G109" s="154">
        <v>-22.111000000000001</v>
      </c>
      <c r="H109" s="154">
        <v>-67.501000000000005</v>
      </c>
      <c r="I109" s="403">
        <v>-3.9074633760330748</v>
      </c>
    </row>
    <row r="110" spans="2:9" x14ac:dyDescent="0.25">
      <c r="B110" s="55" t="s">
        <v>84</v>
      </c>
      <c r="C110" s="154">
        <v>-32.466000000000001</v>
      </c>
      <c r="D110" s="154">
        <v>-1.8005537093646984</v>
      </c>
      <c r="E110" s="154">
        <v>-25.844000000000001</v>
      </c>
      <c r="F110" s="154">
        <v>-0.307</v>
      </c>
      <c r="G110" s="154">
        <v>-25.16</v>
      </c>
      <c r="H110" s="154">
        <v>-84.234999999999999</v>
      </c>
      <c r="I110" s="403">
        <v>-4.6716454662827376</v>
      </c>
    </row>
    <row r="111" spans="2:9" x14ac:dyDescent="0.25">
      <c r="B111" s="55" t="s">
        <v>85</v>
      </c>
      <c r="C111" s="154">
        <v>-43.498999999999995</v>
      </c>
      <c r="D111" s="154">
        <v>-2.3140301543679782</v>
      </c>
      <c r="E111" s="154">
        <v>-36.164999999999999</v>
      </c>
      <c r="F111" s="154">
        <v>-0.46500000000000002</v>
      </c>
      <c r="G111" s="154">
        <v>-23.898</v>
      </c>
      <c r="H111" s="154">
        <v>-104.82599999999999</v>
      </c>
      <c r="I111" s="403">
        <v>-5.576462101698378</v>
      </c>
    </row>
    <row r="112" spans="2:9" x14ac:dyDescent="0.25">
      <c r="B112" s="55" t="s">
        <v>86</v>
      </c>
      <c r="C112" s="154">
        <v>-27.1</v>
      </c>
      <c r="D112" s="154">
        <v>-1.3986454299647655</v>
      </c>
      <c r="E112" s="154">
        <v>-45.287999999999997</v>
      </c>
      <c r="F112" s="154">
        <v>-6.0000000000000001E-3</v>
      </c>
      <c r="G112" s="154">
        <v>-23.841999999999999</v>
      </c>
      <c r="H112" s="154">
        <v>-97.468000000000004</v>
      </c>
      <c r="I112" s="403">
        <v>-5.0303753788858216</v>
      </c>
    </row>
    <row r="113" spans="2:9" x14ac:dyDescent="0.25">
      <c r="B113" s="55" t="s">
        <v>87</v>
      </c>
      <c r="C113" s="154">
        <v>-38.509</v>
      </c>
      <c r="D113" s="154">
        <v>-1.9047962937864731</v>
      </c>
      <c r="E113" s="154">
        <v>-35.316000000000003</v>
      </c>
      <c r="F113" s="154">
        <v>-0.34100000000000003</v>
      </c>
      <c r="G113" s="154">
        <v>-23.129000000000001</v>
      </c>
      <c r="H113" s="154">
        <v>-98.076999999999998</v>
      </c>
      <c r="I113" s="403">
        <v>-4.8512479188162754</v>
      </c>
    </row>
    <row r="114" spans="2:9" x14ac:dyDescent="0.25">
      <c r="B114" s="55" t="s">
        <v>88</v>
      </c>
      <c r="C114" s="154">
        <v>-30.317999999999998</v>
      </c>
      <c r="D114" s="154">
        <v>-1.4421629304476755</v>
      </c>
      <c r="E114" s="154">
        <v>-24.757000000000001</v>
      </c>
      <c r="F114" s="154">
        <v>-0.45800000000000002</v>
      </c>
      <c r="G114" s="154">
        <v>-23.324000000000002</v>
      </c>
      <c r="H114" s="154">
        <v>-80.212000000000003</v>
      </c>
      <c r="I114" s="403">
        <v>-3.8155146440091348</v>
      </c>
    </row>
    <row r="115" spans="2:9" x14ac:dyDescent="0.25">
      <c r="B115" s="55" t="s">
        <v>89</v>
      </c>
      <c r="C115" s="154">
        <v>-53.17</v>
      </c>
      <c r="D115" s="154">
        <v>-2.4427064286777505</v>
      </c>
      <c r="E115" s="154">
        <v>-19.527999999999999</v>
      </c>
      <c r="F115" s="154">
        <v>-0.39400000000000002</v>
      </c>
      <c r="G115" s="154">
        <v>-26.488</v>
      </c>
      <c r="H115" s="154">
        <v>-100.681</v>
      </c>
      <c r="I115" s="403">
        <v>-4.6254302415968507</v>
      </c>
    </row>
    <row r="116" spans="2:9" x14ac:dyDescent="0.25">
      <c r="B116" s="55" t="s">
        <v>90</v>
      </c>
      <c r="C116" s="154">
        <v>-5.8840000000000021</v>
      </c>
      <c r="D116" s="154">
        <v>-0.26184697349578179</v>
      </c>
      <c r="E116" s="154">
        <v>-8.6359999999999992</v>
      </c>
      <c r="F116" s="154">
        <v>-0.371</v>
      </c>
      <c r="G116" s="154">
        <v>-25.288</v>
      </c>
      <c r="H116" s="154">
        <v>-41.252000000000002</v>
      </c>
      <c r="I116" s="403">
        <v>-1.8357769120747769</v>
      </c>
    </row>
    <row r="117" spans="2:9" x14ac:dyDescent="0.25">
      <c r="B117" s="55" t="s">
        <v>91</v>
      </c>
      <c r="C117" s="154">
        <v>0.3539999999999992</v>
      </c>
      <c r="D117" s="154">
        <v>1.6938998551093532E-2</v>
      </c>
      <c r="E117" s="154">
        <v>-40.478999999999999</v>
      </c>
      <c r="F117" s="154">
        <v>-0.27500000000000002</v>
      </c>
      <c r="G117" s="154">
        <v>-25.079000000000001</v>
      </c>
      <c r="H117" s="154">
        <v>-67.56</v>
      </c>
      <c r="I117" s="403">
        <v>-3.2327648082256544</v>
      </c>
    </row>
    <row r="118" spans="2:9" x14ac:dyDescent="0.25">
      <c r="B118" s="55" t="s">
        <v>92</v>
      </c>
      <c r="C118" s="154">
        <v>-45.622</v>
      </c>
      <c r="D118" s="154">
        <v>-1.9435293576367516</v>
      </c>
      <c r="E118" s="154">
        <v>-11.214</v>
      </c>
      <c r="F118" s="154">
        <v>-2.3E-2</v>
      </c>
      <c r="G118" s="154">
        <v>-20.309999999999999</v>
      </c>
      <c r="H118" s="154">
        <v>-77.168999999999997</v>
      </c>
      <c r="I118" s="403">
        <v>-3.2874537942104789</v>
      </c>
    </row>
    <row r="119" spans="2:9" x14ac:dyDescent="0.25">
      <c r="B119" s="55" t="s">
        <v>93</v>
      </c>
      <c r="C119" s="154">
        <v>-82.408387899999994</v>
      </c>
      <c r="D119" s="154">
        <v>-3.3051456593873318</v>
      </c>
      <c r="E119" s="154">
        <v>-32.552432909999993</v>
      </c>
      <c r="F119" s="154">
        <v>-0.42926354699999997</v>
      </c>
      <c r="G119" s="154">
        <v>-21.267890009999995</v>
      </c>
      <c r="H119" s="154">
        <v>-136.65797449999999</v>
      </c>
      <c r="I119" s="403">
        <v>-5.4809288562643959</v>
      </c>
    </row>
    <row r="120" spans="2:9" x14ac:dyDescent="0.25">
      <c r="B120" s="55" t="s">
        <v>94</v>
      </c>
      <c r="C120" s="154">
        <v>-76.089105099999998</v>
      </c>
      <c r="D120" s="154">
        <v>-2.9922810914638545</v>
      </c>
      <c r="E120" s="154">
        <v>-29.362018380000002</v>
      </c>
      <c r="F120" s="154">
        <v>-0.88645348599999996</v>
      </c>
      <c r="G120" s="154">
        <v>-19.785875329999996</v>
      </c>
      <c r="H120" s="154">
        <v>-126.12345230000001</v>
      </c>
      <c r="I120" s="403">
        <v>-4.959932450400621</v>
      </c>
    </row>
    <row r="121" spans="2:9" x14ac:dyDescent="0.25">
      <c r="B121" s="55" t="s">
        <v>351</v>
      </c>
      <c r="C121" s="154">
        <v>-57.206248900000006</v>
      </c>
      <c r="D121" s="154">
        <v>-2.1761426277188991</v>
      </c>
      <c r="E121" s="154">
        <v>-32.38678642</v>
      </c>
      <c r="F121" s="154">
        <v>-0.87578255699999996</v>
      </c>
      <c r="G121" s="154">
        <v>-20.408388160000001</v>
      </c>
      <c r="H121" s="154">
        <v>-110.8772061</v>
      </c>
      <c r="I121" s="403">
        <v>-4.2178017135569243</v>
      </c>
    </row>
    <row r="122" spans="2:9" x14ac:dyDescent="0.25">
      <c r="B122" s="55" t="s">
        <v>358</v>
      </c>
      <c r="C122" s="154">
        <v>-44.360690500000004</v>
      </c>
      <c r="D122" s="154">
        <v>-1.6354462508295906</v>
      </c>
      <c r="E122" s="154">
        <v>-31.734629009999995</v>
      </c>
      <c r="F122" s="154">
        <v>-0.85726760099999999</v>
      </c>
      <c r="G122" s="154">
        <v>-21.169531060000001</v>
      </c>
      <c r="H122" s="154">
        <v>-98.122118099999994</v>
      </c>
      <c r="I122" s="403">
        <v>-3.6174696191914157</v>
      </c>
    </row>
    <row r="123" spans="2:9" x14ac:dyDescent="0.25">
      <c r="B123" s="55" t="s">
        <v>382</v>
      </c>
      <c r="C123" s="154">
        <v>-41.734712000000002</v>
      </c>
      <c r="D123" s="154">
        <v>-1.4815487579816646</v>
      </c>
      <c r="E123" s="154">
        <v>-31.458003130000005</v>
      </c>
      <c r="F123" s="154">
        <v>-0.85517667100000005</v>
      </c>
      <c r="G123" s="154">
        <v>-21.319637450000002</v>
      </c>
      <c r="H123" s="154">
        <v>-95.367529200000007</v>
      </c>
      <c r="I123" s="403">
        <v>-3.3854706949466942</v>
      </c>
    </row>
    <row r="124" spans="2:9" ht="15.75" thickBot="1" x14ac:dyDescent="0.3">
      <c r="B124" s="405" t="s">
        <v>522</v>
      </c>
      <c r="C124" s="325">
        <v>-39.992411279999999</v>
      </c>
      <c r="D124" s="325">
        <v>-1.3661394464854166</v>
      </c>
      <c r="E124" s="325">
        <v>-30.981914530000001</v>
      </c>
      <c r="F124" s="325">
        <v>-0.84531229400000008</v>
      </c>
      <c r="G124" s="325">
        <v>-21.461734310000001</v>
      </c>
      <c r="H124" s="325">
        <v>-93.281372500000003</v>
      </c>
      <c r="I124" s="406">
        <v>-3.1864885991077947</v>
      </c>
    </row>
    <row r="125" spans="2:9" x14ac:dyDescent="0.25">
      <c r="B125" s="466" t="s">
        <v>29</v>
      </c>
      <c r="C125" s="469"/>
      <c r="D125" s="469"/>
      <c r="E125" s="469"/>
      <c r="F125" s="469"/>
      <c r="G125" s="469"/>
      <c r="H125" s="469"/>
      <c r="I125" s="481"/>
    </row>
    <row r="126" spans="2:9" x14ac:dyDescent="0.25">
      <c r="B126" s="466" t="s">
        <v>556</v>
      </c>
      <c r="C126" s="469"/>
      <c r="D126" s="469"/>
      <c r="E126" s="469"/>
      <c r="F126" s="469"/>
      <c r="G126" s="469"/>
      <c r="H126" s="469"/>
      <c r="I126" s="481"/>
    </row>
    <row r="127" spans="2:9" x14ac:dyDescent="0.25">
      <c r="B127" s="466" t="s">
        <v>557</v>
      </c>
      <c r="C127" s="469"/>
      <c r="D127" s="469"/>
      <c r="E127" s="469"/>
      <c r="F127" s="469"/>
      <c r="G127" s="469"/>
      <c r="H127" s="469"/>
      <c r="I127" s="481"/>
    </row>
    <row r="128" spans="2:9" x14ac:dyDescent="0.25">
      <c r="B128" s="466" t="s">
        <v>558</v>
      </c>
      <c r="C128" s="469"/>
      <c r="D128" s="469"/>
      <c r="E128" s="469"/>
      <c r="F128" s="469"/>
      <c r="G128" s="469"/>
      <c r="H128" s="469"/>
      <c r="I128" s="481"/>
    </row>
    <row r="129" spans="2:9" x14ac:dyDescent="0.25">
      <c r="B129" s="466" t="s">
        <v>559</v>
      </c>
      <c r="C129" s="469"/>
      <c r="D129" s="469"/>
      <c r="E129" s="469"/>
      <c r="F129" s="469"/>
      <c r="G129" s="469"/>
      <c r="H129" s="469"/>
      <c r="I129" s="481"/>
    </row>
    <row r="130" spans="2:9" x14ac:dyDescent="0.25">
      <c r="B130" s="466" t="s">
        <v>560</v>
      </c>
      <c r="C130" s="469"/>
      <c r="D130" s="469"/>
      <c r="E130" s="469"/>
      <c r="F130" s="469"/>
      <c r="G130" s="469"/>
      <c r="H130" s="469"/>
      <c r="I130" s="481"/>
    </row>
    <row r="131" spans="2:9" ht="15.75" thickBot="1" x14ac:dyDescent="0.3">
      <c r="B131" s="537" t="s">
        <v>561</v>
      </c>
      <c r="C131" s="538"/>
      <c r="D131" s="538"/>
      <c r="E131" s="538"/>
      <c r="F131" s="538"/>
      <c r="G131" s="538"/>
      <c r="H131" s="538"/>
      <c r="I131" s="539"/>
    </row>
    <row r="132" spans="2:9" x14ac:dyDescent="0.25">
      <c r="C132" s="196"/>
      <c r="D132" s="196"/>
      <c r="E132" s="196"/>
      <c r="F132" s="198"/>
      <c r="G132" s="196"/>
      <c r="H132" s="196"/>
      <c r="I132" s="196"/>
    </row>
    <row r="133" spans="2:9" x14ac:dyDescent="0.25">
      <c r="B133" s="199"/>
      <c r="C133" s="196"/>
      <c r="D133" s="196"/>
      <c r="E133" s="196"/>
      <c r="F133" s="198"/>
      <c r="G133" s="196"/>
      <c r="H133" s="196"/>
      <c r="I133" s="196"/>
    </row>
    <row r="134" spans="2:9" x14ac:dyDescent="0.25">
      <c r="B134" s="199"/>
      <c r="C134" s="196"/>
      <c r="D134" s="196"/>
      <c r="E134" s="196"/>
      <c r="F134" s="198"/>
      <c r="G134" s="196"/>
      <c r="H134" s="196"/>
      <c r="I134" s="196"/>
    </row>
    <row r="135" spans="2:9" x14ac:dyDescent="0.25">
      <c r="B135" s="199"/>
      <c r="C135" s="196"/>
      <c r="D135" s="196"/>
      <c r="E135" s="196"/>
      <c r="F135" s="198"/>
      <c r="G135" s="196"/>
      <c r="H135" s="196"/>
      <c r="I135" s="196"/>
    </row>
    <row r="136" spans="2:9" x14ac:dyDescent="0.25">
      <c r="B136" s="199"/>
      <c r="C136" s="196"/>
      <c r="D136" s="196"/>
      <c r="E136" s="196"/>
      <c r="F136" s="198"/>
      <c r="G136" s="196"/>
      <c r="H136" s="196"/>
      <c r="I136" s="196"/>
    </row>
    <row r="137" spans="2:9" x14ac:dyDescent="0.25">
      <c r="B137" s="199"/>
      <c r="C137" s="196"/>
      <c r="D137" s="196"/>
      <c r="E137" s="196"/>
      <c r="F137" s="198"/>
      <c r="G137" s="196"/>
      <c r="H137" s="196"/>
      <c r="I137" s="196"/>
    </row>
    <row r="138" spans="2:9" x14ac:dyDescent="0.25">
      <c r="B138" s="199"/>
      <c r="C138" s="196"/>
      <c r="D138" s="196"/>
      <c r="E138" s="196"/>
      <c r="F138" s="198"/>
      <c r="G138" s="196"/>
      <c r="H138" s="196"/>
      <c r="I138" s="196"/>
    </row>
    <row r="139" spans="2:9" x14ac:dyDescent="0.25">
      <c r="B139" s="199"/>
      <c r="C139" s="196"/>
      <c r="D139" s="196"/>
      <c r="E139" s="196"/>
      <c r="F139" s="198"/>
      <c r="G139" s="196"/>
      <c r="H139" s="196"/>
      <c r="I139" s="196"/>
    </row>
    <row r="140" spans="2:9" x14ac:dyDescent="0.25">
      <c r="B140" s="199"/>
      <c r="C140" s="196"/>
      <c r="D140" s="196"/>
      <c r="E140" s="196"/>
      <c r="F140" s="198"/>
      <c r="G140" s="196"/>
      <c r="H140" s="196"/>
      <c r="I140" s="196"/>
    </row>
    <row r="141" spans="2:9" x14ac:dyDescent="0.25">
      <c r="B141" s="199"/>
      <c r="C141" s="196"/>
      <c r="D141" s="196"/>
      <c r="E141" s="196"/>
      <c r="F141" s="198"/>
      <c r="G141" s="196"/>
      <c r="H141" s="196"/>
      <c r="I141" s="196"/>
    </row>
    <row r="142" spans="2:9" x14ac:dyDescent="0.25">
      <c r="B142" s="199"/>
      <c r="C142" s="196"/>
      <c r="D142" s="196"/>
      <c r="E142" s="196"/>
      <c r="F142" s="198"/>
      <c r="G142" s="196"/>
      <c r="H142" s="196"/>
      <c r="I142" s="196"/>
    </row>
    <row r="143" spans="2:9" x14ac:dyDescent="0.25">
      <c r="B143" s="199"/>
      <c r="C143" s="196"/>
      <c r="D143" s="196"/>
      <c r="E143" s="196"/>
      <c r="F143" s="198"/>
      <c r="G143" s="196"/>
      <c r="H143" s="196"/>
      <c r="I143" s="196"/>
    </row>
    <row r="144" spans="2:9" x14ac:dyDescent="0.25">
      <c r="B144" s="199"/>
      <c r="C144" s="196"/>
      <c r="D144" s="196"/>
      <c r="E144" s="196"/>
      <c r="F144" s="198"/>
      <c r="G144" s="196"/>
      <c r="H144" s="196"/>
      <c r="I144" s="196"/>
    </row>
    <row r="145" spans="2:9" x14ac:dyDescent="0.25">
      <c r="B145" s="199"/>
      <c r="C145" s="196"/>
      <c r="D145" s="196"/>
      <c r="E145" s="196"/>
      <c r="F145" s="198"/>
      <c r="G145" s="196"/>
      <c r="H145" s="196"/>
      <c r="I145" s="196"/>
    </row>
    <row r="146" spans="2:9" x14ac:dyDescent="0.25">
      <c r="B146" s="199"/>
      <c r="C146" s="196"/>
      <c r="D146" s="196"/>
      <c r="E146" s="196"/>
      <c r="F146" s="198"/>
      <c r="G146" s="196"/>
      <c r="H146" s="196"/>
      <c r="I146" s="196"/>
    </row>
    <row r="147" spans="2:9" x14ac:dyDescent="0.25">
      <c r="B147" s="199"/>
      <c r="C147" s="196"/>
      <c r="D147" s="196"/>
      <c r="E147" s="196"/>
      <c r="F147" s="198"/>
      <c r="G147" s="196"/>
      <c r="H147" s="196"/>
      <c r="I147" s="196"/>
    </row>
    <row r="148" spans="2:9" x14ac:dyDescent="0.25">
      <c r="B148" s="199"/>
      <c r="C148" s="196"/>
      <c r="D148" s="196"/>
      <c r="E148" s="196"/>
      <c r="F148" s="198"/>
      <c r="G148" s="196"/>
      <c r="H148" s="196"/>
      <c r="I148" s="196"/>
    </row>
    <row r="149" spans="2:9" x14ac:dyDescent="0.25">
      <c r="B149" s="199"/>
      <c r="C149" s="196"/>
      <c r="D149" s="196"/>
      <c r="E149" s="196"/>
      <c r="F149" s="198"/>
      <c r="G149" s="196"/>
      <c r="H149" s="196"/>
      <c r="I149" s="196"/>
    </row>
    <row r="150" spans="2:9" x14ac:dyDescent="0.25">
      <c r="B150" s="199"/>
      <c r="C150" s="196"/>
      <c r="D150" s="196"/>
      <c r="E150" s="196"/>
      <c r="F150" s="198"/>
      <c r="G150" s="196"/>
      <c r="H150" s="196"/>
      <c r="I150" s="196"/>
    </row>
    <row r="151" spans="2:9" x14ac:dyDescent="0.25">
      <c r="B151" s="199"/>
      <c r="C151" s="196"/>
      <c r="D151" s="196"/>
      <c r="E151" s="196"/>
      <c r="F151" s="198"/>
      <c r="G151" s="196"/>
      <c r="H151" s="196"/>
      <c r="I151" s="196"/>
    </row>
    <row r="152" spans="2:9" x14ac:dyDescent="0.25">
      <c r="B152" s="199"/>
      <c r="C152" s="196"/>
      <c r="D152" s="196"/>
      <c r="E152" s="196"/>
      <c r="F152" s="198"/>
      <c r="G152" s="196"/>
      <c r="H152" s="196"/>
      <c r="I152" s="196"/>
    </row>
    <row r="153" spans="2:9" x14ac:dyDescent="0.25">
      <c r="B153" s="199"/>
      <c r="C153" s="196"/>
      <c r="D153" s="196"/>
      <c r="E153" s="196"/>
      <c r="F153" s="198"/>
      <c r="G153" s="196"/>
      <c r="H153" s="196"/>
      <c r="I153" s="196"/>
    </row>
  </sheetData>
  <mergeCells count="8">
    <mergeCell ref="B130:I130"/>
    <mergeCell ref="B131:I131"/>
    <mergeCell ref="B2:I2"/>
    <mergeCell ref="B125:I125"/>
    <mergeCell ref="B126:I126"/>
    <mergeCell ref="B127:I127"/>
    <mergeCell ref="B128:I128"/>
    <mergeCell ref="B129:I129"/>
  </mergeCells>
  <hyperlinks>
    <hyperlink ref="A1" location="Contents!A1" display="Back to contents" xr:uid="{2CB36C77-DE79-4276-B974-8CB6CBA32FA3}"/>
  </hyperlinks>
  <pageMargins left="0.70866141732283472" right="0.70866141732283472" top="0.74803149606299213" bottom="0.74803149606299213" header="0.31496062992125984" footer="0.31496062992125984"/>
  <pageSetup paperSize="9" scale="47" orientation="portrait" r:id="rId1"/>
  <headerFooter>
    <oddHeader>&amp;C&amp;8March 2018 Economic and fiscal outlook: Supplementary economy tables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14</vt:i4>
      </vt:variant>
    </vt:vector>
  </HeadingPairs>
  <TitlesOfParts>
    <vt:vector size="35" baseType="lpstr">
      <vt:lpstr>Contents</vt:lpstr>
      <vt:lpstr>1.1</vt:lpstr>
      <vt:lpstr>1.2</vt:lpstr>
      <vt:lpstr>1.3</vt:lpstr>
      <vt:lpstr>1.4</vt:lpstr>
      <vt:lpstr>1.5 </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'1.1'!Print_Area</vt:lpstr>
      <vt:lpstr>'1.13'!Print_Area</vt:lpstr>
      <vt:lpstr>'1.15'!Print_Area</vt:lpstr>
      <vt:lpstr>'1.16'!Print_Area</vt:lpstr>
      <vt:lpstr>'1.17'!Print_Area</vt:lpstr>
      <vt:lpstr>'1.18'!Print_Area</vt:lpstr>
      <vt:lpstr>'1.2'!Print_Area</vt:lpstr>
      <vt:lpstr>'1.3'!Print_Area</vt:lpstr>
      <vt:lpstr>'1.4'!Print_Area</vt:lpstr>
      <vt:lpstr>'1.5 '!Print_Area</vt:lpstr>
      <vt:lpstr>'1.6'!Print_Area</vt:lpstr>
      <vt:lpstr>'1.7'!Print_Area</vt:lpstr>
      <vt:lpstr>'1.9'!Print_Area</vt:lpstr>
      <vt:lpstr>Contents!Print_Area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Hynes, Kevin</cp:lastModifiedBy>
  <cp:lastPrinted>2021-10-25T10:20:40Z</cp:lastPrinted>
  <dcterms:created xsi:type="dcterms:W3CDTF">2010-11-27T22:19:23Z</dcterms:created>
  <dcterms:modified xsi:type="dcterms:W3CDTF">2022-11-23T14:42:44Z</dcterms:modified>
</cp:coreProperties>
</file>