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Groups\PSF\EFO\Summer 2020 coronavirus\Monthly Profiles Aug 20\"/>
    </mc:Choice>
  </mc:AlternateContent>
  <xr:revisionPtr revIDLastSave="0" documentId="13_ncr:1_{C7A902E1-4A7B-4BD8-BB66-47ADA8833EFB}" xr6:coauthVersionLast="41" xr6:coauthVersionMax="41" xr10:uidLastSave="{00000000-0000-0000-0000-000000000000}"/>
  <bookViews>
    <workbookView xWindow="-110" yWindow="-110" windowWidth="19420" windowHeight="10420" xr2:uid="{00000000-000D-0000-FFFF-FFFF00000000}"/>
  </bookViews>
  <sheets>
    <sheet name="Notes" sheetId="8" r:id="rId1"/>
    <sheet name="FSR Monthly Profiles" sheetId="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123Graph_A" localSheetId="1" hidden="1">'[1]Model inputs'!#REF!</definedName>
    <definedName name="__123Graph_A" localSheetId="0" hidden="1">'[2]SUMMARY TABLE'!$S$23:$S$46</definedName>
    <definedName name="__123Graph_A" hidden="1">'[1]Model inputs'!#REF!</definedName>
    <definedName name="__123Graph_AALLTAX" localSheetId="1" hidden="1">'[3]Forecast data'!#REF!</definedName>
    <definedName name="__123Graph_AALLTAX" localSheetId="0" hidden="1">'[4]Forecast data'!#REF!</definedName>
    <definedName name="__123Graph_AALLTAX" hidden="1">'[3]Forecast data'!#REF!</definedName>
    <definedName name="__123Graph_ACFSINDIV" hidden="1">[5]Data!#REF!</definedName>
    <definedName name="__123Graph_AChart1" hidden="1">[6]table!$B$14:$B$16</definedName>
    <definedName name="__123Graph_ACHGSPD1" hidden="1">'[7]CHGSPD19.FIN'!$B$10:$B$20</definedName>
    <definedName name="__123Graph_ACHGSPD2" hidden="1">'[7]CHGSPD19.FIN'!$E$11:$E$20</definedName>
    <definedName name="__123Graph_ACurrent" hidden="1">[6]table!$B$14:$B$16</definedName>
    <definedName name="__123Graph_AEFF" localSheetId="1" hidden="1">'[8]T3 Page 1'!#REF!</definedName>
    <definedName name="__123Graph_AEFF" localSheetId="0" hidden="1">'[8]T3 Page 1'!#REF!</definedName>
    <definedName name="__123Graph_AEFF" hidden="1">'[8]T3 Page 1'!#REF!</definedName>
    <definedName name="__123Graph_AGR14PBF1" hidden="1">'[9]HIS19FIN(A)'!$AF$70:$AF$81</definedName>
    <definedName name="__123Graph_AHOMEVAT" localSheetId="1" hidden="1">'[3]Forecast data'!#REF!</definedName>
    <definedName name="__123Graph_AHOMEVAT" localSheetId="0" hidden="1">'[4]Forecast data'!#REF!</definedName>
    <definedName name="__123Graph_AHOMEVAT" hidden="1">'[3]Forecast data'!#REF!</definedName>
    <definedName name="__123Graph_AIMPORT" localSheetId="1" hidden="1">'[3]Forecast data'!#REF!</definedName>
    <definedName name="__123Graph_AIMPORT" localSheetId="0" hidden="1">'[4]Forecast data'!#REF!</definedName>
    <definedName name="__123Graph_AIMPORT" hidden="1">'[3]Forecast data'!#REF!</definedName>
    <definedName name="__123Graph_ALBFFIN" localSheetId="1" hidden="1">'[8]FC Page 1'!#REF!</definedName>
    <definedName name="__123Graph_ALBFFIN" localSheetId="0" hidden="1">'[8]FC Page 1'!#REF!</definedName>
    <definedName name="__123Graph_ALBFFIN" hidden="1">'[8]FC Page 1'!#REF!</definedName>
    <definedName name="__123Graph_ALBFFIN2" hidden="1">'[9]HIS19FIN(A)'!$K$59:$Q$59</definedName>
    <definedName name="__123Graph_ALBFHIC2" hidden="1">'[9]HIS19FIN(A)'!$D$59:$J$59</definedName>
    <definedName name="__123Graph_ALCB" hidden="1">'[9]HIS19FIN(A)'!$D$83:$I$83</definedName>
    <definedName name="__123Graph_ANACFIN" hidden="1">'[9]HIS19FIN(A)'!$K$97:$Q$97</definedName>
    <definedName name="__123Graph_ANACHIC" hidden="1">'[9]HIS19FIN(A)'!$D$97:$J$97</definedName>
    <definedName name="__123Graph_APDNUMBERS" hidden="1">'[2]SUMMARY TABLE'!$U$6:$U$49</definedName>
    <definedName name="__123Graph_APDTRENDS" hidden="1">'[2]SUMMARY TABLE'!$S$23:$S$46</definedName>
    <definedName name="__123Graph_APIC" localSheetId="1" hidden="1">'[8]T3 Page 1'!#REF!</definedName>
    <definedName name="__123Graph_APIC" localSheetId="0" hidden="1">'[8]T3 Page 1'!#REF!</definedName>
    <definedName name="__123Graph_APIC" hidden="1">'[8]T3 Page 1'!#REF!</definedName>
    <definedName name="__123Graph_ATOBREV" localSheetId="1" hidden="1">'[3]Forecast data'!#REF!</definedName>
    <definedName name="__123Graph_ATOBREV" localSheetId="0" hidden="1">'[4]Forecast data'!#REF!</definedName>
    <definedName name="__123Graph_ATOBREV" hidden="1">'[3]Forecast data'!#REF!</definedName>
    <definedName name="__123Graph_ATOTAL" localSheetId="1" hidden="1">'[3]Forecast data'!#REF!</definedName>
    <definedName name="__123Graph_ATOTAL" localSheetId="0" hidden="1">'[4]Forecast data'!#REF!</definedName>
    <definedName name="__123Graph_ATOTAL" hidden="1">'[3]Forecast data'!#REF!</definedName>
    <definedName name="__123Graph_B" localSheetId="1" hidden="1">'[1]Model inputs'!#REF!</definedName>
    <definedName name="__123Graph_B" localSheetId="0" hidden="1">'[2]SUMMARY TABLE'!$T$23:$T$46</definedName>
    <definedName name="__123Graph_B" hidden="1">'[1]Model inputs'!#REF!</definedName>
    <definedName name="__123Graph_BCFSINDIV" hidden="1">[5]Data!#REF!</definedName>
    <definedName name="__123Graph_BCFSUK" hidden="1">[5]Data!#REF!</definedName>
    <definedName name="__123Graph_BChart1" localSheetId="1" hidden="1">[6]table!#REF!</definedName>
    <definedName name="__123Graph_BChart1" localSheetId="0" hidden="1">[6]table!#REF!</definedName>
    <definedName name="__123Graph_BChart1" hidden="1">[6]table!#REF!</definedName>
    <definedName name="__123Graph_BCHGSPD1" hidden="1">'[7]CHGSPD19.FIN'!$H$10:$H$25</definedName>
    <definedName name="__123Graph_BCHGSPD2" hidden="1">'[7]CHGSPD19.FIN'!$I$11:$I$25</definedName>
    <definedName name="__123Graph_BCurrent" localSheetId="1" hidden="1">[6]table!#REF!</definedName>
    <definedName name="__123Graph_BCurrent" localSheetId="0" hidden="1">[6]table!#REF!</definedName>
    <definedName name="__123Graph_BCurrent" hidden="1">[6]table!#REF!</definedName>
    <definedName name="__123Graph_BEFF" localSheetId="1" hidden="1">'[8]T3 Page 1'!#REF!</definedName>
    <definedName name="__123Graph_BEFF" localSheetId="0" hidden="1">'[8]T3 Page 1'!#REF!</definedName>
    <definedName name="__123Graph_BEFF" hidden="1">'[8]T3 Page 1'!#REF!</definedName>
    <definedName name="__123Graph_BHOMEVAT" localSheetId="1" hidden="1">'[3]Forecast data'!#REF!</definedName>
    <definedName name="__123Graph_BHOMEVAT" localSheetId="0" hidden="1">'[4]Forecast data'!#REF!</definedName>
    <definedName name="__123Graph_BHOMEVAT" hidden="1">'[3]Forecast data'!#REF!</definedName>
    <definedName name="__123Graph_BIMPORT" localSheetId="1" hidden="1">'[3]Forecast data'!#REF!</definedName>
    <definedName name="__123Graph_BIMPORT" localSheetId="0" hidden="1">'[4]Forecast data'!#REF!</definedName>
    <definedName name="__123Graph_BIMPORT" hidden="1">'[3]Forecast data'!#REF!</definedName>
    <definedName name="__123Graph_BLBF" localSheetId="1" hidden="1">'[8]T3 Page 1'!#REF!</definedName>
    <definedName name="__123Graph_BLBF" localSheetId="0" hidden="1">'[8]T3 Page 1'!#REF!</definedName>
    <definedName name="__123Graph_BLBF" hidden="1">'[8]T3 Page 1'!#REF!</definedName>
    <definedName name="__123Graph_BLBFFIN" localSheetId="1" hidden="1">'[8]FC Page 1'!#REF!</definedName>
    <definedName name="__123Graph_BLBFFIN" localSheetId="0" hidden="1">'[8]FC Page 1'!#REF!</definedName>
    <definedName name="__123Graph_BLBFFIN" hidden="1">'[8]FC Page 1'!#REF!</definedName>
    <definedName name="__123Graph_BLCB" hidden="1">'[9]HIS19FIN(A)'!$D$79:$I$79</definedName>
    <definedName name="__123Graph_BPDTRENDS" hidden="1">'[2]SUMMARY TABLE'!$T$23:$T$46</definedName>
    <definedName name="__123Graph_BPIC" localSheetId="1" hidden="1">'[8]T3 Page 1'!#REF!</definedName>
    <definedName name="__123Graph_BPIC" localSheetId="0" hidden="1">'[8]T3 Page 1'!#REF!</definedName>
    <definedName name="__123Graph_BPIC" hidden="1">'[8]T3 Page 1'!#REF!</definedName>
    <definedName name="__123Graph_BTOTAL" localSheetId="1" hidden="1">'[3]Forecast data'!#REF!</definedName>
    <definedName name="__123Graph_BTOTAL" localSheetId="0" hidden="1">'[4]Forecast data'!#REF!</definedName>
    <definedName name="__123Graph_BTOTAL" hidden="1">'[3]Forecast data'!#REF!</definedName>
    <definedName name="__123Graph_C" hidden="1">[6]table!$C$14:$C$16</definedName>
    <definedName name="__123Graph_CACT13BUD" localSheetId="1" hidden="1">'[8]FC Page 1'!#REF!</definedName>
    <definedName name="__123Graph_CACT13BUD" localSheetId="0" hidden="1">'[8]FC Page 1'!#REF!</definedName>
    <definedName name="__123Graph_CACT13BUD" hidden="1">'[8]FC Page 1'!#REF!</definedName>
    <definedName name="__123Graph_CCFSINDIV" hidden="1">[5]Data!#REF!</definedName>
    <definedName name="__123Graph_CCFSUK" hidden="1">[5]Data!#REF!</definedName>
    <definedName name="__123Graph_CChart1" hidden="1">[6]table!$C$14:$C$16</definedName>
    <definedName name="__123Graph_CCurrent" hidden="1">[6]table!$C$14:$C$16</definedName>
    <definedName name="__123Graph_CEFF" localSheetId="1" hidden="1">'[8]T3 Page 1'!#REF!</definedName>
    <definedName name="__123Graph_CEFF" localSheetId="0" hidden="1">'[8]T3 Page 1'!#REF!</definedName>
    <definedName name="__123Graph_CEFF" hidden="1">'[8]T3 Page 1'!#REF!</definedName>
    <definedName name="__123Graph_CGR14PBF1" hidden="1">'[9]HIS19FIN(A)'!$AK$70:$AK$81</definedName>
    <definedName name="__123Graph_CLBF" localSheetId="1" hidden="1">'[8]T3 Page 1'!#REF!</definedName>
    <definedName name="__123Graph_CLBF" localSheetId="0" hidden="1">'[8]T3 Page 1'!#REF!</definedName>
    <definedName name="__123Graph_CLBF" hidden="1">'[8]T3 Page 1'!#REF!</definedName>
    <definedName name="__123Graph_CPIC" localSheetId="1" hidden="1">'[8]T3 Page 1'!#REF!</definedName>
    <definedName name="__123Graph_CPIC" localSheetId="0" hidden="1">'[8]T3 Page 1'!#REF!</definedName>
    <definedName name="__123Graph_CPIC" hidden="1">'[8]T3 Page 1'!#REF!</definedName>
    <definedName name="__123Graph_D" hidden="1">[6]table!$D$14:$D$16</definedName>
    <definedName name="__123Graph_DACT13BUD" localSheetId="1" hidden="1">'[8]FC Page 1'!#REF!</definedName>
    <definedName name="__123Graph_DACT13BUD" localSheetId="0" hidden="1">'[8]FC Page 1'!#REF!</definedName>
    <definedName name="__123Graph_DACT13BUD" hidden="1">'[8]FC Page 1'!#REF!</definedName>
    <definedName name="__123Graph_DCFSINDIV" hidden="1">[5]Data!#REF!</definedName>
    <definedName name="__123Graph_DCFSUK" hidden="1">[5]Data!#REF!</definedName>
    <definedName name="__123Graph_DChart1" hidden="1">[6]table!$D$14:$D$16</definedName>
    <definedName name="__123Graph_DCurrent" hidden="1">[6]table!$D$14:$D$16</definedName>
    <definedName name="__123Graph_DEFF" localSheetId="1" hidden="1">'[8]T3 Page 1'!#REF!</definedName>
    <definedName name="__123Graph_DEFF" localSheetId="0" hidden="1">'[8]T3 Page 1'!#REF!</definedName>
    <definedName name="__123Graph_DEFF" hidden="1">'[8]T3 Page 1'!#REF!</definedName>
    <definedName name="__123Graph_DEFF2" hidden="1">'[8]T3 Page 1'!#REF!</definedName>
    <definedName name="__123Graph_DGR14PBF1" hidden="1">'[9]HIS19FIN(A)'!$AH$70:$AH$81</definedName>
    <definedName name="__123Graph_DLBF" localSheetId="1" hidden="1">'[8]T3 Page 1'!#REF!</definedName>
    <definedName name="__123Graph_DLBF" localSheetId="0" hidden="1">'[8]T3 Page 1'!#REF!</definedName>
    <definedName name="__123Graph_DLBF" hidden="1">'[8]T3 Page 1'!#REF!</definedName>
    <definedName name="__123Graph_DPIC" localSheetId="1" hidden="1">'[8]T3 Page 1'!#REF!</definedName>
    <definedName name="__123Graph_DPIC" localSheetId="0" hidden="1">'[8]T3 Page 1'!#REF!</definedName>
    <definedName name="__123Graph_DPIC" hidden="1">'[8]T3 Page 1'!#REF!</definedName>
    <definedName name="__123Graph_E" localSheetId="1" hidden="1">[6]table!#REF!</definedName>
    <definedName name="__123Graph_E" localSheetId="0" hidden="1">[6]table!#REF!</definedName>
    <definedName name="__123Graph_E" hidden="1">[6]table!#REF!</definedName>
    <definedName name="__123Graph_EACT13BUD" localSheetId="1" hidden="1">'[8]FC Page 1'!#REF!</definedName>
    <definedName name="__123Graph_EACT13BUD" localSheetId="0" hidden="1">'[8]FC Page 1'!#REF!</definedName>
    <definedName name="__123Graph_EACT13BUD" hidden="1">'[8]FC Page 1'!#REF!</definedName>
    <definedName name="__123Graph_ECFSINDIV" hidden="1">[5]Data!#REF!</definedName>
    <definedName name="__123Graph_ECFSUK" hidden="1">[5]Data!#REF!</definedName>
    <definedName name="__123Graph_EChart1" localSheetId="1" hidden="1">[6]table!#REF!</definedName>
    <definedName name="__123Graph_EChart1" localSheetId="0" hidden="1">[6]table!#REF!</definedName>
    <definedName name="__123Graph_EChart1" hidden="1">[6]table!#REF!</definedName>
    <definedName name="__123Graph_ECurrent" localSheetId="1" hidden="1">[6]table!#REF!</definedName>
    <definedName name="__123Graph_ECurrent" localSheetId="0" hidden="1">[6]table!#REF!</definedName>
    <definedName name="__123Graph_ECurrent" hidden="1">[6]table!#REF!</definedName>
    <definedName name="__123Graph_EEFF" localSheetId="1" hidden="1">'[8]T3 Page 1'!#REF!</definedName>
    <definedName name="__123Graph_EEFF" localSheetId="0" hidden="1">'[8]T3 Page 1'!#REF!</definedName>
    <definedName name="__123Graph_EEFF" hidden="1">'[8]T3 Page 1'!#REF!</definedName>
    <definedName name="__123Graph_EEFFHIC" localSheetId="1" hidden="1">'[8]FC Page 1'!#REF!</definedName>
    <definedName name="__123Graph_EEFFHIC" localSheetId="0" hidden="1">'[8]FC Page 1'!#REF!</definedName>
    <definedName name="__123Graph_EEFFHIC" hidden="1">'[8]FC Page 1'!#REF!</definedName>
    <definedName name="__123Graph_EGR14PBF1" hidden="1">'[9]HIS19FIN(A)'!$AG$67:$AG$67</definedName>
    <definedName name="__123Graph_ELBF" localSheetId="1" hidden="1">'[8]T3 Page 1'!#REF!</definedName>
    <definedName name="__123Graph_ELBF" localSheetId="0" hidden="1">'[8]T3 Page 1'!#REF!</definedName>
    <definedName name="__123Graph_ELBF" hidden="1">'[8]T3 Page 1'!#REF!</definedName>
    <definedName name="__123Graph_EPIC" localSheetId="1" hidden="1">'[8]T3 Page 1'!#REF!</definedName>
    <definedName name="__123Graph_EPIC" localSheetId="0" hidden="1">'[8]T3 Page 1'!#REF!</definedName>
    <definedName name="__123Graph_EPIC" hidden="1">'[8]T3 Page 1'!#REF!</definedName>
    <definedName name="__123Graph_F" hidden="1">[6]table!$F$14:$F$16</definedName>
    <definedName name="__123Graph_FACT13BUD" localSheetId="1" hidden="1">'[8]FC Page 1'!#REF!</definedName>
    <definedName name="__123Graph_FACT13BUD" localSheetId="0" hidden="1">'[8]FC Page 1'!#REF!</definedName>
    <definedName name="__123Graph_FACT13BUD" hidden="1">'[8]FC Page 1'!#REF!</definedName>
    <definedName name="__123Graph_FCFSUK" hidden="1">[5]Data!#REF!</definedName>
    <definedName name="__123Graph_FChart1" hidden="1">[6]table!$F$14:$F$16</definedName>
    <definedName name="__123Graph_FCurrent" hidden="1">[6]table!$F$14:$F$16</definedName>
    <definedName name="__123Graph_FEFF" localSheetId="1" hidden="1">'[8]T3 Page 1'!#REF!</definedName>
    <definedName name="__123Graph_FEFF" localSheetId="0" hidden="1">'[8]T3 Page 1'!#REF!</definedName>
    <definedName name="__123Graph_FEFF" hidden="1">'[8]T3 Page 1'!#REF!</definedName>
    <definedName name="__123Graph_FEFFHIC" localSheetId="1" hidden="1">'[8]FC Page 1'!#REF!</definedName>
    <definedName name="__123Graph_FEFFHIC" localSheetId="0" hidden="1">'[8]FC Page 1'!#REF!</definedName>
    <definedName name="__123Graph_FEFFHIC" hidden="1">'[8]FC Page 1'!#REF!</definedName>
    <definedName name="__123Graph_FGR14PBF1" hidden="1">'[9]HIS19FIN(A)'!$AH$67:$AH$67</definedName>
    <definedName name="__123Graph_FLBF" localSheetId="1" hidden="1">'[8]T3 Page 1'!#REF!</definedName>
    <definedName name="__123Graph_FLBF" localSheetId="0" hidden="1">'[8]T3 Page 1'!#REF!</definedName>
    <definedName name="__123Graph_FLBF" hidden="1">'[8]T3 Page 1'!#REF!</definedName>
    <definedName name="__123Graph_FPIC" localSheetId="1" hidden="1">'[8]T3 Page 1'!#REF!</definedName>
    <definedName name="__123Graph_FPIC" localSheetId="0" hidden="1">'[8]T3 Page 1'!#REF!</definedName>
    <definedName name="__123Graph_FPIC" hidden="1">'[8]T3 Page 1'!#REF!</definedName>
    <definedName name="__123Graph_LBL_ARESID" hidden="1">'[9]HIS19FIN(A)'!$R$3:$W$3</definedName>
    <definedName name="__123Graph_LBL_BRESID" hidden="1">'[9]HIS19FIN(A)'!$R$3:$W$3</definedName>
    <definedName name="__123Graph_X" localSheetId="1" hidden="1">'[3]Forecast data'!#REF!</definedName>
    <definedName name="__123Graph_X" localSheetId="0" hidden="1">'[2]SUMMARY TABLE'!$P$23:$P$46</definedName>
    <definedName name="__123Graph_X" hidden="1">'[3]Forecast data'!#REF!</definedName>
    <definedName name="__123Graph_XACTHIC" localSheetId="1" hidden="1">'[8]FC Page 1'!#REF!</definedName>
    <definedName name="__123Graph_XACTHIC" localSheetId="0" hidden="1">'[8]FC Page 1'!#REF!</definedName>
    <definedName name="__123Graph_XACTHIC" hidden="1">'[8]FC Page 1'!#REF!</definedName>
    <definedName name="__123Graph_XALLTAX" localSheetId="1" hidden="1">'[3]Forecast data'!#REF!</definedName>
    <definedName name="__123Graph_XALLTAX" localSheetId="0" hidden="1">'[4]Forecast data'!#REF!</definedName>
    <definedName name="__123Graph_XALLTAX" hidden="1">'[3]Forecast data'!#REF!</definedName>
    <definedName name="__123Graph_XChart1" hidden="1">[6]table!$A$14:$A$16</definedName>
    <definedName name="__123Graph_XCHGSPD1" hidden="1">'[7]CHGSPD19.FIN'!$A$10:$A$25</definedName>
    <definedName name="__123Graph_XCHGSPD2" hidden="1">'[7]CHGSPD19.FIN'!$A$11:$A$25</definedName>
    <definedName name="__123Graph_XCurrent" hidden="1">[6]table!$A$14:$A$16</definedName>
    <definedName name="__123Graph_XEFF" localSheetId="1" hidden="1">'[8]T3 Page 1'!#REF!</definedName>
    <definedName name="__123Graph_XEFF" localSheetId="0" hidden="1">'[8]T3 Page 1'!#REF!</definedName>
    <definedName name="__123Graph_XEFF" hidden="1">'[8]T3 Page 1'!#REF!</definedName>
    <definedName name="__123Graph_XGR14PBF1" hidden="1">'[9]HIS19FIN(A)'!$AL$70:$AL$81</definedName>
    <definedName name="__123Graph_XHOMEVAT" localSheetId="1" hidden="1">'[3]Forecast data'!#REF!</definedName>
    <definedName name="__123Graph_XHOMEVAT" localSheetId="0" hidden="1">'[4]Forecast data'!#REF!</definedName>
    <definedName name="__123Graph_XHOMEVAT" hidden="1">'[3]Forecast data'!#REF!</definedName>
    <definedName name="__123Graph_XIMPORT" localSheetId="1" hidden="1">'[3]Forecast data'!#REF!</definedName>
    <definedName name="__123Graph_XIMPORT" localSheetId="0" hidden="1">'[4]Forecast data'!#REF!</definedName>
    <definedName name="__123Graph_XIMPORT" hidden="1">'[3]Forecast data'!#REF!</definedName>
    <definedName name="__123Graph_XLBF" localSheetId="1" hidden="1">'[8]T3 Page 1'!#REF!</definedName>
    <definedName name="__123Graph_XLBF" localSheetId="0" hidden="1">'[8]T3 Page 1'!#REF!</definedName>
    <definedName name="__123Graph_XLBF" hidden="1">'[8]T3 Page 1'!#REF!</definedName>
    <definedName name="__123Graph_XLBFFIN2" hidden="1">'[9]HIS19FIN(A)'!$K$61:$Q$61</definedName>
    <definedName name="__123Graph_XLBFHIC" hidden="1">'[9]HIS19FIN(A)'!$D$61:$J$61</definedName>
    <definedName name="__123Graph_XLBFHIC2" hidden="1">'[9]HIS19FIN(A)'!$D$61:$J$61</definedName>
    <definedName name="__123Graph_XLCB" hidden="1">'[9]HIS19FIN(A)'!$D$79:$I$79</definedName>
    <definedName name="__123Graph_XNACFIN" hidden="1">'[9]HIS19FIN(A)'!$K$95:$Q$95</definedName>
    <definedName name="__123Graph_XNACHIC" hidden="1">'[9]HIS19FIN(A)'!$D$95:$J$95</definedName>
    <definedName name="__123Graph_XPDNUMBERS" hidden="1">'[2]SUMMARY TABLE'!$Q$6:$Q$49</definedName>
    <definedName name="__123Graph_XPDTRENDS" hidden="1">'[2]SUMMARY TABLE'!$P$23:$P$46</definedName>
    <definedName name="__123Graph_XPIC" localSheetId="1" hidden="1">'[8]T3 Page 1'!#REF!</definedName>
    <definedName name="__123Graph_XPIC" localSheetId="0" hidden="1">'[8]T3 Page 1'!#REF!</definedName>
    <definedName name="__123Graph_XPIC" hidden="1">'[8]T3 Page 1'!#REF!</definedName>
    <definedName name="__123Graph_XSTAG2ALL" localSheetId="1" hidden="1">'[3]Forecast data'!#REF!</definedName>
    <definedName name="__123Graph_XSTAG2ALL" localSheetId="0" hidden="1">'[4]Forecast data'!#REF!</definedName>
    <definedName name="__123Graph_XSTAG2ALL" hidden="1">'[3]Forecast data'!#REF!</definedName>
    <definedName name="__123Graph_XSTAG2EC" localSheetId="1" hidden="1">'[3]Forecast data'!#REF!</definedName>
    <definedName name="__123Graph_XSTAG2EC" localSheetId="0" hidden="1">'[4]Forecast data'!#REF!</definedName>
    <definedName name="__123Graph_XSTAG2EC" hidden="1">'[3]Forecast data'!#REF!</definedName>
    <definedName name="__123Graph_XTOBREV" localSheetId="1" hidden="1">'[3]Forecast data'!#REF!</definedName>
    <definedName name="__123Graph_XTOBREV" localSheetId="0" hidden="1">'[4]Forecast data'!#REF!</definedName>
    <definedName name="__123Graph_XTOBREV" hidden="1">'[3]Forecast data'!#REF!</definedName>
    <definedName name="__123Graph_XTOTAL" localSheetId="1" hidden="1">'[3]Forecast data'!#REF!</definedName>
    <definedName name="__123Graph_XTOTAL" localSheetId="0" hidden="1">'[4]Forecast data'!#REF!</definedName>
    <definedName name="__123Graph_XTOTAL" hidden="1">'[3]Forecast data'!#REF!</definedName>
    <definedName name="_1_">#REF!</definedName>
    <definedName name="_1__123Graph_ACHART_15" hidden="1">[10]USGC!$B$34:$B$53</definedName>
    <definedName name="_10__123Graph_XCHART_15" hidden="1">[10]USGC!$A$34:$A$53</definedName>
    <definedName name="_2__123Graph_BCHART_10" hidden="1">[10]USGC!$L$34:$L$53</definedName>
    <definedName name="_2__123Graph_XTOB" localSheetId="1" hidden="1">'[4]Forecast data'!#REF!</definedName>
    <definedName name="_2__123Graph_XTOB" localSheetId="0" hidden="1">'[4]Forecast data'!#REF!</definedName>
    <definedName name="_2__123Graph_XTOB" hidden="1">'[4]Forecast data'!#REF!</definedName>
    <definedName name="_2ecm">#REF!</definedName>
    <definedName name="_3__123Graph_BCHART_13" hidden="1">[10]USGC!$R$34:$R$53</definedName>
    <definedName name="_3ecw">#REF!</definedName>
    <definedName name="_4__123Graph_BCHART_15" hidden="1">[10]USGC!$C$34:$C$53</definedName>
    <definedName name="_5__123Graph_CCHART_10" hidden="1">[10]USGC!$F$34:$F$53</definedName>
    <definedName name="_6__123Graph_CCHART_13" hidden="1">[10]USGC!$O$34:$O$53</definedName>
    <definedName name="_7__123Graph_CCHART_15" hidden="1">[10]USGC!$D$34:$D$53</definedName>
    <definedName name="_8__123Graph_XCHART_10" hidden="1">[10]USGC!$A$34:$A$53</definedName>
    <definedName name="_9__123Graph_XCHART_13" hidden="1">[10]USGC!$A$34:$A$53</definedName>
    <definedName name="_AUG2" localSheetId="1">#REF!</definedName>
    <definedName name="_AUG2" localSheetId="0">#REF!</definedName>
    <definedName name="_AUG2">#REF!</definedName>
    <definedName name="_DEC2" localSheetId="1">#REF!</definedName>
    <definedName name="_DEC2" localSheetId="0">#REF!</definedName>
    <definedName name="_DEC2">#REF!</definedName>
    <definedName name="_FEB2" localSheetId="1">#REF!</definedName>
    <definedName name="_FEB2" localSheetId="0">#REF!</definedName>
    <definedName name="_FEB2">#REF!</definedName>
    <definedName name="_Fill" localSheetId="1" hidden="1">'[3]Forecast data'!#REF!</definedName>
    <definedName name="_Fill" localSheetId="0" hidden="1">'[4]Forecast data'!#REF!</definedName>
    <definedName name="_Fill" hidden="1">'[3]Forecast data'!#REF!</definedName>
    <definedName name="_JAN2" localSheetId="1">#REF!</definedName>
    <definedName name="_JAN2" localSheetId="0">#REF!</definedName>
    <definedName name="_JAN2">#REF!</definedName>
    <definedName name="_Key1" hidden="1">#REF!</definedName>
    <definedName name="_MAY2" localSheetId="1">#REF!</definedName>
    <definedName name="_MAY2" localSheetId="0">#REF!</definedName>
    <definedName name="_MAY2">#REF!</definedName>
    <definedName name="_NOV2" localSheetId="1">#REF!</definedName>
    <definedName name="_NOV2" localSheetId="0">#REF!</definedName>
    <definedName name="_NOV2">#REF!</definedName>
    <definedName name="_OCT2" localSheetId="1">#REF!</definedName>
    <definedName name="_OCT2" localSheetId="0">#REF!</definedName>
    <definedName name="_OCT2">#REF!</definedName>
    <definedName name="_Order1" hidden="1">255</definedName>
    <definedName name="_Order2" hidden="1">255</definedName>
    <definedName name="_Regression_Out" localSheetId="1" hidden="1">#REF!</definedName>
    <definedName name="_Regression_Out" localSheetId="0" hidden="1">#REF!</definedName>
    <definedName name="_Regression_Out" hidden="1">#REF!</definedName>
    <definedName name="_Regression_X" localSheetId="1" hidden="1">#REF!</definedName>
    <definedName name="_Regression_X" localSheetId="0" hidden="1">#REF!</definedName>
    <definedName name="_Regression_X" hidden="1">#REF!</definedName>
    <definedName name="_Regression_Y" localSheetId="1" hidden="1">#REF!</definedName>
    <definedName name="_Regression_Y" localSheetId="0" hidden="1">#REF!</definedName>
    <definedName name="_Regression_Y" hidden="1">#REF!</definedName>
    <definedName name="A" localSheetId="1" hidden="1">#REF!</definedName>
    <definedName name="A" localSheetId="0" hidden="1">#REF!</definedName>
    <definedName name="A" hidden="1">#REF!</definedName>
    <definedName name="AME" localSheetId="1">OFFSET([11]AME!$D$12,0,0,MAX([11]AME!#REF!),1)</definedName>
    <definedName name="AME" localSheetId="0">OFFSET([12]AME!$D$12,0,0,MAX([12]AME!#REF!),1)</definedName>
    <definedName name="AME">OFFSET(#REF!,0,0,MAX(#REF!),1)</definedName>
    <definedName name="APRIL" localSheetId="1">#REF!</definedName>
    <definedName name="APRIL" localSheetId="0">#REF!</definedName>
    <definedName name="APRIL">#REF!</definedName>
    <definedName name="APRIL2" localSheetId="1">#REF!</definedName>
    <definedName name="APRIL2" localSheetId="0">#REF!</definedName>
    <definedName name="APRIL2">#REF!</definedName>
    <definedName name="asdas" localSheetId="1"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UG" localSheetId="1">#REF!</definedName>
    <definedName name="AUG" localSheetId="0">#REF!</definedName>
    <definedName name="AUG">#REF!</definedName>
    <definedName name="b" localSheetId="1" hidden="1">{#N/A,#N/A,FALSE,"CGBR95C"}</definedName>
    <definedName name="b" localSheetId="0" hidden="1">{#N/A,#N/A,FALSE,"CGBR95C"}</definedName>
    <definedName name="b" hidden="1">{#N/A,#N/A,FALSE,"CGBR95C"}</definedName>
    <definedName name="BLPH1" hidden="1">'[13]4.6 ten year bonds'!$A$4</definedName>
    <definedName name="BLPH2" hidden="1">'[13]4.6 ten year bonds'!$D$4</definedName>
    <definedName name="BLPH3" hidden="1">'[13]4.6 ten year bonds'!$G$4</definedName>
    <definedName name="BLPH4" hidden="1">'[13]4.6 ten year bonds'!$J$4</definedName>
    <definedName name="BLPH5" hidden="1">'[13]4.6 ten year bonds'!$M$4</definedName>
    <definedName name="BLUE" localSheetId="1">#REF!</definedName>
    <definedName name="BLUE" localSheetId="0">#REF!</definedName>
    <definedName name="BLUE">#REF!</definedName>
    <definedName name="BLUE1" localSheetId="1">#REF!</definedName>
    <definedName name="BLUE1" localSheetId="0">#REF!</definedName>
    <definedName name="BLUE1">#REF!</definedName>
    <definedName name="BLUE10" localSheetId="1">#REF!</definedName>
    <definedName name="BLUE10" localSheetId="0">#REF!</definedName>
    <definedName name="BLUE10">#REF!</definedName>
    <definedName name="BLUE2" localSheetId="1">#REF!</definedName>
    <definedName name="BLUE2" localSheetId="0">#REF!</definedName>
    <definedName name="BLUE2">#REF!</definedName>
    <definedName name="BLUE3" localSheetId="1">#REF!</definedName>
    <definedName name="BLUE3" localSheetId="0">#REF!</definedName>
    <definedName name="BLUE3">#REF!</definedName>
    <definedName name="BLUE4" localSheetId="1">#REF!</definedName>
    <definedName name="BLUE4" localSheetId="0">#REF!</definedName>
    <definedName name="BLUE4">#REF!</definedName>
    <definedName name="BLUE5" localSheetId="1">#REF!</definedName>
    <definedName name="BLUE5" localSheetId="0">#REF!</definedName>
    <definedName name="BLUE5">#REF!</definedName>
    <definedName name="BLUE6" localSheetId="1">#REF!</definedName>
    <definedName name="BLUE6" localSheetId="0">#REF!</definedName>
    <definedName name="BLUE6">#REF!</definedName>
    <definedName name="BLUE7" localSheetId="1">#REF!</definedName>
    <definedName name="BLUE7" localSheetId="0">#REF!</definedName>
    <definedName name="BLUE7">#REF!</definedName>
    <definedName name="BLUE8">#N/A</definedName>
    <definedName name="BLUE9">#N/A</definedName>
    <definedName name="BUDGET" localSheetId="1">#REF!</definedName>
    <definedName name="BUDGET" localSheetId="0">#REF!</definedName>
    <definedName name="BUDGET">#REF!</definedName>
    <definedName name="BULL" localSheetId="1">#REF!</definedName>
    <definedName name="BULL" localSheetId="0">#REF!</definedName>
    <definedName name="BULL">#REF!</definedName>
    <definedName name="C_" localSheetId="1">#REF!</definedName>
    <definedName name="C_" localSheetId="0">#REF!</definedName>
    <definedName name="C_">#REF!</definedName>
    <definedName name="CDEL" localSheetId="1">OFFSET([11]CDEL!$A$6,0,0,MAX([11]CDEL!#REF!),1)</definedName>
    <definedName name="CDEL" localSheetId="0">OFFSET([12]CDEL!$A$6,0,0,MAX([12]CDEL!#REF!),1)</definedName>
    <definedName name="CDEL">OFFSET(#REF!,0,0,MAX(#REF!),1)</definedName>
    <definedName name="CLASSIFICATION">[14]Menus!$C$2:$C$6</definedName>
    <definedName name="CT" hidden="1">'[3]Forecast data'!#REF!</definedName>
    <definedName name="CTNABS" hidden="1">'[1]Model inputs'!#REF!</definedName>
    <definedName name="CUMBUDGET" localSheetId="1">#REF!</definedName>
    <definedName name="CUMBUDGET" localSheetId="0">#REF!</definedName>
    <definedName name="CUMBUDGET">#REF!</definedName>
    <definedName name="CUMOUTTURN" localSheetId="1">#REF!</definedName>
    <definedName name="CUMOUTTURN" localSheetId="0">#REF!</definedName>
    <definedName name="CUMOUTTURN">#REF!</definedName>
    <definedName name="CUMPROFILE" localSheetId="1">#REF!</definedName>
    <definedName name="CUMPROFILE" localSheetId="0">#REF!</definedName>
    <definedName name="CUMPROFILE">#REF!</definedName>
    <definedName name="CUMTOTAL" localSheetId="1">#REF!</definedName>
    <definedName name="CUMTOTAL" localSheetId="0">#REF!</definedName>
    <definedName name="CUMTOTAL">#REF!</definedName>
    <definedName name="D" localSheetId="1">#REF!</definedName>
    <definedName name="D" localSheetId="0">#REF!</definedName>
    <definedName name="D">#REF!</definedName>
    <definedName name="DASCFTAB" localSheetId="1">#REF!</definedName>
    <definedName name="DASCFTAB" localSheetId="0">#REF!</definedName>
    <definedName name="DASCFTAB">#REF!</definedName>
    <definedName name="datazone">'[15]Data (monthly)'!$A$3:$AN$2314</definedName>
    <definedName name="Days">[16]QsYs!$J:$J</definedName>
    <definedName name="ddd" localSheetId="1" hidden="1">{#N/A,#N/A,FALSE,"CGBR95C"}</definedName>
    <definedName name="ddd" localSheetId="0" hidden="1">{#N/A,#N/A,FALSE,"CGBR95C"}</definedName>
    <definedName name="ddd" hidden="1">{#N/A,#N/A,FALSE,"CGBR95C"}</definedName>
    <definedName name="dddd" localSheetId="1" hidden="1">{#N/A,#N/A,FALSE,"CGBR95C"}</definedName>
    <definedName name="dddd" localSheetId="0" hidden="1">{#N/A,#N/A,FALSE,"CGBR95C"}</definedName>
    <definedName name="dddd" hidden="1">{#N/A,#N/A,FALSE,"CGBR95C"}</definedName>
    <definedName name="ddddddd" localSheetId="1" hidden="1">{#N/A,#N/A,FALSE,"CGBR95C"}</definedName>
    <definedName name="ddddddd" localSheetId="0" hidden="1">{#N/A,#N/A,FALSE,"CGBR95C"}</definedName>
    <definedName name="ddddddd" hidden="1">{#N/A,#N/A,FALSE,"CGBR95C"}</definedName>
    <definedName name="dddddddddddd" localSheetId="1" hidden="1">{#N/A,#N/A,FALSE,"CGBR95C"}</definedName>
    <definedName name="dddddddddddd" localSheetId="0" hidden="1">{#N/A,#N/A,FALSE,"CGBR95C"}</definedName>
    <definedName name="dddddddddddd" hidden="1">{#N/A,#N/A,FALSE,"CGBR95C"}</definedName>
    <definedName name="DEC" localSheetId="1">#REF!</definedName>
    <definedName name="DEC" localSheetId="0">#REF!</definedName>
    <definedName name="DEC">#REF!</definedName>
    <definedName name="DEPR">#REF!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1" hidden="1">{#N/A,#N/A,FALSE,"CGBR95C"}</definedName>
    <definedName name="dfgdfg" localSheetId="0" hidden="1">{#N/A,#N/A,FALSE,"CGBR95C"}</definedName>
    <definedName name="dfgdfg" hidden="1">{#N/A,#N/A,FALSE,"CGBR95C"}</definedName>
    <definedName name="dfrgfdgs"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1" hidden="1">#REF!</definedName>
    <definedName name="Distribution" localSheetId="0" hidden="1">#REF!</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[17]Download!$B$2:$CE$81</definedName>
    <definedName name="dwl_data_fy">[18]Download!$B$65:$CE$79</definedName>
    <definedName name="dwl_dates">[17]Download!$A$2:$A$81</definedName>
    <definedName name="dwl_dates_fy">[18]Download!$A$65:$A$79</definedName>
    <definedName name="dwl_vars">[17]Download!$B$1:$CE$1</definedName>
    <definedName name="EFO" hidden="1">'[3]Forecast data'!#REF!</definedName>
    <definedName name="Ev">[19]Determinants!$CL$2:$CL$8</definedName>
    <definedName name="ExtraProfiles" localSheetId="1" hidden="1">#REF!</definedName>
    <definedName name="ExtraProfiles" localSheetId="0" hidden="1">#REF!</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 localSheetId="1">#REF!</definedName>
    <definedName name="FEB" localSheetId="0">#REF!</definedName>
    <definedName name="FEB">#REF!</definedName>
    <definedName name="fffffffff" localSheetId="1" hidden="1">{#N/A,#N/A,FALSE,"CGBR95C"}</definedName>
    <definedName name="fffffffff" localSheetId="0" hidden="1">{#N/A,#N/A,FALSE,"CGBR95C"}</definedName>
    <definedName name="fffffffff" hidden="1">{#N/A,#N/A,FALSE,"CGBR95C"}</definedName>
    <definedName name="fg" localSheetId="1"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ornote" localSheetId="1">#REF!</definedName>
    <definedName name="Fornote" localSheetId="0">#REF!</definedName>
    <definedName name="Fornote">#REF!</definedName>
    <definedName name="fyu" localSheetId="1" hidden="1">'[3]Forecast data'!#REF!</definedName>
    <definedName name="fyu" localSheetId="0" hidden="1">'[3]Forecast data'!#REF!</definedName>
    <definedName name="fyu" hidden="1">'[3]Forecast data'!#REF!</definedName>
    <definedName name="General_CDEL" localSheetId="1">OFFSET([11]CDEL!$A$9,0,0,MAX([11]CDEL!#REF!)-1,1)</definedName>
    <definedName name="General_CDEL" localSheetId="0">OFFSET([12]CDEL!$A$9,0,0,MAX([12]CDEL!#REF!)-1,1)</definedName>
    <definedName name="General_CDEL">OFFSET(#REF!,0,0,MAX(#REF!)-1,1)</definedName>
    <definedName name="General_RDEL" localSheetId="1">OFFSET([11]RDEL!$A$9,0,0,MAX([11]RDEL!#REF!)-1,1)</definedName>
    <definedName name="General_RDEL" localSheetId="0">OFFSET([12]RDEL!$A$9,0,0,MAX([12]RDEL!#REF!)-1,1)</definedName>
    <definedName name="General_RDEL">OFFSET(#REF!,0,0,MAX(#REF!)-1,1)</definedName>
    <definedName name="ghj" localSheetId="1"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 localSheetId="1">#REF!</definedName>
    <definedName name="GRAPH" localSheetId="0">#REF!</definedName>
    <definedName name="GRAPH">#REF!</definedName>
    <definedName name="GRAPHS" localSheetId="1">[20]Outturns!#REF!</definedName>
    <definedName name="GRAPHS" localSheetId="0">[20]Outturns!#REF!</definedName>
    <definedName name="GRAPHS">[20]Outturns!#REF!</definedName>
    <definedName name="H" hidden="1">'[1]Model inputs'!#REF!</definedName>
    <definedName name="hhhhhhh" localSheetId="1" hidden="1">{#N/A,#N/A,FALSE,"CGBR95C"}</definedName>
    <definedName name="hhhhhhh" localSheetId="0" hidden="1">{#N/A,#N/A,FALSE,"CGBR95C"}</definedName>
    <definedName name="hhhhhhh" hidden="1">{#N/A,#N/A,FALSE,"CGBR95C"}</definedName>
    <definedName name="HoD">[21]Lists!$B$2:$B$116</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hidden="1">#REF!</definedName>
    <definedName name="JAN" localSheetId="1">#REF!</definedName>
    <definedName name="JAN" localSheetId="0">#REF!</definedName>
    <definedName name="JAN">#REF!</definedName>
    <definedName name="jhkgh" localSheetId="1"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ULY" localSheetId="1">#REF!</definedName>
    <definedName name="JULY" localSheetId="0">#REF!</definedName>
    <definedName name="JULY">#REF!</definedName>
    <definedName name="JULY2" localSheetId="1">#REF!</definedName>
    <definedName name="JULY2" localSheetId="0">#REF!</definedName>
    <definedName name="JULY2">#REF!</definedName>
    <definedName name="JUNE" localSheetId="1">#REF!</definedName>
    <definedName name="JUNE" localSheetId="0">#REF!</definedName>
    <definedName name="JUNE">#REF!</definedName>
    <definedName name="JUNE2" localSheetId="1">#REF!</definedName>
    <definedName name="JUNE2" localSheetId="0">#REF!</definedName>
    <definedName name="JUNE2">#REF!</definedName>
    <definedName name="Key">[22]Tracker!$P$2:$P$4</definedName>
    <definedName name="MARCH" localSheetId="1">#REF!</definedName>
    <definedName name="MARCH" localSheetId="0">#REF!</definedName>
    <definedName name="MARCH">#REF!</definedName>
    <definedName name="MARCH2" localSheetId="1">#REF!</definedName>
    <definedName name="MARCH2" localSheetId="0">#REF!</definedName>
    <definedName name="MARCH2">#REF!</definedName>
    <definedName name="MAY" localSheetId="1">#REF!</definedName>
    <definedName name="MAY" localSheetId="0">#REF!</definedName>
    <definedName name="MAY">#REF!</definedName>
    <definedName name="Migration">#REF!</definedName>
    <definedName name="mine" localSheetId="1" hidden="1">{#N/A,#N/A,FALSE,"CGBR95C"}</definedName>
    <definedName name="mine" localSheetId="0" hidden="1">{#N/A,#N/A,FALSE,"CGBR95C"}</definedName>
    <definedName name="mine" hidden="1">{#N/A,#N/A,FALSE,"CGBR95C"}</definedName>
    <definedName name="Month" localSheetId="1">#REF!</definedName>
    <definedName name="Month" localSheetId="0">#REF!</definedName>
    <definedName name="Month">#REF!</definedName>
    <definedName name="Months">[23]Tracker!$X$2:$X$261</definedName>
    <definedName name="n"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V" localSheetId="1">#REF!</definedName>
    <definedName name="NOV" localSheetId="0">#REF!</definedName>
    <definedName name="NOV">#REF!</definedName>
    <definedName name="OCT" localSheetId="1">#REF!</definedName>
    <definedName name="OCT" localSheetId="0">#REF!</definedName>
    <definedName name="OCT">#REF!</definedName>
    <definedName name="Option2" localSheetId="1"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UTTURN" localSheetId="1">#REF!</definedName>
    <definedName name="OUTTURN" localSheetId="0">#REF!</definedName>
    <definedName name="OUTTURN">#REF!</definedName>
    <definedName name="PAT">[6]table!$H$9:$Q$19</definedName>
    <definedName name="Pop" localSheetId="1" hidden="1">[24]Population!#REF!</definedName>
    <definedName name="Pop" localSheetId="0" hidden="1">[24]Population!#REF!</definedName>
    <definedName name="Pop" hidden="1">[24]Population!#REF!</definedName>
    <definedName name="Population" localSheetId="1" hidden="1">#REF!</definedName>
    <definedName name="Population" localSheetId="0" hidden="1">#REF!</definedName>
    <definedName name="Population" hidden="1">#REF!</definedName>
    <definedName name="pp" hidden="1">'[8]T3 Page 1'!#REF!</definedName>
    <definedName name="PPbyMonth" localSheetId="1">#REF!</definedName>
    <definedName name="PPbyMonth" localSheetId="0">#REF!</definedName>
    <definedName name="PPbyMonth">#REF!</definedName>
    <definedName name="print">[6]table!$A$1:$U$46</definedName>
    <definedName name="PRINT20" localSheetId="1">#REF!</definedName>
    <definedName name="PRINT20" localSheetId="0">#REF!</definedName>
    <definedName name="PRINT20">#REF!</definedName>
    <definedName name="PRINTA">[6]table!$A$1:$U$46</definedName>
    <definedName name="PRINTC" localSheetId="1">#REF!</definedName>
    <definedName name="PRINTC" localSheetId="0">#REF!</definedName>
    <definedName name="PRINTC">#REF!</definedName>
    <definedName name="Prodtest" hidden="1">'[8]T3 Page 1'!#REF!</definedName>
    <definedName name="PROFILE" localSheetId="1">#REF!</definedName>
    <definedName name="PROFILE" localSheetId="0">#REF!</definedName>
    <definedName name="PROFILE">#REF!</definedName>
    <definedName name="Profiles" localSheetId="1" hidden="1">#REF!</definedName>
    <definedName name="Profiles" localSheetId="0" hidden="1">#REF!</definedName>
    <definedName name="Profiles" hidden="1">#REF!</definedName>
    <definedName name="Projections" localSheetId="1" hidden="1">#REF!</definedName>
    <definedName name="Projections" localSheetId="0" hidden="1">#REF!</definedName>
    <definedName name="Projections" hidden="1">#REF!</definedName>
    <definedName name="QUARTER" localSheetId="1">#REF!</definedName>
    <definedName name="QUARTER" localSheetId="0">#REF!</definedName>
    <definedName name="QUARTER">#REF!</definedName>
    <definedName name="RDEL" localSheetId="1">OFFSET([11]RDEL!$A$6,0,0,MAX([11]RDEL!#REF!),1)</definedName>
    <definedName name="RDEL" localSheetId="0">OFFSET([12]RDEL!$A$6,0,0,MAX([12]RDEL!#REF!),1)</definedName>
    <definedName name="RDEL">OFFSET(#REF!,0,0,MAX(#REF!),1)</definedName>
    <definedName name="Receipts" localSheetId="1">OFFSET([11]Receipts!$A$7,0,0,MAX([11]Receipts!#REF!),1)</definedName>
    <definedName name="Receipts" localSheetId="0">OFFSET([12]Receipts!$A$7,0,0,MAX([12]Receipts!#REF!),1)</definedName>
    <definedName name="Receipts">OFFSET(#REF!,0,0,MAX(#REF!),1)</definedName>
    <definedName name="REP">[6]table!$Y$9:$Y$19</definedName>
    <definedName name="Results" hidden="1">[25]UK99!$A$1:$A$1</definedName>
    <definedName name="S" hidden="1">'[1]Model inputs'!#REF!</definedName>
    <definedName name="S20_">[6]table!$C$9:$D$19</definedName>
    <definedName name="sdf" localSheetId="1"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EPT" localSheetId="1">#REF!</definedName>
    <definedName name="SEPT" localSheetId="0">#REF!</definedName>
    <definedName name="SEPT">#REF!</definedName>
    <definedName name="SEPT2" localSheetId="1">#REF!</definedName>
    <definedName name="SEPT2" localSheetId="0">#REF!</definedName>
    <definedName name="SEPT2">#REF!</definedName>
    <definedName name="sfad" localSheetId="1"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1">[11]Measures!#REF!</definedName>
    <definedName name="Sumif_count" localSheetId="0">[12]Measures!#REF!</definedName>
    <definedName name="Sumif_count">#REF!</definedName>
    <definedName name="Supplementary_tables" localSheetId="1">#REF!</definedName>
    <definedName name="Supplementary_tables" localSheetId="0">#REF!</definedName>
    <definedName name="Supplementary_tables">#REF!</definedName>
    <definedName name="T4.9i" localSheetId="1"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1">#REF!</definedName>
    <definedName name="TABB1" localSheetId="0">#REF!</definedName>
    <definedName name="TABB1">#REF!</definedName>
    <definedName name="TABB2" localSheetId="1">#REF!</definedName>
    <definedName name="TABB2" localSheetId="0">#REF!</definedName>
    <definedName name="TABB2">#REF!</definedName>
    <definedName name="Table_GDP">[26]!T_GDP[#All]</definedName>
    <definedName name="TABLEA" localSheetId="1">#REF!</definedName>
    <definedName name="TABLEA" localSheetId="0">#REF!</definedName>
    <definedName name="TABLEA">#REF!</definedName>
    <definedName name="TABLEB1">[27]TableB1!$A$1:$Y$79</definedName>
    <definedName name="TABLEF1">[27]TableB1!$A$82:$Y$134</definedName>
    <definedName name="testname" localSheetId="1" hidden="1">'[8]T3 Page 1'!#REF!</definedName>
    <definedName name="testname" localSheetId="0" hidden="1">'[8]T3 Page 1'!#REF!</definedName>
    <definedName name="testname" hidden="1">'[8]T3 Page 1'!#REF!</definedName>
    <definedName name="TITLES">[6]table!$C$1:$AN$7</definedName>
    <definedName name="TOTAL" localSheetId="1">#REF!</definedName>
    <definedName name="TOTAL" localSheetId="0">#REF!</definedName>
    <definedName name="TOTAL">#REF!</definedName>
    <definedName name="trggh" localSheetId="1"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1" hidden="1">{#N/A,#N/A,FALSE,"CGBR95C"}</definedName>
    <definedName name="tttttttttttttttttt" localSheetId="0" hidden="1">{#N/A,#N/A,FALSE,"CGBR95C"}</definedName>
    <definedName name="tttttttttttttttttt" hidden="1">{#N/A,#N/A,FALSE,"CGBR95C"}</definedName>
    <definedName name="Unused" hidden="1">'[28]SUMMARY TABLE'!$S$23:$S$46</definedName>
    <definedName name="Unused4" hidden="1">'[28]SUMMARY TABLE'!$T$23:$T$46</definedName>
    <definedName name="Unused5" hidden="1">'[28]SUMMARY TABLE'!$P$23:$P$46</definedName>
    <definedName name="Unused7" hidden="1">'[28]SUMMARY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'[28]SUMMARY TABLE'!$S$23:$S$46</definedName>
    <definedName name="Unusued24" hidden="1">#REF!</definedName>
    <definedName name="Unusued3" hidden="1">'[28]SUMMARY TABLE'!$T$23:$T$46</definedName>
    <definedName name="Unusued5" hidden="1">'[28]SUMMARY TABLE'!$Q$6:$Q$49</definedName>
    <definedName name="Unusued8" hidden="1">{#N/A,#N/A,FALSE,"TMCOMP96";#N/A,#N/A,FALSE,"MAT96";#N/A,#N/A,FALSE,"FANDA96";#N/A,#N/A,FALSE,"INTRAN96";#N/A,#N/A,FALSE,"NAA9697";#N/A,#N/A,FALSE,"ECWEBB";#N/A,#N/A,FALSE,"MFT96";#N/A,#N/A,FALSE,"CTrecon"}</definedName>
    <definedName name="w" localSheetId="1" hidden="1">{#N/A,#N/A,FALSE,"CGBR95C"}</definedName>
    <definedName name="w" localSheetId="0" hidden="1">{#N/A,#N/A,FALSE,"CGBR95C"}</definedName>
    <definedName name="w" hidden="1">{#N/A,#N/A,FALSE,"CGBR95C"}</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localSheetId="1" hidden="1">{#N/A,#N/A,FALSE,"CGBR95C"}</definedName>
    <definedName name="wrn.table1." localSheetId="0" hidden="1">{#N/A,#N/A,FALSE,"CGBR95C"}</definedName>
    <definedName name="wrn.table1." hidden="1">{#N/A,#N/A,FALSE,"CGBR95C"}</definedName>
    <definedName name="wrn.table2." localSheetId="1" hidden="1">{#N/A,#N/A,FALSE,"CGBR95C"}</definedName>
    <definedName name="wrn.table2." localSheetId="0" hidden="1">{#N/A,#N/A,FALSE,"CGBR95C"}</definedName>
    <definedName name="wrn.table2." hidden="1">{#N/A,#N/A,FALSE,"CGBR95C"}</definedName>
    <definedName name="wrn.tablea." localSheetId="1" hidden="1">{#N/A,#N/A,FALSE,"CGBR95C"}</definedName>
    <definedName name="wrn.tablea." localSheetId="0" hidden="1">{#N/A,#N/A,FALSE,"CGBR95C"}</definedName>
    <definedName name="wrn.tablea." hidden="1">{#N/A,#N/A,FALSE,"CGBR95C"}</definedName>
    <definedName name="wrn.tableb." localSheetId="1" hidden="1">{#N/A,#N/A,FALSE,"CGBR95C"}</definedName>
    <definedName name="wrn.tableb." localSheetId="0" hidden="1">{#N/A,#N/A,FALSE,"CGBR95C"}</definedName>
    <definedName name="wrn.tableb." hidden="1">{#N/A,#N/A,FALSE,"CGBR95C"}</definedName>
    <definedName name="wrn.tableq." localSheetId="1" hidden="1">{#N/A,#N/A,FALSE,"CGBR95C"}</definedName>
    <definedName name="wrn.tableq." localSheetId="0"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5" i="6" l="1"/>
  <c r="E65" i="6"/>
  <c r="F65" i="6"/>
  <c r="F70" i="6" s="1"/>
  <c r="C65" i="6"/>
  <c r="G42" i="6" l="1"/>
  <c r="G40" i="6"/>
  <c r="G41" i="6"/>
  <c r="G39" i="6"/>
  <c r="G33" i="6"/>
  <c r="G34" i="6"/>
  <c r="G35" i="6"/>
  <c r="G36" i="6"/>
  <c r="G37" i="6"/>
  <c r="G32" i="6"/>
  <c r="G28" i="6"/>
  <c r="G29" i="6"/>
  <c r="G30" i="6"/>
  <c r="G27" i="6"/>
  <c r="G25" i="6"/>
  <c r="G20" i="6"/>
  <c r="G21" i="6"/>
  <c r="G19" i="6"/>
  <c r="G17" i="6"/>
  <c r="G16" i="6"/>
  <c r="G10" i="6"/>
  <c r="G11" i="6"/>
  <c r="G12" i="6"/>
  <c r="G13" i="6"/>
  <c r="G14" i="6"/>
  <c r="G9" i="6"/>
  <c r="G8" i="6"/>
</calcChain>
</file>

<file path=xl/sharedStrings.xml><?xml version="1.0" encoding="utf-8"?>
<sst xmlns="http://schemas.openxmlformats.org/spreadsheetml/2006/main" count="139" uniqueCount="101">
  <si>
    <t>£ billion</t>
  </si>
  <si>
    <t>of which:</t>
  </si>
  <si>
    <t>Monthly profile</t>
  </si>
  <si>
    <t>Apr</t>
  </si>
  <si>
    <t>May</t>
  </si>
  <si>
    <t>Jun</t>
  </si>
  <si>
    <t>Jul</t>
  </si>
  <si>
    <t>Aug</t>
  </si>
  <si>
    <t>Sep</t>
  </si>
  <si>
    <t>Oct</t>
  </si>
  <si>
    <t>Nov</t>
  </si>
  <si>
    <t>Dec</t>
  </si>
  <si>
    <t>Jan</t>
  </si>
  <si>
    <t>Feb</t>
  </si>
  <si>
    <t>Mar</t>
  </si>
  <si>
    <t>PSND as a per cent of GDP</t>
  </si>
  <si>
    <t>n/m</t>
  </si>
  <si>
    <t>PSNB as a per cent of GDP</t>
  </si>
  <si>
    <t>n/a</t>
  </si>
  <si>
    <t>CGNCR ex. B&amp;B, NRAM, Network Rail and CCFF</t>
  </si>
  <si>
    <t>Memo items</t>
  </si>
  <si>
    <t>In the 12 months centred on each month</t>
  </si>
  <si>
    <t>In the 12 months ending at each month</t>
  </si>
  <si>
    <t>Nominal GDP</t>
  </si>
  <si>
    <t>Public sector net debt (end of period)</t>
  </si>
  <si>
    <t>Valuation effects</t>
  </si>
  <si>
    <t>Public sector net cash requirement</t>
  </si>
  <si>
    <t>Other financial transactions</t>
  </si>
  <si>
    <t>Loan gurantee schemes</t>
  </si>
  <si>
    <t>Employment support schemes (CJRS &amp; SEISS)</t>
  </si>
  <si>
    <t>Bank of England schemes</t>
  </si>
  <si>
    <t>Financial transactions</t>
  </si>
  <si>
    <t>Public corporations net borrowing</t>
  </si>
  <si>
    <t>Local authorities net borrowing</t>
  </si>
  <si>
    <t>Central government net borrowing</t>
  </si>
  <si>
    <t>Public sector net borrowing</t>
  </si>
  <si>
    <t>of which: Loan guarantee schemes' write-offs</t>
  </si>
  <si>
    <t>Central government net investment</t>
  </si>
  <si>
    <t>Cental government depreciation</t>
  </si>
  <si>
    <t>Other current grants</t>
  </si>
  <si>
    <t>Net current grants abroad</t>
  </si>
  <si>
    <t>Public services spending measures</t>
  </si>
  <si>
    <t>Self-employed income support scheme</t>
  </si>
  <si>
    <t>Coronavirus job retention scheme (gross spending)</t>
  </si>
  <si>
    <t>Other current expenditure</t>
  </si>
  <si>
    <t>VAT and GNI-based payments to the EU</t>
  </si>
  <si>
    <t>of which: Small business grant schemes</t>
  </si>
  <si>
    <t>Central government current grants to local authorities</t>
  </si>
  <si>
    <t>Net social benefits</t>
  </si>
  <si>
    <t>Interest payments</t>
  </si>
  <si>
    <t>Central government expenditure</t>
  </si>
  <si>
    <t>Other taxes and receipts</t>
  </si>
  <si>
    <t>of which: Asset Purchase Facility</t>
  </si>
  <si>
    <t>Interest and dividends</t>
  </si>
  <si>
    <t>Inheritance tax</t>
  </si>
  <si>
    <t>Stamp duties</t>
  </si>
  <si>
    <t>Capital gains tax</t>
  </si>
  <si>
    <t>Business rates</t>
  </si>
  <si>
    <t>Air passenger duty</t>
  </si>
  <si>
    <t>Fuel duties</t>
  </si>
  <si>
    <t>Alcohol duties</t>
  </si>
  <si>
    <t>Corporation tax</t>
  </si>
  <si>
    <t>VAT</t>
  </si>
  <si>
    <t>National Insurance contributions</t>
  </si>
  <si>
    <t>Other income tax</t>
  </si>
  <si>
    <t>Self-assessment</t>
  </si>
  <si>
    <t>Pay-as-you-earn</t>
  </si>
  <si>
    <t>Income tax</t>
  </si>
  <si>
    <t>Central government current receipts</t>
  </si>
  <si>
    <t>Other HMRC taxes</t>
  </si>
  <si>
    <t>Stamp duty on shares</t>
  </si>
  <si>
    <t>Stamp duty land tax</t>
  </si>
  <si>
    <t>Fuel duty</t>
  </si>
  <si>
    <t>Offshore corporation tax</t>
  </si>
  <si>
    <t>Onshore corporation tax</t>
  </si>
  <si>
    <t>NICs</t>
  </si>
  <si>
    <t>SA income tax</t>
  </si>
  <si>
    <t>PAYE income tax</t>
  </si>
  <si>
    <t>HMRC cash receipts</t>
  </si>
  <si>
    <t>14 May update</t>
  </si>
  <si>
    <t>14 April edition</t>
  </si>
  <si>
    <t>FSR central scenario</t>
  </si>
  <si>
    <t>Coronavirus reference scenario</t>
  </si>
  <si>
    <t>Budget forecast</t>
  </si>
  <si>
    <t>£ billion in 2020-21</t>
  </si>
  <si>
    <t>Coronavirus reference scenario: Receipts and spending profiles for 2020-21</t>
  </si>
  <si>
    <t>FSR Publication</t>
  </si>
  <si>
    <t>Updated for SEU measures</t>
  </si>
  <si>
    <t>Contents</t>
  </si>
  <si>
    <t>Monthly Profiles</t>
  </si>
  <si>
    <t>Notes</t>
  </si>
  <si>
    <t>Given the enormous rise in the budget deficit this year, we have taken the exceptional step of presenting monthly profiles consistent with our scenarios to provide a reference point against which to monitor incoming data.</t>
  </si>
  <si>
    <t>These profiles have been constructed to allow us and users to get an idea of whether monthly outturn data are proving to be better or worse than assumed. We would stress that the profiles are relatively broad-brush and illustrative, and that there is considerable uncertainty around them.</t>
  </si>
  <si>
    <t>All assumptions and judgements underpinning these profiles have been taken by the OBR's Budget Responsibility Committee. As ever, we are grateful to OBR staff and to analysts in HMRC, DWP and the Treasury for their expertise and hard work through this process.</t>
  </si>
  <si>
    <t>Feedback and questions can be directed to obr.enquiries@obr.uk.</t>
  </si>
  <si>
    <t>Background information</t>
  </si>
  <si>
    <t>Questions about the management of public spending or departmental expenditure should be directed to the Treasury at: public.enquiries@hmtreasury.gov.uk.</t>
  </si>
  <si>
    <t>Questions on published public finances data should be directed to the ONS at public.sector.inquiries@ons.gov.uk</t>
  </si>
  <si>
    <r>
      <rPr>
        <sz val="22"/>
        <color rgb="FF477391"/>
        <rFont val="Calibri"/>
        <family val="2"/>
        <scheme val="minor"/>
      </rPr>
      <t xml:space="preserve"> </t>
    </r>
    <r>
      <rPr>
        <i/>
        <sz val="22"/>
        <color rgb="FF477391"/>
        <rFont val="Calibri"/>
        <family val="2"/>
        <scheme val="minor"/>
      </rPr>
      <t xml:space="preserve">Fiscal sustainability report </t>
    </r>
    <r>
      <rPr>
        <sz val="22"/>
        <color rgb="FF477391"/>
        <rFont val="Calibri"/>
        <family val="2"/>
        <scheme val="minor"/>
      </rPr>
      <t>2020</t>
    </r>
    <r>
      <rPr>
        <sz val="28"/>
        <color rgb="FF477391"/>
        <rFont val="Calibri"/>
        <family val="2"/>
        <scheme val="minor"/>
      </rPr>
      <t xml:space="preserve">
Central scenario monthly profiles
</t>
    </r>
    <r>
      <rPr>
        <sz val="12"/>
        <color rgb="FF477391"/>
        <rFont val="Calibri"/>
        <family val="2"/>
        <scheme val="minor"/>
      </rPr>
      <t>21 August 2020</t>
    </r>
  </si>
  <si>
    <r>
      <t xml:space="preserve">In broad terms, the profiles have been produced by drawing on historical monthly patterns to profile our March 2020 forecast and then scaling the full-year hit implied by our </t>
    </r>
    <r>
      <rPr>
        <i/>
        <sz val="10"/>
        <color theme="1"/>
        <rFont val="Calibri"/>
        <family val="2"/>
        <scheme val="minor"/>
      </rPr>
      <t>FSR</t>
    </r>
    <r>
      <rPr>
        <sz val="10"/>
        <color theme="1"/>
        <rFont val="Calibri"/>
        <family val="2"/>
        <scheme val="minor"/>
      </rPr>
      <t xml:space="preserve"> central scenario across the year in line with relevant elements of the underlying economic scenario. The costs of the various policy measures have also been apportioned as best we can. More information about the assumptions underpinning the full-year scenario results can be found in Chapter 3 of our 2020 </t>
    </r>
    <r>
      <rPr>
        <i/>
        <sz val="10"/>
        <color theme="1"/>
        <rFont val="Calibri"/>
        <family val="2"/>
        <scheme val="minor"/>
      </rPr>
      <t>FSR</t>
    </r>
    <r>
      <rPr>
        <sz val="10"/>
        <color theme="1"/>
        <rFont val="Calibri"/>
        <family val="2"/>
        <scheme val="minor"/>
      </rPr>
      <t xml:space="preserve">. </t>
    </r>
  </si>
  <si>
    <r>
      <t xml:space="preserve">Profiles for 2020-21 consistent with our initial reference scenario were published on 14 May and we published profiles consistent with the central scenario in our 2020 </t>
    </r>
    <r>
      <rPr>
        <i/>
        <sz val="10"/>
        <color theme="1"/>
        <rFont val="Calibri"/>
        <family val="2"/>
        <scheme val="minor"/>
      </rPr>
      <t xml:space="preserve">Fiscal sustainability report </t>
    </r>
    <r>
      <rPr>
        <sz val="10"/>
        <color theme="1"/>
        <rFont val="Calibri"/>
        <family val="2"/>
        <scheme val="minor"/>
      </rPr>
      <t>(</t>
    </r>
    <r>
      <rPr>
        <i/>
        <sz val="10"/>
        <color theme="1"/>
        <rFont val="Calibri"/>
        <family val="2"/>
        <scheme val="minor"/>
      </rPr>
      <t>FSR</t>
    </r>
    <r>
      <rPr>
        <sz val="10"/>
        <color theme="1"/>
        <rFont val="Calibri"/>
        <family val="2"/>
        <scheme val="minor"/>
      </rPr>
      <t>) on 14 July. This update adds the estimated cost of policy measures announced in the Summer Economic Update (as reported in Table 1 of our 14 July FSR press release).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</si>
</sst>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6"/>
      <color rgb="FF477391"/>
      <name val="Calibri"/>
      <family val="2"/>
      <scheme val="minor"/>
    </font>
    <font>
      <sz val="18"/>
      <name val="Calibri"/>
      <family val="2"/>
      <scheme val="minor"/>
    </font>
    <font>
      <i/>
      <sz val="10"/>
      <name val="Calibri"/>
      <family val="2"/>
      <scheme val="minor"/>
    </font>
    <font>
      <b/>
      <sz val="11"/>
      <name val="Calibri"/>
      <family val="2"/>
      <scheme val="minor"/>
    </font>
    <font>
      <sz val="11"/>
      <name val="Calibri"/>
      <family val="2"/>
      <scheme val="minor"/>
    </font>
    <font>
      <i/>
      <sz val="11"/>
      <name val="Calibri"/>
      <family val="2"/>
      <scheme val="minor"/>
    </font>
    <font>
      <i/>
      <sz val="11"/>
      <color theme="1"/>
      <name val="Calibri"/>
      <family val="2"/>
      <scheme val="minor"/>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22"/>
      <color rgb="FF477391"/>
      <name val="Calibri"/>
      <family val="2"/>
      <scheme val="minor"/>
    </font>
    <font>
      <i/>
      <sz val="22"/>
      <color rgb="FF477391"/>
      <name val="Calibri"/>
      <family val="2"/>
      <scheme val="minor"/>
    </font>
    <font>
      <sz val="12"/>
      <color rgb="FF477391"/>
      <name val="Calibri"/>
      <family val="2"/>
      <scheme val="minor"/>
    </font>
    <font>
      <sz val="10"/>
      <color rgb="FF477391"/>
      <name val="Calibri"/>
      <family val="2"/>
      <scheme val="minor"/>
    </font>
    <font>
      <u/>
      <sz val="11"/>
      <color theme="10"/>
      <name val="Calibri"/>
      <family val="2"/>
      <scheme val="minor"/>
    </font>
    <font>
      <sz val="11"/>
      <color rgb="FF477391"/>
      <name val="Calibri"/>
      <family val="2"/>
      <scheme val="minor"/>
    </font>
    <font>
      <sz val="10"/>
      <color theme="1"/>
      <name val="Calibri"/>
      <family val="2"/>
      <scheme val="minor"/>
    </font>
    <font>
      <i/>
      <sz val="10"/>
      <color theme="1"/>
      <name val="Calibri"/>
      <family val="2"/>
      <scheme val="minor"/>
    </font>
    <font>
      <sz val="12"/>
      <color theme="1"/>
      <name val="Arial"/>
      <family val="2"/>
    </font>
    <font>
      <sz val="10"/>
      <color theme="8"/>
      <name val="Calibri"/>
      <family val="2"/>
      <scheme val="minor"/>
    </font>
    <font>
      <u/>
      <sz val="10"/>
      <color theme="10"/>
      <name val="Arial"/>
    </font>
    <font>
      <u/>
      <sz val="10"/>
      <color theme="10"/>
      <name val="Calibri"/>
      <family val="2"/>
      <scheme val="minor"/>
    </font>
  </fonts>
  <fills count="4">
    <fill>
      <patternFill patternType="none"/>
    </fill>
    <fill>
      <patternFill patternType="gray125"/>
    </fill>
    <fill>
      <patternFill patternType="solid">
        <fgColor rgb="FFB5C7D4"/>
        <bgColor indexed="64"/>
      </patternFill>
    </fill>
    <fill>
      <patternFill patternType="solid">
        <fgColor theme="0"/>
        <bgColor indexed="64"/>
      </patternFill>
    </fill>
  </fills>
  <borders count="11">
    <border>
      <left/>
      <right/>
      <top/>
      <bottom/>
      <diagonal/>
    </border>
    <border>
      <left/>
      <right/>
      <top style="medium">
        <color rgb="FF477391"/>
      </top>
      <bottom/>
      <diagonal/>
    </border>
    <border>
      <left/>
      <right/>
      <top style="medium">
        <color rgb="FF477391"/>
      </top>
      <bottom style="medium">
        <color rgb="FF477391"/>
      </bottom>
      <diagonal/>
    </border>
    <border>
      <left/>
      <right/>
      <top/>
      <bottom style="thin">
        <color rgb="FF477391"/>
      </bottom>
      <diagonal/>
    </border>
    <border>
      <left/>
      <right/>
      <top style="thin">
        <color theme="4"/>
      </top>
      <bottom style="medium">
        <color rgb="FF477391"/>
      </bottom>
      <diagonal/>
    </border>
    <border>
      <left/>
      <right/>
      <top style="thin">
        <color theme="4"/>
      </top>
      <bottom style="thin">
        <color theme="4"/>
      </bottom>
      <diagonal/>
    </border>
    <border>
      <left/>
      <right/>
      <top/>
      <bottom style="thin">
        <color theme="4"/>
      </bottom>
      <diagonal/>
    </border>
    <border>
      <left/>
      <right/>
      <top style="medium">
        <color rgb="FF477391"/>
      </top>
      <bottom style="thin">
        <color theme="4"/>
      </bottom>
      <diagonal/>
    </border>
    <border>
      <left/>
      <right/>
      <top style="thin">
        <color rgb="FF477391"/>
      </top>
      <bottom style="thin">
        <color rgb="FF477391"/>
      </bottom>
      <diagonal/>
    </border>
    <border>
      <left/>
      <right/>
      <top style="medium">
        <color rgb="FF477391"/>
      </top>
      <bottom style="thin">
        <color rgb="FF477391"/>
      </bottom>
      <diagonal/>
    </border>
    <border>
      <left/>
      <right/>
      <top style="thin">
        <color rgb="FF477391"/>
      </top>
      <bottom/>
      <diagonal/>
    </border>
  </borders>
  <cellStyleXfs count="10">
    <xf numFmtId="0" fontId="0" fillId="0" borderId="0"/>
    <xf numFmtId="0" fontId="4" fillId="0" borderId="0"/>
    <xf numFmtId="0" fontId="2" fillId="0" borderId="0"/>
    <xf numFmtId="0" fontId="2" fillId="0" borderId="0"/>
    <xf numFmtId="0" fontId="4" fillId="0" borderId="0"/>
    <xf numFmtId="0" fontId="4" fillId="0" borderId="0"/>
    <xf numFmtId="0" fontId="20" fillId="0" borderId="0" applyNumberFormat="0" applyFill="0" applyBorder="0" applyAlignment="0" applyProtection="0"/>
    <xf numFmtId="0" fontId="1" fillId="0" borderId="0"/>
    <xf numFmtId="0" fontId="24" fillId="0" borderId="0"/>
    <xf numFmtId="0" fontId="26" fillId="0" borderId="0" applyNumberFormat="0" applyFill="0" applyBorder="0" applyAlignment="0" applyProtection="0"/>
  </cellStyleXfs>
  <cellXfs count="104">
    <xf numFmtId="0" fontId="0" fillId="0" borderId="0" xfId="0"/>
    <xf numFmtId="0" fontId="6" fillId="2" borderId="1" xfId="1" applyFont="1" applyFill="1" applyBorder="1" applyAlignment="1">
      <alignment vertical="center" wrapText="1"/>
    </xf>
    <xf numFmtId="0" fontId="2" fillId="3" borderId="0" xfId="2" applyFill="1"/>
    <xf numFmtId="0" fontId="8" fillId="3" borderId="1" xfId="1" applyFont="1" applyFill="1" applyBorder="1" applyAlignment="1">
      <alignment vertical="center" wrapText="1"/>
    </xf>
    <xf numFmtId="0" fontId="2" fillId="3" borderId="0" xfId="2" applyFont="1" applyFill="1"/>
    <xf numFmtId="164" fontId="7" fillId="3" borderId="4" xfId="1" applyNumberFormat="1" applyFont="1" applyFill="1" applyBorder="1" applyAlignment="1">
      <alignment vertical="center" wrapText="1"/>
    </xf>
    <xf numFmtId="0" fontId="7" fillId="3" borderId="4" xfId="1" applyFont="1" applyFill="1" applyBorder="1" applyAlignment="1">
      <alignment vertical="center" wrapText="1"/>
    </xf>
    <xf numFmtId="0" fontId="7" fillId="3" borderId="4" xfId="1" applyFont="1" applyFill="1" applyBorder="1" applyAlignment="1">
      <alignment horizontal="left" vertical="center" wrapText="1" indent="1"/>
    </xf>
    <xf numFmtId="0" fontId="7" fillId="3" borderId="5" xfId="1" applyFont="1" applyFill="1" applyBorder="1" applyAlignment="1">
      <alignment horizontal="right" vertical="center" wrapText="1"/>
    </xf>
    <xf numFmtId="0" fontId="7" fillId="3" borderId="5" xfId="1" applyFont="1" applyFill="1" applyBorder="1" applyAlignment="1">
      <alignment vertical="center" wrapText="1"/>
    </xf>
    <xf numFmtId="164" fontId="7" fillId="3" borderId="5" xfId="1" applyNumberFormat="1" applyFont="1" applyFill="1" applyBorder="1" applyAlignment="1">
      <alignment vertical="center" wrapText="1"/>
    </xf>
    <xf numFmtId="0" fontId="7" fillId="3" borderId="5" xfId="1" applyFont="1" applyFill="1" applyBorder="1" applyAlignment="1">
      <alignment horizontal="left" vertical="center" wrapText="1" indent="1"/>
    </xf>
    <xf numFmtId="164" fontId="7" fillId="3" borderId="6" xfId="1" applyNumberFormat="1" applyFont="1" applyFill="1" applyBorder="1" applyAlignment="1">
      <alignment vertical="center" wrapText="1"/>
    </xf>
    <xf numFmtId="0" fontId="7" fillId="3" borderId="7" xfId="1" applyFont="1" applyFill="1" applyBorder="1" applyAlignment="1">
      <alignment vertical="center" wrapText="1"/>
    </xf>
    <xf numFmtId="3" fontId="2" fillId="3" borderId="0" xfId="2" applyNumberFormat="1" applyFont="1" applyFill="1"/>
    <xf numFmtId="3" fontId="9" fillId="3" borderId="4" xfId="1" applyNumberFormat="1" applyFont="1" applyFill="1" applyBorder="1" applyAlignment="1">
      <alignment vertical="center" wrapText="1"/>
    </xf>
    <xf numFmtId="3" fontId="9" fillId="3" borderId="4" xfId="1" applyNumberFormat="1" applyFont="1" applyFill="1" applyBorder="1" applyAlignment="1">
      <alignment horizontal="right" vertical="center" wrapText="1"/>
    </xf>
    <xf numFmtId="3" fontId="9" fillId="3" borderId="5" xfId="1" applyNumberFormat="1" applyFont="1" applyFill="1" applyBorder="1" applyAlignment="1">
      <alignment vertical="center" wrapText="1"/>
    </xf>
    <xf numFmtId="3" fontId="9" fillId="3" borderId="5" xfId="1" applyNumberFormat="1" applyFont="1" applyFill="1" applyBorder="1" applyAlignment="1">
      <alignment horizontal="right" vertical="center" wrapText="1"/>
    </xf>
    <xf numFmtId="0" fontId="8" fillId="3" borderId="7" xfId="1" applyFont="1" applyFill="1" applyBorder="1" applyAlignment="1">
      <alignment vertical="center" wrapText="1"/>
    </xf>
    <xf numFmtId="3" fontId="8" fillId="3" borderId="2" xfId="1" applyNumberFormat="1" applyFont="1" applyFill="1" applyBorder="1" applyAlignment="1">
      <alignment vertical="center" wrapText="1"/>
    </xf>
    <xf numFmtId="0" fontId="8" fillId="3" borderId="2" xfId="1" applyFont="1" applyFill="1" applyBorder="1" applyAlignment="1">
      <alignment vertical="center" wrapText="1"/>
    </xf>
    <xf numFmtId="164" fontId="2" fillId="3" borderId="4" xfId="2" applyNumberFormat="1" applyFill="1" applyBorder="1" applyAlignment="1">
      <alignment vertical="center"/>
    </xf>
    <xf numFmtId="0" fontId="2" fillId="3" borderId="4" xfId="2" applyFill="1" applyBorder="1" applyAlignment="1">
      <alignment vertical="center"/>
    </xf>
    <xf numFmtId="164" fontId="8" fillId="3" borderId="5" xfId="2" applyNumberFormat="1" applyFont="1" applyFill="1" applyBorder="1" applyAlignment="1">
      <alignment vertical="center"/>
    </xf>
    <xf numFmtId="0" fontId="3" fillId="3" borderId="5" xfId="2" applyFont="1" applyFill="1" applyBorder="1" applyAlignment="1">
      <alignment vertical="center"/>
    </xf>
    <xf numFmtId="164" fontId="2" fillId="3" borderId="5" xfId="2" applyNumberFormat="1" applyFill="1" applyBorder="1" applyAlignment="1">
      <alignment vertical="center"/>
    </xf>
    <xf numFmtId="0" fontId="2" fillId="3" borderId="5" xfId="2" applyFill="1" applyBorder="1" applyAlignment="1">
      <alignment vertical="center"/>
    </xf>
    <xf numFmtId="0" fontId="2" fillId="3" borderId="5" xfId="2" applyFill="1" applyBorder="1" applyAlignment="1">
      <alignment horizontal="left" vertical="center" indent="1"/>
    </xf>
    <xf numFmtId="164" fontId="8" fillId="3" borderId="6" xfId="1" applyNumberFormat="1" applyFont="1" applyFill="1" applyBorder="1" applyAlignment="1">
      <alignment vertical="center" wrapText="1"/>
    </xf>
    <xf numFmtId="0" fontId="8" fillId="3" borderId="6" xfId="1" applyFont="1" applyFill="1" applyBorder="1" applyAlignment="1">
      <alignment vertical="center" wrapText="1"/>
    </xf>
    <xf numFmtId="0" fontId="10" fillId="3" borderId="6" xfId="1" applyFont="1" applyFill="1" applyBorder="1" applyAlignment="1">
      <alignment vertical="center" wrapText="1"/>
    </xf>
    <xf numFmtId="164" fontId="8" fillId="3" borderId="7" xfId="1" applyNumberFormat="1" applyFont="1" applyFill="1" applyBorder="1" applyAlignment="1">
      <alignment vertical="center" wrapText="1"/>
    </xf>
    <xf numFmtId="164" fontId="11" fillId="3" borderId="4" xfId="2" applyNumberFormat="1" applyFont="1" applyFill="1" applyBorder="1" applyAlignment="1">
      <alignment vertical="center"/>
    </xf>
    <xf numFmtId="0" fontId="11" fillId="3" borderId="4" xfId="2" applyFont="1" applyFill="1" applyBorder="1" applyAlignment="1">
      <alignment vertical="center"/>
    </xf>
    <xf numFmtId="1" fontId="11" fillId="3" borderId="4" xfId="2" applyNumberFormat="1" applyFont="1" applyFill="1" applyBorder="1" applyAlignment="1">
      <alignment vertical="center"/>
    </xf>
    <xf numFmtId="0" fontId="11" fillId="3" borderId="4" xfId="2" applyFont="1" applyFill="1" applyBorder="1" applyAlignment="1">
      <alignment horizontal="left" vertical="center" indent="2"/>
    </xf>
    <xf numFmtId="165" fontId="2" fillId="3" borderId="5" xfId="2" applyNumberFormat="1" applyFill="1" applyBorder="1" applyAlignment="1">
      <alignment vertical="center"/>
    </xf>
    <xf numFmtId="165" fontId="11" fillId="3" borderId="5" xfId="2" applyNumberFormat="1" applyFont="1" applyFill="1" applyBorder="1" applyAlignment="1">
      <alignment vertical="center"/>
    </xf>
    <xf numFmtId="0" fontId="2" fillId="3" borderId="5" xfId="3" applyFont="1" applyFill="1" applyBorder="1" applyAlignment="1">
      <alignment horizontal="left" indent="1"/>
    </xf>
    <xf numFmtId="164" fontId="11" fillId="3" borderId="5" xfId="2" applyNumberFormat="1" applyFont="1" applyFill="1" applyBorder="1" applyAlignment="1">
      <alignment vertical="center"/>
    </xf>
    <xf numFmtId="0" fontId="11" fillId="3" borderId="5" xfId="2" applyFont="1" applyFill="1" applyBorder="1" applyAlignment="1">
      <alignment horizontal="left" vertical="center" indent="2"/>
    </xf>
    <xf numFmtId="0" fontId="11" fillId="3" borderId="5" xfId="2" applyFont="1" applyFill="1" applyBorder="1" applyAlignment="1">
      <alignment horizontal="left" vertical="center" indent="1"/>
    </xf>
    <xf numFmtId="0" fontId="11" fillId="3" borderId="5" xfId="2" applyFont="1" applyFill="1" applyBorder="1" applyAlignment="1">
      <alignment vertical="center"/>
    </xf>
    <xf numFmtId="164" fontId="2" fillId="3" borderId="4" xfId="2" applyNumberFormat="1" applyFont="1" applyFill="1" applyBorder="1" applyAlignment="1">
      <alignment vertical="center"/>
    </xf>
    <xf numFmtId="0" fontId="2" fillId="3" borderId="4" xfId="2" applyFill="1" applyBorder="1" applyAlignment="1">
      <alignment horizontal="left" vertical="center" indent="1"/>
    </xf>
    <xf numFmtId="164" fontId="3" fillId="3" borderId="6" xfId="2" applyNumberFormat="1" applyFont="1" applyFill="1" applyBorder="1" applyAlignment="1">
      <alignment vertical="center"/>
    </xf>
    <xf numFmtId="0" fontId="2" fillId="3" borderId="6" xfId="2" applyFill="1" applyBorder="1" applyAlignment="1">
      <alignment vertical="center"/>
    </xf>
    <xf numFmtId="0" fontId="11" fillId="3" borderId="5" xfId="2" applyFont="1" applyFill="1" applyBorder="1" applyAlignment="1">
      <alignment horizontal="left" vertical="center"/>
    </xf>
    <xf numFmtId="0" fontId="3" fillId="3" borderId="6" xfId="2" applyFont="1" applyFill="1" applyBorder="1" applyAlignment="1">
      <alignment vertical="center"/>
    </xf>
    <xf numFmtId="0" fontId="2" fillId="3" borderId="4" xfId="2" applyFill="1" applyBorder="1" applyAlignment="1">
      <alignment horizontal="right" vertical="center"/>
    </xf>
    <xf numFmtId="0" fontId="2" fillId="3" borderId="5" xfId="2" applyFill="1" applyBorder="1" applyAlignment="1">
      <alignment horizontal="right" vertical="center"/>
    </xf>
    <xf numFmtId="164" fontId="2" fillId="3" borderId="5" xfId="2" applyNumberFormat="1" applyFill="1" applyBorder="1" applyAlignment="1">
      <alignment horizontal="right" vertical="center"/>
    </xf>
    <xf numFmtId="0" fontId="8" fillId="3" borderId="6" xfId="1" applyFont="1" applyFill="1" applyBorder="1" applyAlignment="1">
      <alignment horizontal="right" vertical="center" wrapText="1"/>
    </xf>
    <xf numFmtId="0" fontId="8" fillId="3" borderId="7" xfId="1" applyFont="1" applyFill="1" applyBorder="1" applyAlignment="1">
      <alignment horizontal="right" vertical="center" wrapText="1"/>
    </xf>
    <xf numFmtId="0" fontId="9" fillId="2" borderId="0" xfId="1" applyFont="1" applyFill="1" applyBorder="1" applyAlignment="1">
      <alignment horizontal="right" vertical="center" wrapText="1"/>
    </xf>
    <xf numFmtId="0" fontId="9" fillId="2" borderId="0" xfId="1" applyFont="1" applyFill="1" applyBorder="1" applyAlignment="1">
      <alignment vertical="center" wrapText="1"/>
    </xf>
    <xf numFmtId="0" fontId="9" fillId="2" borderId="0" xfId="1" applyFont="1" applyFill="1" applyBorder="1" applyAlignment="1">
      <alignment horizontal="center" vertical="center" wrapText="1"/>
    </xf>
    <xf numFmtId="0" fontId="5" fillId="0" borderId="0" xfId="1" applyFont="1" applyFill="1" applyBorder="1" applyAlignment="1">
      <alignment vertical="center"/>
    </xf>
    <xf numFmtId="0" fontId="9" fillId="2" borderId="9" xfId="1" applyFont="1" applyFill="1" applyBorder="1" applyAlignment="1">
      <alignment horizontal="center" vertical="center" wrapText="1"/>
    </xf>
    <xf numFmtId="164" fontId="2" fillId="3" borderId="0" xfId="2" applyNumberFormat="1" applyFill="1"/>
    <xf numFmtId="166" fontId="2" fillId="3" borderId="5" xfId="2" applyNumberFormat="1" applyFill="1" applyBorder="1" applyAlignment="1">
      <alignment vertical="center"/>
    </xf>
    <xf numFmtId="164" fontId="2" fillId="3" borderId="6" xfId="2" applyNumberFormat="1" applyFill="1" applyBorder="1" applyAlignment="1">
      <alignment vertical="center"/>
    </xf>
    <xf numFmtId="165" fontId="8" fillId="3" borderId="7" xfId="1" applyNumberFormat="1" applyFont="1" applyFill="1" applyBorder="1" applyAlignment="1">
      <alignment vertical="center" wrapText="1"/>
    </xf>
    <xf numFmtId="165" fontId="2" fillId="3" borderId="0" xfId="2" applyNumberFormat="1" applyFill="1"/>
    <xf numFmtId="164" fontId="3" fillId="3" borderId="5" xfId="2" applyNumberFormat="1" applyFont="1" applyFill="1" applyBorder="1" applyAlignment="1">
      <alignment vertical="center"/>
    </xf>
    <xf numFmtId="0" fontId="12" fillId="0" borderId="0" xfId="4" applyFont="1" applyFill="1"/>
    <xf numFmtId="0" fontId="13" fillId="0" borderId="0" xfId="4" applyFont="1" applyFill="1"/>
    <xf numFmtId="0" fontId="12" fillId="3" borderId="0" xfId="4" applyFont="1" applyFill="1"/>
    <xf numFmtId="0" fontId="14" fillId="0" borderId="0" xfId="5" applyFont="1" applyFill="1" applyAlignment="1">
      <alignment vertical="center"/>
    </xf>
    <xf numFmtId="0" fontId="14" fillId="0" borderId="0" xfId="5" applyFont="1" applyFill="1" applyBorder="1" applyAlignment="1">
      <alignment vertical="center"/>
    </xf>
    <xf numFmtId="0" fontId="15" fillId="0" borderId="0" xfId="5" applyFont="1" applyFill="1" applyBorder="1" applyAlignment="1">
      <alignment horizontal="center" vertical="center" wrapText="1"/>
    </xf>
    <xf numFmtId="0" fontId="9" fillId="0" borderId="0" xfId="5" applyFont="1" applyFill="1" applyAlignment="1">
      <alignment vertical="center"/>
    </xf>
    <xf numFmtId="0" fontId="5" fillId="0" borderId="10" xfId="4" applyFont="1" applyFill="1" applyBorder="1" applyAlignment="1">
      <alignment vertical="center"/>
    </xf>
    <xf numFmtId="0" fontId="19" fillId="0" borderId="10" xfId="4" applyFont="1" applyFill="1" applyBorder="1" applyAlignment="1">
      <alignment vertical="center"/>
    </xf>
    <xf numFmtId="0" fontId="12" fillId="3" borderId="0" xfId="4" applyFont="1" applyFill="1" applyAlignment="1">
      <alignment vertical="center"/>
    </xf>
    <xf numFmtId="0" fontId="9" fillId="0" borderId="0" xfId="5" applyFont="1" applyFill="1"/>
    <xf numFmtId="0" fontId="19" fillId="0" borderId="0" xfId="4" applyFont="1" applyFill="1" applyBorder="1"/>
    <xf numFmtId="0" fontId="21" fillId="0" borderId="0" xfId="4" applyFont="1" applyFill="1" applyBorder="1"/>
    <xf numFmtId="0" fontId="21" fillId="0" borderId="0" xfId="5" applyFont="1" applyFill="1" applyBorder="1" applyAlignment="1">
      <alignment vertical="top"/>
    </xf>
    <xf numFmtId="0" fontId="8" fillId="0" borderId="0" xfId="5" applyFont="1" applyFill="1"/>
    <xf numFmtId="0" fontId="21" fillId="0" borderId="0" xfId="5" applyFont="1" applyFill="1" applyBorder="1"/>
    <xf numFmtId="0" fontId="5" fillId="0" borderId="0" xfId="4" applyFont="1" applyFill="1" applyAlignment="1">
      <alignment vertical="center"/>
    </xf>
    <xf numFmtId="0" fontId="1" fillId="0" borderId="0" xfId="8" applyFont="1" applyFill="1"/>
    <xf numFmtId="0" fontId="13" fillId="0" borderId="0" xfId="5" applyFont="1" applyFill="1"/>
    <xf numFmtId="0" fontId="25" fillId="0" borderId="0" xfId="5" applyFont="1" applyFill="1" applyAlignment="1">
      <alignment vertical="center"/>
    </xf>
    <xf numFmtId="0" fontId="25" fillId="0" borderId="0" xfId="4" applyFont="1" applyFill="1" applyBorder="1" applyAlignment="1">
      <alignment vertical="center"/>
    </xf>
    <xf numFmtId="0" fontId="21" fillId="0" borderId="0" xfId="8" applyFont="1" applyFill="1" applyAlignment="1">
      <alignment vertical="center"/>
    </xf>
    <xf numFmtId="0" fontId="12" fillId="0" borderId="10" xfId="4" applyFont="1" applyFill="1" applyBorder="1" applyAlignment="1">
      <alignment vertical="center"/>
    </xf>
    <xf numFmtId="0" fontId="25" fillId="0" borderId="0" xfId="5" applyFont="1" applyFill="1" applyAlignment="1">
      <alignment horizontal="left" vertical="top"/>
    </xf>
    <xf numFmtId="0" fontId="25" fillId="3" borderId="0" xfId="4" applyFont="1" applyFill="1"/>
    <xf numFmtId="0" fontId="22" fillId="0" borderId="0" xfId="5" applyFont="1" applyFill="1" applyAlignment="1">
      <alignment horizontal="left" vertical="center" wrapText="1"/>
    </xf>
    <xf numFmtId="0" fontId="12" fillId="0" borderId="0" xfId="4" applyFont="1" applyFill="1" applyBorder="1" applyAlignment="1">
      <alignment horizontal="left" vertical="center" wrapText="1"/>
    </xf>
    <xf numFmtId="0" fontId="12" fillId="0" borderId="0" xfId="5" applyFont="1" applyFill="1" applyAlignment="1">
      <alignment horizontal="left" vertical="center" wrapText="1"/>
    </xf>
    <xf numFmtId="0" fontId="12" fillId="0" borderId="0" xfId="4" applyFont="1" applyFill="1" applyAlignment="1">
      <alignment horizontal="left" vertical="center" wrapText="1"/>
    </xf>
    <xf numFmtId="0" fontId="19" fillId="0" borderId="0" xfId="4" applyFont="1" applyFill="1" applyBorder="1" applyAlignment="1">
      <alignment horizontal="left" vertical="top" wrapText="1" indent="1"/>
    </xf>
    <xf numFmtId="0" fontId="22" fillId="0" borderId="0" xfId="7" applyFont="1" applyFill="1" applyAlignment="1">
      <alignment horizontal="left" vertical="center" wrapText="1"/>
    </xf>
    <xf numFmtId="0" fontId="22" fillId="0" borderId="0" xfId="4" applyFont="1" applyFill="1" applyAlignment="1">
      <alignment horizontal="left" vertical="center" wrapText="1"/>
    </xf>
    <xf numFmtId="0" fontId="9" fillId="2" borderId="9"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0" fillId="0" borderId="8" xfId="0" applyBorder="1" applyAlignment="1">
      <alignment horizontal="center" vertical="center" wrapText="1"/>
    </xf>
    <xf numFmtId="0" fontId="27" fillId="0" borderId="0" xfId="9" applyFont="1" applyFill="1" applyBorder="1" applyAlignment="1" applyProtection="1"/>
  </cellXfs>
  <cellStyles count="10">
    <cellStyle name="Hyperlink" xfId="9" builtinId="8"/>
    <cellStyle name="Hyperlink 2" xfId="6" xr:uid="{00000000-0005-0000-0000-000000000000}"/>
    <cellStyle name="Normal" xfId="0" builtinId="0"/>
    <cellStyle name="Normal 102 2" xfId="1" xr:uid="{00000000-0005-0000-0000-000002000000}"/>
    <cellStyle name="Normal 2" xfId="2" xr:uid="{00000000-0005-0000-0000-000003000000}"/>
    <cellStyle name="Normal 2 2" xfId="4" xr:uid="{00000000-0005-0000-0000-000004000000}"/>
    <cellStyle name="Normal 2 3 2" xfId="5" xr:uid="{00000000-0005-0000-0000-000005000000}"/>
    <cellStyle name="Normal 2 4" xfId="8" xr:uid="{00000000-0005-0000-0000-000006000000}"/>
    <cellStyle name="Normal 3" xfId="7" xr:uid="{00000000-0005-0000-0000-000007000000}"/>
    <cellStyle name="Normal 61"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44104</xdr:colOff>
      <xdr:row>1</xdr:row>
      <xdr:rowOff>753717</xdr:rowOff>
    </xdr:to>
    <xdr:pic>
      <xdr:nvPicPr>
        <xdr:cNvPr id="2" name="Picture 1">
          <a:extLst>
            <a:ext uri="{FF2B5EF4-FFF2-40B4-BE49-F238E27FC236}">
              <a16:creationId xmlns:a16="http://schemas.microsoft.com/office/drawing/2014/main" id="{648B5409-C66A-490E-912C-B570770F7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90500"/>
          <a:ext cx="1530004" cy="753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rchive\Autumn%202015\Charts%20and%20Tables\Chapter%203\NED%20AS15.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March%20Budget%202020/Charts%20and%20tables/Chapter%202/NED%20B20.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senevij/Local%20Settings/Temporary%20Internet%20Files/OLK6D/FertAssCha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J1">
            <v>36158</v>
          </cell>
        </row>
        <row r="2">
          <cell r="J2">
            <v>36159</v>
          </cell>
        </row>
        <row r="3">
          <cell r="J3">
            <v>36160</v>
          </cell>
        </row>
        <row r="4">
          <cell r="J4">
            <v>36161</v>
          </cell>
        </row>
        <row r="5">
          <cell r="J5">
            <v>36164</v>
          </cell>
        </row>
        <row r="6">
          <cell r="J6">
            <v>36165</v>
          </cell>
        </row>
        <row r="7">
          <cell r="J7">
            <v>36166</v>
          </cell>
        </row>
        <row r="8">
          <cell r="J8">
            <v>36167</v>
          </cell>
        </row>
        <row r="9">
          <cell r="J9">
            <v>36168</v>
          </cell>
        </row>
        <row r="10">
          <cell r="J10">
            <v>36171</v>
          </cell>
        </row>
        <row r="11">
          <cell r="J11">
            <v>36172</v>
          </cell>
        </row>
        <row r="12">
          <cell r="J12">
            <v>36173</v>
          </cell>
        </row>
        <row r="13">
          <cell r="J13">
            <v>36174</v>
          </cell>
        </row>
        <row r="14">
          <cell r="J14">
            <v>36175</v>
          </cell>
        </row>
        <row r="15">
          <cell r="J15">
            <v>36178</v>
          </cell>
        </row>
        <row r="16">
          <cell r="J16">
            <v>36179</v>
          </cell>
        </row>
        <row r="17">
          <cell r="J17">
            <v>36180</v>
          </cell>
        </row>
        <row r="18">
          <cell r="J18">
            <v>36181</v>
          </cell>
        </row>
        <row r="19">
          <cell r="J19">
            <v>36182</v>
          </cell>
        </row>
        <row r="20">
          <cell r="J20">
            <v>36185</v>
          </cell>
        </row>
        <row r="21">
          <cell r="J21">
            <v>36186</v>
          </cell>
        </row>
        <row r="22">
          <cell r="J22">
            <v>36187</v>
          </cell>
        </row>
        <row r="23">
          <cell r="J23">
            <v>36188</v>
          </cell>
        </row>
        <row r="24">
          <cell r="J24">
            <v>36189</v>
          </cell>
        </row>
        <row r="25">
          <cell r="J25">
            <v>36192</v>
          </cell>
        </row>
        <row r="26">
          <cell r="J26">
            <v>36193</v>
          </cell>
        </row>
        <row r="27">
          <cell r="J27">
            <v>36194</v>
          </cell>
        </row>
        <row r="28">
          <cell r="J28">
            <v>36195</v>
          </cell>
        </row>
        <row r="29">
          <cell r="J29">
            <v>36196</v>
          </cell>
        </row>
        <row r="30">
          <cell r="J30">
            <v>36199</v>
          </cell>
        </row>
        <row r="31">
          <cell r="J31">
            <v>36200</v>
          </cell>
        </row>
        <row r="32">
          <cell r="J32">
            <v>36201</v>
          </cell>
        </row>
        <row r="33">
          <cell r="J33">
            <v>36202</v>
          </cell>
        </row>
        <row r="34">
          <cell r="J34">
            <v>36203</v>
          </cell>
        </row>
        <row r="35">
          <cell r="J35">
            <v>36206</v>
          </cell>
        </row>
        <row r="36">
          <cell r="J36">
            <v>36207</v>
          </cell>
        </row>
        <row r="37">
          <cell r="J37">
            <v>36208</v>
          </cell>
        </row>
        <row r="38">
          <cell r="J38">
            <v>36209</v>
          </cell>
        </row>
        <row r="39">
          <cell r="J39">
            <v>36210</v>
          </cell>
        </row>
        <row r="40">
          <cell r="J40">
            <v>36213</v>
          </cell>
        </row>
        <row r="41">
          <cell r="J41">
            <v>36214</v>
          </cell>
        </row>
        <row r="42">
          <cell r="J42">
            <v>36215</v>
          </cell>
        </row>
        <row r="43">
          <cell r="J43">
            <v>36216</v>
          </cell>
        </row>
        <row r="44">
          <cell r="J44">
            <v>36217</v>
          </cell>
        </row>
        <row r="45">
          <cell r="J45">
            <v>36220</v>
          </cell>
        </row>
        <row r="46">
          <cell r="J46">
            <v>36221</v>
          </cell>
        </row>
        <row r="47">
          <cell r="J47">
            <v>36222</v>
          </cell>
        </row>
        <row r="48">
          <cell r="J48">
            <v>36223</v>
          </cell>
        </row>
        <row r="49">
          <cell r="J49">
            <v>36224</v>
          </cell>
        </row>
        <row r="50">
          <cell r="J50">
            <v>36227</v>
          </cell>
        </row>
        <row r="51">
          <cell r="J51">
            <v>36228</v>
          </cell>
        </row>
        <row r="52">
          <cell r="J52">
            <v>36229</v>
          </cell>
        </row>
        <row r="53">
          <cell r="J53">
            <v>36230</v>
          </cell>
        </row>
        <row r="54">
          <cell r="J54">
            <v>36231</v>
          </cell>
        </row>
        <row r="55">
          <cell r="J55">
            <v>36234</v>
          </cell>
        </row>
        <row r="56">
          <cell r="J56">
            <v>36235</v>
          </cell>
        </row>
        <row r="57">
          <cell r="J57">
            <v>36236</v>
          </cell>
        </row>
        <row r="58">
          <cell r="J58">
            <v>36237</v>
          </cell>
        </row>
        <row r="59">
          <cell r="J59">
            <v>36238</v>
          </cell>
        </row>
        <row r="60">
          <cell r="J60">
            <v>36241</v>
          </cell>
        </row>
        <row r="61">
          <cell r="J61">
            <v>36242</v>
          </cell>
        </row>
        <row r="62">
          <cell r="J62">
            <v>36243</v>
          </cell>
        </row>
        <row r="63">
          <cell r="J63">
            <v>36244</v>
          </cell>
        </row>
        <row r="64">
          <cell r="J64">
            <v>36245</v>
          </cell>
        </row>
        <row r="65">
          <cell r="J65">
            <v>36248</v>
          </cell>
        </row>
        <row r="66">
          <cell r="J66">
            <v>36249</v>
          </cell>
        </row>
        <row r="67">
          <cell r="J67">
            <v>36250</v>
          </cell>
        </row>
        <row r="68">
          <cell r="J68">
            <v>36251</v>
          </cell>
        </row>
        <row r="69">
          <cell r="J69">
            <v>36252</v>
          </cell>
        </row>
        <row r="70">
          <cell r="J70">
            <v>36255</v>
          </cell>
        </row>
        <row r="71">
          <cell r="J71">
            <v>36256</v>
          </cell>
        </row>
        <row r="72">
          <cell r="J72">
            <v>36257</v>
          </cell>
        </row>
        <row r="73">
          <cell r="J73">
            <v>36258</v>
          </cell>
        </row>
        <row r="74">
          <cell r="J74">
            <v>36259</v>
          </cell>
        </row>
        <row r="75">
          <cell r="J75">
            <v>36262</v>
          </cell>
        </row>
        <row r="76">
          <cell r="J76">
            <v>36263</v>
          </cell>
        </row>
        <row r="77">
          <cell r="J77">
            <v>36264</v>
          </cell>
        </row>
        <row r="78">
          <cell r="J78">
            <v>36265</v>
          </cell>
        </row>
        <row r="79">
          <cell r="J79">
            <v>36266</v>
          </cell>
        </row>
        <row r="80">
          <cell r="J80">
            <v>36269</v>
          </cell>
        </row>
        <row r="81">
          <cell r="J81">
            <v>36270</v>
          </cell>
        </row>
        <row r="82">
          <cell r="J82">
            <v>36271</v>
          </cell>
        </row>
        <row r="83">
          <cell r="J83">
            <v>36272</v>
          </cell>
        </row>
        <row r="84">
          <cell r="J84">
            <v>36273</v>
          </cell>
        </row>
        <row r="85">
          <cell r="J85">
            <v>36276</v>
          </cell>
        </row>
        <row r="86">
          <cell r="J86">
            <v>36277</v>
          </cell>
        </row>
        <row r="87">
          <cell r="J87">
            <v>36278</v>
          </cell>
        </row>
        <row r="88">
          <cell r="J88">
            <v>36279</v>
          </cell>
        </row>
        <row r="89">
          <cell r="J89">
            <v>36280</v>
          </cell>
        </row>
        <row r="90">
          <cell r="J90">
            <v>36283</v>
          </cell>
        </row>
        <row r="91">
          <cell r="J91">
            <v>36284</v>
          </cell>
        </row>
        <row r="92">
          <cell r="J92">
            <v>36285</v>
          </cell>
        </row>
        <row r="93">
          <cell r="J93">
            <v>36286</v>
          </cell>
        </row>
        <row r="94">
          <cell r="J94">
            <v>36287</v>
          </cell>
        </row>
        <row r="95">
          <cell r="J95">
            <v>36290</v>
          </cell>
        </row>
        <row r="96">
          <cell r="J96">
            <v>36291</v>
          </cell>
        </row>
        <row r="97">
          <cell r="J97">
            <v>36292</v>
          </cell>
        </row>
        <row r="98">
          <cell r="J98">
            <v>36293</v>
          </cell>
        </row>
        <row r="99">
          <cell r="J99">
            <v>36294</v>
          </cell>
        </row>
        <row r="100">
          <cell r="J100">
            <v>36297</v>
          </cell>
        </row>
        <row r="101">
          <cell r="J101">
            <v>36298</v>
          </cell>
        </row>
        <row r="102">
          <cell r="J102">
            <v>36299</v>
          </cell>
        </row>
        <row r="103">
          <cell r="J103">
            <v>36300</v>
          </cell>
        </row>
        <row r="104">
          <cell r="J104">
            <v>36301</v>
          </cell>
        </row>
        <row r="105">
          <cell r="J105">
            <v>36304</v>
          </cell>
        </row>
        <row r="106">
          <cell r="J106">
            <v>36305</v>
          </cell>
        </row>
        <row r="107">
          <cell r="J107">
            <v>36306</v>
          </cell>
        </row>
        <row r="108">
          <cell r="J108">
            <v>36307</v>
          </cell>
        </row>
        <row r="109">
          <cell r="J109">
            <v>36308</v>
          </cell>
        </row>
        <row r="110">
          <cell r="J110">
            <v>36311</v>
          </cell>
        </row>
        <row r="111">
          <cell r="J111">
            <v>36312</v>
          </cell>
        </row>
        <row r="112">
          <cell r="J112">
            <v>36313</v>
          </cell>
        </row>
        <row r="113">
          <cell r="J113">
            <v>36314</v>
          </cell>
        </row>
        <row r="114">
          <cell r="J114">
            <v>36315</v>
          </cell>
        </row>
        <row r="115">
          <cell r="J115">
            <v>36318</v>
          </cell>
        </row>
        <row r="116">
          <cell r="J116">
            <v>36319</v>
          </cell>
        </row>
        <row r="117">
          <cell r="J117">
            <v>36320</v>
          </cell>
        </row>
        <row r="118">
          <cell r="J118">
            <v>36321</v>
          </cell>
        </row>
        <row r="119">
          <cell r="J119">
            <v>36322</v>
          </cell>
        </row>
        <row r="120">
          <cell r="J120">
            <v>36325</v>
          </cell>
        </row>
        <row r="121">
          <cell r="J121">
            <v>36326</v>
          </cell>
        </row>
        <row r="122">
          <cell r="J122">
            <v>36327</v>
          </cell>
        </row>
        <row r="123">
          <cell r="J123">
            <v>36328</v>
          </cell>
        </row>
        <row r="124">
          <cell r="J124">
            <v>36329</v>
          </cell>
        </row>
        <row r="125">
          <cell r="J125">
            <v>36332</v>
          </cell>
        </row>
        <row r="126">
          <cell r="J126">
            <v>36333</v>
          </cell>
        </row>
        <row r="127">
          <cell r="J127">
            <v>36334</v>
          </cell>
        </row>
        <row r="128">
          <cell r="J128">
            <v>36335</v>
          </cell>
        </row>
        <row r="129">
          <cell r="J129">
            <v>36336</v>
          </cell>
        </row>
        <row r="130">
          <cell r="J130">
            <v>36339</v>
          </cell>
        </row>
        <row r="131">
          <cell r="J131">
            <v>36340</v>
          </cell>
        </row>
        <row r="132">
          <cell r="J132">
            <v>36341</v>
          </cell>
        </row>
        <row r="133">
          <cell r="J133">
            <v>36342</v>
          </cell>
        </row>
        <row r="134">
          <cell r="J134">
            <v>36343</v>
          </cell>
        </row>
        <row r="135">
          <cell r="J135">
            <v>36346</v>
          </cell>
        </row>
        <row r="136">
          <cell r="J136">
            <v>36347</v>
          </cell>
        </row>
        <row r="137">
          <cell r="J137">
            <v>36348</v>
          </cell>
        </row>
        <row r="138">
          <cell r="J138">
            <v>36349</v>
          </cell>
        </row>
        <row r="139">
          <cell r="J139">
            <v>36350</v>
          </cell>
        </row>
        <row r="140">
          <cell r="J140">
            <v>36353</v>
          </cell>
        </row>
        <row r="141">
          <cell r="J141">
            <v>36354</v>
          </cell>
        </row>
        <row r="142">
          <cell r="J142">
            <v>36355</v>
          </cell>
        </row>
        <row r="143">
          <cell r="J143">
            <v>36356</v>
          </cell>
        </row>
        <row r="144">
          <cell r="J144">
            <v>36357</v>
          </cell>
        </row>
        <row r="145">
          <cell r="J145">
            <v>36360</v>
          </cell>
        </row>
        <row r="146">
          <cell r="J146">
            <v>36361</v>
          </cell>
        </row>
        <row r="147">
          <cell r="J147">
            <v>36362</v>
          </cell>
        </row>
        <row r="148">
          <cell r="J148">
            <v>36363</v>
          </cell>
        </row>
        <row r="149">
          <cell r="J149">
            <v>36364</v>
          </cell>
        </row>
        <row r="150">
          <cell r="J150">
            <v>36367</v>
          </cell>
        </row>
        <row r="151">
          <cell r="J151">
            <v>36368</v>
          </cell>
        </row>
        <row r="152">
          <cell r="J152">
            <v>36369</v>
          </cell>
        </row>
        <row r="153">
          <cell r="J153">
            <v>36370</v>
          </cell>
        </row>
        <row r="154">
          <cell r="J154">
            <v>36371</v>
          </cell>
        </row>
        <row r="155">
          <cell r="J155">
            <v>36374</v>
          </cell>
        </row>
        <row r="156">
          <cell r="J156">
            <v>36375</v>
          </cell>
        </row>
        <row r="157">
          <cell r="J157">
            <v>36376</v>
          </cell>
        </row>
        <row r="158">
          <cell r="J158">
            <v>36377</v>
          </cell>
        </row>
        <row r="159">
          <cell r="J159">
            <v>36378</v>
          </cell>
        </row>
        <row r="160">
          <cell r="J160">
            <v>36381</v>
          </cell>
        </row>
        <row r="161">
          <cell r="J161">
            <v>36382</v>
          </cell>
        </row>
        <row r="162">
          <cell r="J162">
            <v>36383</v>
          </cell>
        </row>
        <row r="163">
          <cell r="J163">
            <v>36384</v>
          </cell>
        </row>
        <row r="164">
          <cell r="J164">
            <v>36385</v>
          </cell>
        </row>
        <row r="165">
          <cell r="J165">
            <v>36388</v>
          </cell>
        </row>
        <row r="166">
          <cell r="J166">
            <v>36389</v>
          </cell>
        </row>
        <row r="167">
          <cell r="J167">
            <v>36390</v>
          </cell>
        </row>
        <row r="168">
          <cell r="J168">
            <v>36391</v>
          </cell>
        </row>
        <row r="169">
          <cell r="J169">
            <v>36392</v>
          </cell>
        </row>
        <row r="170">
          <cell r="J170">
            <v>36395</v>
          </cell>
        </row>
        <row r="171">
          <cell r="J171">
            <v>36396</v>
          </cell>
        </row>
        <row r="172">
          <cell r="J172">
            <v>36397</v>
          </cell>
        </row>
        <row r="173">
          <cell r="J173">
            <v>36398</v>
          </cell>
        </row>
        <row r="174">
          <cell r="J174">
            <v>36399</v>
          </cell>
        </row>
        <row r="175">
          <cell r="J175">
            <v>36402</v>
          </cell>
        </row>
        <row r="176">
          <cell r="J176">
            <v>36403</v>
          </cell>
        </row>
        <row r="177">
          <cell r="J177">
            <v>36404</v>
          </cell>
        </row>
        <row r="178">
          <cell r="J178">
            <v>36405</v>
          </cell>
        </row>
        <row r="179">
          <cell r="J179">
            <v>36406</v>
          </cell>
        </row>
        <row r="180">
          <cell r="J180">
            <v>36409</v>
          </cell>
        </row>
        <row r="181">
          <cell r="J181">
            <v>36410</v>
          </cell>
        </row>
        <row r="182">
          <cell r="J182">
            <v>36411</v>
          </cell>
        </row>
        <row r="183">
          <cell r="J183">
            <v>36412</v>
          </cell>
        </row>
        <row r="184">
          <cell r="J184">
            <v>36413</v>
          </cell>
        </row>
        <row r="185">
          <cell r="J185">
            <v>36416</v>
          </cell>
        </row>
        <row r="186">
          <cell r="J186">
            <v>36417</v>
          </cell>
        </row>
        <row r="187">
          <cell r="J187">
            <v>36418</v>
          </cell>
        </row>
        <row r="188">
          <cell r="J188">
            <v>36419</v>
          </cell>
        </row>
        <row r="189">
          <cell r="J189">
            <v>36420</v>
          </cell>
        </row>
        <row r="190">
          <cell r="J190">
            <v>36423</v>
          </cell>
        </row>
        <row r="191">
          <cell r="J191">
            <v>36424</v>
          </cell>
        </row>
        <row r="192">
          <cell r="J192">
            <v>36425</v>
          </cell>
        </row>
        <row r="193">
          <cell r="J193">
            <v>36426</v>
          </cell>
        </row>
        <row r="194">
          <cell r="J194">
            <v>36427</v>
          </cell>
        </row>
        <row r="195">
          <cell r="J195">
            <v>36430</v>
          </cell>
        </row>
        <row r="196">
          <cell r="J196">
            <v>36431</v>
          </cell>
        </row>
        <row r="197">
          <cell r="J197">
            <v>36432</v>
          </cell>
        </row>
        <row r="198">
          <cell r="J198">
            <v>36433</v>
          </cell>
        </row>
        <row r="199">
          <cell r="J199">
            <v>36434</v>
          </cell>
        </row>
        <row r="200">
          <cell r="J200">
            <v>36437</v>
          </cell>
        </row>
        <row r="201">
          <cell r="J201">
            <v>36438</v>
          </cell>
        </row>
        <row r="202">
          <cell r="J202">
            <v>36439</v>
          </cell>
        </row>
        <row r="203">
          <cell r="J203">
            <v>36440</v>
          </cell>
        </row>
        <row r="204">
          <cell r="J204">
            <v>36441</v>
          </cell>
        </row>
        <row r="205">
          <cell r="J205">
            <v>36444</v>
          </cell>
        </row>
        <row r="206">
          <cell r="J206">
            <v>36445</v>
          </cell>
        </row>
        <row r="207">
          <cell r="J207">
            <v>36446</v>
          </cell>
        </row>
        <row r="208">
          <cell r="J208">
            <v>36447</v>
          </cell>
        </row>
        <row r="209">
          <cell r="J209">
            <v>36448</v>
          </cell>
        </row>
        <row r="210">
          <cell r="J210">
            <v>36451</v>
          </cell>
        </row>
        <row r="211">
          <cell r="J211">
            <v>36452</v>
          </cell>
        </row>
        <row r="212">
          <cell r="J212">
            <v>36453</v>
          </cell>
        </row>
        <row r="213">
          <cell r="J213">
            <v>36454</v>
          </cell>
        </row>
        <row r="214">
          <cell r="J214">
            <v>36455</v>
          </cell>
        </row>
        <row r="215">
          <cell r="J215">
            <v>36458</v>
          </cell>
        </row>
        <row r="216">
          <cell r="J216">
            <v>36459</v>
          </cell>
        </row>
        <row r="217">
          <cell r="J217">
            <v>36460</v>
          </cell>
        </row>
        <row r="218">
          <cell r="J218">
            <v>36461</v>
          </cell>
        </row>
        <row r="219">
          <cell r="J219">
            <v>36462</v>
          </cell>
        </row>
        <row r="220">
          <cell r="J220">
            <v>36465</v>
          </cell>
        </row>
        <row r="221">
          <cell r="J221">
            <v>36466</v>
          </cell>
        </row>
        <row r="222">
          <cell r="J222">
            <v>36467</v>
          </cell>
        </row>
        <row r="223">
          <cell r="J223">
            <v>36468</v>
          </cell>
        </row>
        <row r="224">
          <cell r="J224">
            <v>36469</v>
          </cell>
        </row>
        <row r="225">
          <cell r="J225">
            <v>36472</v>
          </cell>
        </row>
        <row r="226">
          <cell r="J226">
            <v>36473</v>
          </cell>
        </row>
        <row r="227">
          <cell r="J227">
            <v>36474</v>
          </cell>
        </row>
        <row r="228">
          <cell r="J228">
            <v>36475</v>
          </cell>
        </row>
        <row r="229">
          <cell r="J229">
            <v>36476</v>
          </cell>
        </row>
        <row r="230">
          <cell r="J230">
            <v>36479</v>
          </cell>
        </row>
        <row r="231">
          <cell r="J231">
            <v>36480</v>
          </cell>
        </row>
        <row r="232">
          <cell r="J232">
            <v>36481</v>
          </cell>
        </row>
        <row r="233">
          <cell r="J233">
            <v>36482</v>
          </cell>
        </row>
        <row r="234">
          <cell r="J234">
            <v>36483</v>
          </cell>
        </row>
        <row r="235">
          <cell r="J235">
            <v>36486</v>
          </cell>
        </row>
        <row r="236">
          <cell r="J236">
            <v>36487</v>
          </cell>
        </row>
        <row r="237">
          <cell r="J237">
            <v>36488</v>
          </cell>
        </row>
        <row r="238">
          <cell r="J238">
            <v>36489</v>
          </cell>
        </row>
        <row r="239">
          <cell r="J239">
            <v>36490</v>
          </cell>
        </row>
        <row r="240">
          <cell r="J240">
            <v>36493</v>
          </cell>
        </row>
        <row r="241">
          <cell r="J241">
            <v>36494</v>
          </cell>
        </row>
        <row r="242">
          <cell r="J242">
            <v>36495</v>
          </cell>
        </row>
        <row r="243">
          <cell r="J243">
            <v>36496</v>
          </cell>
        </row>
        <row r="244">
          <cell r="J244">
            <v>36497</v>
          </cell>
        </row>
        <row r="245">
          <cell r="J245">
            <v>36500</v>
          </cell>
        </row>
        <row r="246">
          <cell r="J246">
            <v>36501</v>
          </cell>
        </row>
        <row r="247">
          <cell r="J247">
            <v>36502</v>
          </cell>
        </row>
        <row r="248">
          <cell r="J248">
            <v>36503</v>
          </cell>
        </row>
        <row r="249">
          <cell r="J249">
            <v>36504</v>
          </cell>
        </row>
        <row r="250">
          <cell r="J250">
            <v>36507</v>
          </cell>
        </row>
        <row r="251">
          <cell r="J251">
            <v>36508</v>
          </cell>
        </row>
        <row r="252">
          <cell r="J252">
            <v>36509</v>
          </cell>
        </row>
        <row r="253">
          <cell r="J253">
            <v>36510</v>
          </cell>
        </row>
        <row r="254">
          <cell r="J254">
            <v>36511</v>
          </cell>
        </row>
        <row r="255">
          <cell r="J255">
            <v>36514</v>
          </cell>
        </row>
        <row r="256">
          <cell r="J256">
            <v>36515</v>
          </cell>
        </row>
        <row r="257">
          <cell r="J257">
            <v>36516</v>
          </cell>
        </row>
        <row r="258">
          <cell r="J258">
            <v>36517</v>
          </cell>
        </row>
        <row r="259">
          <cell r="J259">
            <v>36518</v>
          </cell>
        </row>
        <row r="260">
          <cell r="J260">
            <v>36521</v>
          </cell>
        </row>
        <row r="261">
          <cell r="J261">
            <v>36522</v>
          </cell>
        </row>
        <row r="262">
          <cell r="J262">
            <v>36523</v>
          </cell>
        </row>
        <row r="263">
          <cell r="J263">
            <v>36524</v>
          </cell>
        </row>
        <row r="264">
          <cell r="J264">
            <v>36525</v>
          </cell>
        </row>
        <row r="265">
          <cell r="J265">
            <v>36528</v>
          </cell>
        </row>
        <row r="266">
          <cell r="J266">
            <v>36529</v>
          </cell>
        </row>
        <row r="267">
          <cell r="J267">
            <v>36530</v>
          </cell>
        </row>
        <row r="268">
          <cell r="J268">
            <v>36531</v>
          </cell>
        </row>
        <row r="269">
          <cell r="J269">
            <v>36532</v>
          </cell>
        </row>
        <row r="270">
          <cell r="J270">
            <v>36535</v>
          </cell>
        </row>
        <row r="271">
          <cell r="J271">
            <v>36536</v>
          </cell>
        </row>
        <row r="272">
          <cell r="J272">
            <v>36537</v>
          </cell>
        </row>
        <row r="273">
          <cell r="J273">
            <v>36538</v>
          </cell>
        </row>
        <row r="274">
          <cell r="J274">
            <v>36539</v>
          </cell>
        </row>
        <row r="275">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sheetData sheetId="1">
        <row r="2">
          <cell r="P2" t="str">
            <v>Yes</v>
          </cell>
        </row>
        <row r="3">
          <cell r="P3" t="str">
            <v>No</v>
          </cell>
        </row>
        <row r="4">
          <cell r="P4"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ker"/>
      <sheetName val="Template"/>
      <sheetName val="LASTq"/>
      <sheetName val="LASTy"/>
      <sheetName val="CURRENTq"/>
      <sheetName val="CURRENTy"/>
      <sheetName val="C2.1"/>
      <sheetName val="C2.2"/>
      <sheetName val="C2.3"/>
      <sheetName val="C2.A"/>
      <sheetName val="T2.A"/>
      <sheetName val="C2.4"/>
      <sheetName val="C2.5"/>
      <sheetName val="T2.1"/>
      <sheetName val="T2.B"/>
      <sheetName val="C2.B"/>
      <sheetName val="T2.2"/>
      <sheetName val="T2.3"/>
      <sheetName val="C2.6"/>
      <sheetName val="C2.7"/>
      <sheetName val="C2.8"/>
      <sheetName val="C2.9"/>
      <sheetName val="T2.4"/>
      <sheetName val="C2.10"/>
      <sheetName val="C2.C"/>
      <sheetName val="C2.D"/>
      <sheetName val="T2.C"/>
      <sheetName val="C2.11"/>
      <sheetName val="C2.12"/>
      <sheetName val="C2.13"/>
      <sheetName val="C2.14"/>
      <sheetName val="C2.15"/>
      <sheetName val="C2.16"/>
      <sheetName val="C2.17"/>
      <sheetName val="T2.5"/>
      <sheetName val="T2.6"/>
      <sheetName val="T2.7"/>
      <sheetName val="T2.8"/>
      <sheetName val="T2.9"/>
      <sheetName val="T2.10"/>
      <sheetName val="xC2.C"/>
      <sheetName val="T2.Ax"/>
      <sheetName val="C2.5x"/>
      <sheetName val="C2.15x"/>
      <sheetName val="C2.15xx"/>
    </sheetNames>
    <sheetDataSet>
      <sheetData sheetId="0">
        <row r="2">
          <cell r="X2">
            <v>38353</v>
          </cell>
        </row>
        <row r="3">
          <cell r="X3">
            <v>38384</v>
          </cell>
        </row>
        <row r="4">
          <cell r="X4">
            <v>38412</v>
          </cell>
        </row>
        <row r="5">
          <cell r="X5">
            <v>38443</v>
          </cell>
        </row>
        <row r="6">
          <cell r="X6">
            <v>38473</v>
          </cell>
        </row>
        <row r="7">
          <cell r="X7">
            <v>38504</v>
          </cell>
        </row>
        <row r="8">
          <cell r="X8">
            <v>38534</v>
          </cell>
        </row>
        <row r="9">
          <cell r="X9">
            <v>38565</v>
          </cell>
        </row>
        <row r="10">
          <cell r="X10">
            <v>38596</v>
          </cell>
        </row>
        <row r="11">
          <cell r="X11">
            <v>38626</v>
          </cell>
        </row>
        <row r="12">
          <cell r="X12">
            <v>38657</v>
          </cell>
        </row>
        <row r="13">
          <cell r="X13">
            <v>38687</v>
          </cell>
        </row>
        <row r="14">
          <cell r="X14">
            <v>38718</v>
          </cell>
        </row>
        <row r="15">
          <cell r="X15">
            <v>38749</v>
          </cell>
        </row>
        <row r="16">
          <cell r="X16">
            <v>38777</v>
          </cell>
        </row>
        <row r="17">
          <cell r="X17">
            <v>38808</v>
          </cell>
        </row>
        <row r="18">
          <cell r="X18">
            <v>38838</v>
          </cell>
        </row>
        <row r="19">
          <cell r="X19">
            <v>38869</v>
          </cell>
        </row>
        <row r="20">
          <cell r="X20">
            <v>38899</v>
          </cell>
        </row>
        <row r="21">
          <cell r="X21">
            <v>38930</v>
          </cell>
        </row>
        <row r="22">
          <cell r="X22">
            <v>38961</v>
          </cell>
        </row>
        <row r="23">
          <cell r="X23">
            <v>38991</v>
          </cell>
        </row>
        <row r="24">
          <cell r="X24">
            <v>39022</v>
          </cell>
        </row>
        <row r="25">
          <cell r="X25">
            <v>39052</v>
          </cell>
        </row>
        <row r="26">
          <cell r="X26">
            <v>39083</v>
          </cell>
        </row>
        <row r="27">
          <cell r="X27">
            <v>39114</v>
          </cell>
        </row>
        <row r="28">
          <cell r="X28">
            <v>39142</v>
          </cell>
        </row>
        <row r="29">
          <cell r="X29">
            <v>39173</v>
          </cell>
        </row>
        <row r="30">
          <cell r="X30">
            <v>39203</v>
          </cell>
        </row>
        <row r="31">
          <cell r="X31">
            <v>39234</v>
          </cell>
        </row>
        <row r="32">
          <cell r="X32">
            <v>39264</v>
          </cell>
        </row>
        <row r="33">
          <cell r="X33">
            <v>39295</v>
          </cell>
        </row>
        <row r="34">
          <cell r="X34">
            <v>39326</v>
          </cell>
        </row>
        <row r="35">
          <cell r="X35">
            <v>39356</v>
          </cell>
        </row>
        <row r="36">
          <cell r="X36">
            <v>39387</v>
          </cell>
        </row>
        <row r="37">
          <cell r="X37">
            <v>39417</v>
          </cell>
        </row>
        <row r="38">
          <cell r="X38">
            <v>39448</v>
          </cell>
        </row>
        <row r="39">
          <cell r="X39">
            <v>39479</v>
          </cell>
        </row>
        <row r="40">
          <cell r="X40">
            <v>39508</v>
          </cell>
        </row>
        <row r="41">
          <cell r="X41">
            <v>39539</v>
          </cell>
        </row>
        <row r="42">
          <cell r="X42">
            <v>39569</v>
          </cell>
        </row>
        <row r="43">
          <cell r="X43">
            <v>39600</v>
          </cell>
        </row>
        <row r="44">
          <cell r="X44">
            <v>39630</v>
          </cell>
        </row>
        <row r="45">
          <cell r="X45">
            <v>39661</v>
          </cell>
        </row>
        <row r="46">
          <cell r="X46">
            <v>39692</v>
          </cell>
        </row>
        <row r="47">
          <cell r="X47">
            <v>39722</v>
          </cell>
        </row>
        <row r="48">
          <cell r="X48">
            <v>39753</v>
          </cell>
        </row>
        <row r="49">
          <cell r="X49">
            <v>39783</v>
          </cell>
        </row>
        <row r="50">
          <cell r="X50">
            <v>39814</v>
          </cell>
        </row>
        <row r="51">
          <cell r="X51">
            <v>39845</v>
          </cell>
        </row>
        <row r="52">
          <cell r="X52">
            <v>39873</v>
          </cell>
        </row>
        <row r="53">
          <cell r="X53">
            <v>39904</v>
          </cell>
        </row>
        <row r="54">
          <cell r="X54">
            <v>39934</v>
          </cell>
        </row>
        <row r="55">
          <cell r="X55">
            <v>39965</v>
          </cell>
        </row>
        <row r="56">
          <cell r="X56">
            <v>39995</v>
          </cell>
        </row>
        <row r="57">
          <cell r="X57">
            <v>40026</v>
          </cell>
        </row>
        <row r="58">
          <cell r="X58">
            <v>40057</v>
          </cell>
        </row>
        <row r="59">
          <cell r="X59">
            <v>40087</v>
          </cell>
        </row>
        <row r="60">
          <cell r="X60">
            <v>40118</v>
          </cell>
        </row>
        <row r="61">
          <cell r="X61">
            <v>40148</v>
          </cell>
        </row>
        <row r="62">
          <cell r="X62">
            <v>40179</v>
          </cell>
        </row>
        <row r="63">
          <cell r="X63">
            <v>40210</v>
          </cell>
        </row>
        <row r="64">
          <cell r="X64">
            <v>40238</v>
          </cell>
        </row>
        <row r="65">
          <cell r="X65">
            <v>40269</v>
          </cell>
        </row>
        <row r="66">
          <cell r="X66">
            <v>40299</v>
          </cell>
        </row>
        <row r="67">
          <cell r="X67">
            <v>40330</v>
          </cell>
        </row>
        <row r="68">
          <cell r="X68">
            <v>40360</v>
          </cell>
        </row>
        <row r="69">
          <cell r="X69">
            <v>40391</v>
          </cell>
        </row>
        <row r="70">
          <cell r="X70">
            <v>40422</v>
          </cell>
        </row>
        <row r="71">
          <cell r="X71">
            <v>40452</v>
          </cell>
        </row>
        <row r="72">
          <cell r="X72">
            <v>40483</v>
          </cell>
        </row>
        <row r="73">
          <cell r="X73">
            <v>40513</v>
          </cell>
        </row>
        <row r="74">
          <cell r="X74">
            <v>40544</v>
          </cell>
        </row>
        <row r="75">
          <cell r="X75">
            <v>40575</v>
          </cell>
        </row>
        <row r="76">
          <cell r="X76">
            <v>40603</v>
          </cell>
        </row>
        <row r="77">
          <cell r="X77">
            <v>40634</v>
          </cell>
        </row>
        <row r="78">
          <cell r="X78">
            <v>40664</v>
          </cell>
        </row>
        <row r="79">
          <cell r="X79">
            <v>40695</v>
          </cell>
        </row>
        <row r="80">
          <cell r="X80">
            <v>40725</v>
          </cell>
        </row>
        <row r="81">
          <cell r="X81">
            <v>40756</v>
          </cell>
        </row>
        <row r="82">
          <cell r="X82">
            <v>40787</v>
          </cell>
        </row>
        <row r="83">
          <cell r="X83">
            <v>40817</v>
          </cell>
        </row>
        <row r="84">
          <cell r="X84">
            <v>40848</v>
          </cell>
        </row>
        <row r="85">
          <cell r="X85">
            <v>40878</v>
          </cell>
        </row>
        <row r="86">
          <cell r="X86">
            <v>40909</v>
          </cell>
        </row>
        <row r="87">
          <cell r="X87">
            <v>40940</v>
          </cell>
        </row>
        <row r="88">
          <cell r="X88">
            <v>40969</v>
          </cell>
        </row>
        <row r="89">
          <cell r="X89">
            <v>41000</v>
          </cell>
        </row>
        <row r="90">
          <cell r="X90">
            <v>41030</v>
          </cell>
        </row>
        <row r="91">
          <cell r="X91">
            <v>41061</v>
          </cell>
        </row>
        <row r="92">
          <cell r="X92">
            <v>41091</v>
          </cell>
        </row>
        <row r="93">
          <cell r="X93">
            <v>41122</v>
          </cell>
        </row>
        <row r="94">
          <cell r="X94">
            <v>41153</v>
          </cell>
        </row>
        <row r="95">
          <cell r="X95">
            <v>41183</v>
          </cell>
        </row>
        <row r="96">
          <cell r="X96">
            <v>41214</v>
          </cell>
        </row>
        <row r="97">
          <cell r="X97">
            <v>41244</v>
          </cell>
        </row>
        <row r="98">
          <cell r="X98">
            <v>41275</v>
          </cell>
        </row>
        <row r="99">
          <cell r="X99">
            <v>41306</v>
          </cell>
        </row>
        <row r="100">
          <cell r="X100">
            <v>41334</v>
          </cell>
        </row>
        <row r="101">
          <cell r="X101">
            <v>41365</v>
          </cell>
        </row>
        <row r="102">
          <cell r="X102">
            <v>41395</v>
          </cell>
        </row>
        <row r="103">
          <cell r="X103">
            <v>41426</v>
          </cell>
        </row>
        <row r="104">
          <cell r="X104">
            <v>41456</v>
          </cell>
        </row>
        <row r="105">
          <cell r="X105">
            <v>41487</v>
          </cell>
        </row>
        <row r="106">
          <cell r="X106">
            <v>41518</v>
          </cell>
        </row>
        <row r="107">
          <cell r="X107">
            <v>41548</v>
          </cell>
        </row>
        <row r="108">
          <cell r="X108">
            <v>41579</v>
          </cell>
        </row>
        <row r="109">
          <cell r="X109">
            <v>41609</v>
          </cell>
        </row>
        <row r="110">
          <cell r="X110">
            <v>41640</v>
          </cell>
        </row>
        <row r="111">
          <cell r="X111">
            <v>41671</v>
          </cell>
        </row>
        <row r="112">
          <cell r="X112">
            <v>41699</v>
          </cell>
        </row>
        <row r="113">
          <cell r="X113">
            <v>41730</v>
          </cell>
        </row>
        <row r="114">
          <cell r="X114">
            <v>41760</v>
          </cell>
        </row>
        <row r="115">
          <cell r="X115">
            <v>41791</v>
          </cell>
        </row>
        <row r="116">
          <cell r="X116">
            <v>41821</v>
          </cell>
        </row>
        <row r="117">
          <cell r="X117">
            <v>41852</v>
          </cell>
        </row>
        <row r="118">
          <cell r="X118">
            <v>41883</v>
          </cell>
        </row>
        <row r="119">
          <cell r="X119">
            <v>41913</v>
          </cell>
        </row>
        <row r="120">
          <cell r="X120">
            <v>41944</v>
          </cell>
        </row>
        <row r="121">
          <cell r="X121">
            <v>41974</v>
          </cell>
        </row>
        <row r="122">
          <cell r="X122">
            <v>42005</v>
          </cell>
        </row>
        <row r="123">
          <cell r="X123">
            <v>42036</v>
          </cell>
        </row>
        <row r="124">
          <cell r="X124">
            <v>42064</v>
          </cell>
        </row>
        <row r="125">
          <cell r="X125">
            <v>42095</v>
          </cell>
        </row>
        <row r="126">
          <cell r="X126">
            <v>42125</v>
          </cell>
        </row>
        <row r="127">
          <cell r="X127">
            <v>42156</v>
          </cell>
        </row>
        <row r="128">
          <cell r="X128">
            <v>42186</v>
          </cell>
        </row>
        <row r="129">
          <cell r="X129">
            <v>42217</v>
          </cell>
        </row>
        <row r="130">
          <cell r="X130">
            <v>42248</v>
          </cell>
        </row>
        <row r="131">
          <cell r="X131">
            <v>42278</v>
          </cell>
        </row>
        <row r="132">
          <cell r="X132">
            <v>42309</v>
          </cell>
        </row>
        <row r="133">
          <cell r="X133">
            <v>42339</v>
          </cell>
        </row>
        <row r="134">
          <cell r="X134">
            <v>42370</v>
          </cell>
        </row>
        <row r="135">
          <cell r="X135">
            <v>42401</v>
          </cell>
        </row>
        <row r="136">
          <cell r="X136">
            <v>42430</v>
          </cell>
        </row>
        <row r="137">
          <cell r="X137">
            <v>42461</v>
          </cell>
        </row>
        <row r="138">
          <cell r="X138">
            <v>42491</v>
          </cell>
        </row>
        <row r="139">
          <cell r="X139">
            <v>42522</v>
          </cell>
        </row>
        <row r="140">
          <cell r="X140">
            <v>42552</v>
          </cell>
        </row>
        <row r="141">
          <cell r="X141">
            <v>42583</v>
          </cell>
        </row>
        <row r="142">
          <cell r="X142">
            <v>42614</v>
          </cell>
        </row>
        <row r="143">
          <cell r="X143">
            <v>42644</v>
          </cell>
        </row>
        <row r="144">
          <cell r="X144">
            <v>42675</v>
          </cell>
        </row>
        <row r="145">
          <cell r="X145">
            <v>42705</v>
          </cell>
        </row>
        <row r="146">
          <cell r="X146">
            <v>42736</v>
          </cell>
        </row>
        <row r="147">
          <cell r="X147">
            <v>42767</v>
          </cell>
        </row>
        <row r="148">
          <cell r="X148">
            <v>42795</v>
          </cell>
        </row>
        <row r="149">
          <cell r="X149">
            <v>42826</v>
          </cell>
        </row>
        <row r="150">
          <cell r="X150">
            <v>42856</v>
          </cell>
        </row>
        <row r="151">
          <cell r="X151">
            <v>42887</v>
          </cell>
        </row>
        <row r="152">
          <cell r="X152">
            <v>42917</v>
          </cell>
        </row>
        <row r="153">
          <cell r="X153">
            <v>42948</v>
          </cell>
        </row>
        <row r="154">
          <cell r="X154">
            <v>42979</v>
          </cell>
        </row>
        <row r="155">
          <cell r="X155">
            <v>43009</v>
          </cell>
        </row>
        <row r="156">
          <cell r="X156">
            <v>43040</v>
          </cell>
        </row>
        <row r="157">
          <cell r="X157">
            <v>43070</v>
          </cell>
        </row>
        <row r="158">
          <cell r="X158">
            <v>43101</v>
          </cell>
        </row>
        <row r="159">
          <cell r="X159">
            <v>43132</v>
          </cell>
        </row>
        <row r="160">
          <cell r="X160">
            <v>43160</v>
          </cell>
        </row>
        <row r="161">
          <cell r="X161">
            <v>43191</v>
          </cell>
        </row>
        <row r="162">
          <cell r="X162">
            <v>43221</v>
          </cell>
        </row>
        <row r="163">
          <cell r="X163">
            <v>43252</v>
          </cell>
        </row>
        <row r="164">
          <cell r="X164">
            <v>43282</v>
          </cell>
        </row>
        <row r="165">
          <cell r="X165">
            <v>43313</v>
          </cell>
        </row>
        <row r="166">
          <cell r="X166">
            <v>43344</v>
          </cell>
        </row>
        <row r="167">
          <cell r="X167">
            <v>43374</v>
          </cell>
        </row>
        <row r="168">
          <cell r="X168">
            <v>43405</v>
          </cell>
        </row>
        <row r="169">
          <cell r="X169">
            <v>43435</v>
          </cell>
        </row>
        <row r="170">
          <cell r="X170">
            <v>43466</v>
          </cell>
        </row>
        <row r="171">
          <cell r="X171">
            <v>43497</v>
          </cell>
        </row>
        <row r="172">
          <cell r="X172">
            <v>43525</v>
          </cell>
        </row>
        <row r="173">
          <cell r="X173">
            <v>43556</v>
          </cell>
        </row>
        <row r="174">
          <cell r="X174">
            <v>43586</v>
          </cell>
        </row>
        <row r="175">
          <cell r="X175">
            <v>43617</v>
          </cell>
        </row>
        <row r="176">
          <cell r="X176">
            <v>43647</v>
          </cell>
        </row>
        <row r="177">
          <cell r="X177">
            <v>43678</v>
          </cell>
        </row>
        <row r="178">
          <cell r="X178">
            <v>43709</v>
          </cell>
        </row>
        <row r="179">
          <cell r="X179">
            <v>43739</v>
          </cell>
        </row>
        <row r="180">
          <cell r="X180">
            <v>43770</v>
          </cell>
        </row>
        <row r="181">
          <cell r="X181">
            <v>43800</v>
          </cell>
        </row>
        <row r="182">
          <cell r="X182">
            <v>43831</v>
          </cell>
        </row>
        <row r="183">
          <cell r="X183">
            <v>43862</v>
          </cell>
        </row>
        <row r="184">
          <cell r="X184">
            <v>43891</v>
          </cell>
        </row>
        <row r="185">
          <cell r="X185">
            <v>43922</v>
          </cell>
        </row>
        <row r="186">
          <cell r="X186">
            <v>43952</v>
          </cell>
        </row>
        <row r="187">
          <cell r="X187">
            <v>43983</v>
          </cell>
        </row>
        <row r="188">
          <cell r="X188">
            <v>44013</v>
          </cell>
        </row>
        <row r="189">
          <cell r="X189">
            <v>44044</v>
          </cell>
        </row>
        <row r="190">
          <cell r="X190">
            <v>44075</v>
          </cell>
        </row>
        <row r="191">
          <cell r="X191">
            <v>44105</v>
          </cell>
        </row>
        <row r="192">
          <cell r="X192">
            <v>44136</v>
          </cell>
        </row>
        <row r="193">
          <cell r="X193">
            <v>44166</v>
          </cell>
        </row>
        <row r="194">
          <cell r="X194">
            <v>44197</v>
          </cell>
        </row>
        <row r="195">
          <cell r="X195">
            <v>44228</v>
          </cell>
        </row>
        <row r="196">
          <cell r="X196">
            <v>44256</v>
          </cell>
        </row>
        <row r="197">
          <cell r="X197">
            <v>44287</v>
          </cell>
        </row>
        <row r="198">
          <cell r="X198">
            <v>44317</v>
          </cell>
        </row>
        <row r="199">
          <cell r="X199">
            <v>44348</v>
          </cell>
        </row>
        <row r="200">
          <cell r="X200">
            <v>44378</v>
          </cell>
        </row>
        <row r="201">
          <cell r="X201">
            <v>44409</v>
          </cell>
        </row>
        <row r="202">
          <cell r="X202">
            <v>44440</v>
          </cell>
        </row>
        <row r="203">
          <cell r="X203">
            <v>44470</v>
          </cell>
        </row>
        <row r="204">
          <cell r="X204">
            <v>44501</v>
          </cell>
        </row>
        <row r="205">
          <cell r="X205">
            <v>44531</v>
          </cell>
        </row>
        <row r="206">
          <cell r="X206">
            <v>44562</v>
          </cell>
        </row>
        <row r="207">
          <cell r="X207">
            <v>44593</v>
          </cell>
        </row>
        <row r="208">
          <cell r="X208">
            <v>44621</v>
          </cell>
        </row>
        <row r="209">
          <cell r="X209">
            <v>44652</v>
          </cell>
        </row>
        <row r="210">
          <cell r="X210">
            <v>44682</v>
          </cell>
        </row>
        <row r="211">
          <cell r="X211">
            <v>44713</v>
          </cell>
        </row>
        <row r="212">
          <cell r="X212">
            <v>44743</v>
          </cell>
        </row>
        <row r="213">
          <cell r="X213">
            <v>44774</v>
          </cell>
        </row>
        <row r="214">
          <cell r="X214">
            <v>44805</v>
          </cell>
        </row>
        <row r="215">
          <cell r="X215">
            <v>44835</v>
          </cell>
        </row>
        <row r="216">
          <cell r="X216">
            <v>44866</v>
          </cell>
        </row>
        <row r="217">
          <cell r="X217">
            <v>44896</v>
          </cell>
        </row>
        <row r="218">
          <cell r="X218">
            <v>44927</v>
          </cell>
        </row>
        <row r="219">
          <cell r="X219">
            <v>44958</v>
          </cell>
        </row>
        <row r="220">
          <cell r="X220">
            <v>44986</v>
          </cell>
        </row>
        <row r="221">
          <cell r="X221">
            <v>45017</v>
          </cell>
        </row>
        <row r="222">
          <cell r="X222">
            <v>45047</v>
          </cell>
        </row>
        <row r="223">
          <cell r="X223">
            <v>45078</v>
          </cell>
        </row>
        <row r="224">
          <cell r="X224">
            <v>45108</v>
          </cell>
        </row>
        <row r="225">
          <cell r="X225">
            <v>45139</v>
          </cell>
        </row>
        <row r="226">
          <cell r="X226">
            <v>45170</v>
          </cell>
        </row>
        <row r="227">
          <cell r="X227">
            <v>45200</v>
          </cell>
        </row>
        <row r="228">
          <cell r="X228">
            <v>45231</v>
          </cell>
        </row>
        <row r="229">
          <cell r="X229">
            <v>45261</v>
          </cell>
        </row>
        <row r="230">
          <cell r="X230">
            <v>45292</v>
          </cell>
        </row>
        <row r="231">
          <cell r="X231">
            <v>45323</v>
          </cell>
        </row>
        <row r="232">
          <cell r="X232">
            <v>45352</v>
          </cell>
        </row>
        <row r="233">
          <cell r="X233">
            <v>45383</v>
          </cell>
        </row>
        <row r="234">
          <cell r="X234">
            <v>45413</v>
          </cell>
        </row>
        <row r="235">
          <cell r="X235">
            <v>45444</v>
          </cell>
        </row>
        <row r="236">
          <cell r="X236">
            <v>45474</v>
          </cell>
        </row>
        <row r="237">
          <cell r="X237">
            <v>45505</v>
          </cell>
        </row>
        <row r="238">
          <cell r="X238">
            <v>45536</v>
          </cell>
        </row>
        <row r="239">
          <cell r="X239">
            <v>45566</v>
          </cell>
        </row>
        <row r="240">
          <cell r="X240">
            <v>45597</v>
          </cell>
        </row>
        <row r="241">
          <cell r="X241">
            <v>45627</v>
          </cell>
        </row>
        <row r="242">
          <cell r="X242">
            <v>45658</v>
          </cell>
        </row>
        <row r="243">
          <cell r="X243">
            <v>45689</v>
          </cell>
        </row>
        <row r="244">
          <cell r="X244">
            <v>45717</v>
          </cell>
        </row>
        <row r="245">
          <cell r="X245">
            <v>45748</v>
          </cell>
        </row>
        <row r="246">
          <cell r="X246">
            <v>45778</v>
          </cell>
        </row>
        <row r="247">
          <cell r="X247">
            <v>45809</v>
          </cell>
        </row>
        <row r="248">
          <cell r="X248">
            <v>45839</v>
          </cell>
        </row>
        <row r="249">
          <cell r="X249">
            <v>45870</v>
          </cell>
        </row>
        <row r="250">
          <cell r="X250">
            <v>45901</v>
          </cell>
        </row>
        <row r="251">
          <cell r="X251">
            <v>45931</v>
          </cell>
        </row>
        <row r="252">
          <cell r="X252">
            <v>45962</v>
          </cell>
        </row>
        <row r="253">
          <cell r="X253">
            <v>45992</v>
          </cell>
        </row>
        <row r="254">
          <cell r="X254">
            <v>46023</v>
          </cell>
        </row>
        <row r="255">
          <cell r="X255">
            <v>46054</v>
          </cell>
        </row>
        <row r="256">
          <cell r="X256">
            <v>46082</v>
          </cell>
        </row>
        <row r="257">
          <cell r="X257">
            <v>46113</v>
          </cell>
        </row>
        <row r="258">
          <cell r="X258">
            <v>46143</v>
          </cell>
        </row>
        <row r="259">
          <cell r="X259">
            <v>46174</v>
          </cell>
        </row>
        <row r="260">
          <cell r="X260">
            <v>46204</v>
          </cell>
        </row>
        <row r="261">
          <cell r="X261">
            <v>46235</v>
          </cell>
        </row>
      </sheetData>
      <sheetData sheetId="1"/>
      <sheetData sheetId="2"/>
      <sheetData sheetId="3"/>
      <sheetData sheetId="4"/>
      <sheetData sheetId="5"/>
      <sheetData sheetId="6"/>
      <sheetData sheetId="7"/>
      <sheetData sheetId="8"/>
      <sheetData sheetId="9"/>
      <sheetData sheetId="10"/>
      <sheetData sheetId="11">
        <row r="60">
          <cell r="F60">
            <v>0.75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5">
          <cell r="E35">
            <v>26.458117424242424</v>
          </cell>
        </row>
      </sheetData>
      <sheetData sheetId="39"/>
      <sheetData sheetId="40"/>
      <sheetData sheetId="41"/>
      <sheetData sheetId="42"/>
      <sheetData sheetId="43"/>
      <sheetData sheetId="4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77391"/>
    <pageSetUpPr fitToPage="1"/>
  </sheetPr>
  <dimension ref="A1:E16"/>
  <sheetViews>
    <sheetView showGridLines="0" tabSelected="1" zoomScaleNormal="100" workbookViewId="0"/>
  </sheetViews>
  <sheetFormatPr defaultColWidth="9.1796875" defaultRowHeight="0" customHeight="1" zeroHeight="1" x14ac:dyDescent="0.3"/>
  <cols>
    <col min="1" max="1" width="2.7265625" style="68" customWidth="1"/>
    <col min="2" max="2" width="1.54296875" style="90" customWidth="1"/>
    <col min="3" max="3" width="3.81640625" style="90" customWidth="1"/>
    <col min="4" max="4" width="17.54296875" style="68" customWidth="1"/>
    <col min="5" max="5" width="146.54296875" style="68" customWidth="1"/>
    <col min="6" max="16383" width="0" style="68" hidden="1" customWidth="1"/>
    <col min="16384" max="16384" width="0.1796875" style="68" customWidth="1"/>
  </cols>
  <sheetData>
    <row r="1" spans="1:5" ht="14.5" x14ac:dyDescent="0.35">
      <c r="A1" s="66"/>
      <c r="B1" s="67"/>
      <c r="C1" s="67"/>
      <c r="D1" s="66"/>
      <c r="E1" s="66"/>
    </row>
    <row r="2" spans="1:5" ht="104.25" customHeight="1" x14ac:dyDescent="0.3">
      <c r="A2" s="69"/>
      <c r="B2" s="70"/>
      <c r="C2" s="70"/>
      <c r="D2" s="70"/>
      <c r="E2" s="71" t="s">
        <v>98</v>
      </c>
    </row>
    <row r="3" spans="1:5" s="75" customFormat="1" ht="37.5" customHeight="1" x14ac:dyDescent="0.25">
      <c r="A3" s="72"/>
      <c r="B3" s="73" t="s">
        <v>88</v>
      </c>
      <c r="C3" s="73"/>
      <c r="D3" s="74"/>
      <c r="E3" s="74"/>
    </row>
    <row r="4" spans="1:5" ht="14.5" x14ac:dyDescent="0.35">
      <c r="A4" s="76"/>
      <c r="B4" s="77"/>
      <c r="C4" s="103" t="s">
        <v>89</v>
      </c>
      <c r="D4" s="78"/>
      <c r="E4" s="79"/>
    </row>
    <row r="5" spans="1:5" ht="14.5" x14ac:dyDescent="0.35">
      <c r="A5" s="80"/>
      <c r="B5" s="81"/>
      <c r="C5" s="77"/>
      <c r="D5" s="95"/>
      <c r="E5" s="95"/>
    </row>
    <row r="6" spans="1:5" s="75" customFormat="1" ht="37.5" customHeight="1" x14ac:dyDescent="0.25">
      <c r="A6" s="72"/>
      <c r="B6" s="73" t="s">
        <v>90</v>
      </c>
      <c r="C6" s="73"/>
      <c r="D6" s="74"/>
      <c r="E6" s="74"/>
    </row>
    <row r="7" spans="1:5" s="75" customFormat="1" ht="42.75" customHeight="1" x14ac:dyDescent="0.25">
      <c r="A7" s="72"/>
      <c r="B7" s="82"/>
      <c r="C7" s="82"/>
      <c r="D7" s="96" t="s">
        <v>91</v>
      </c>
      <c r="E7" s="96"/>
    </row>
    <row r="8" spans="1:5" s="75" customFormat="1" ht="42.75" customHeight="1" x14ac:dyDescent="0.25">
      <c r="A8" s="72"/>
      <c r="B8" s="82"/>
      <c r="C8" s="82"/>
      <c r="D8" s="97" t="s">
        <v>100</v>
      </c>
      <c r="E8" s="97"/>
    </row>
    <row r="9" spans="1:5" s="75" customFormat="1" ht="42.75" customHeight="1" x14ac:dyDescent="0.25">
      <c r="A9" s="72"/>
      <c r="B9" s="82"/>
      <c r="C9" s="82"/>
      <c r="D9" s="97" t="s">
        <v>92</v>
      </c>
      <c r="E9" s="97"/>
    </row>
    <row r="10" spans="1:5" s="75" customFormat="1" ht="57" customHeight="1" x14ac:dyDescent="0.25">
      <c r="A10" s="72"/>
      <c r="B10" s="82"/>
      <c r="C10" s="82"/>
      <c r="D10" s="97" t="s">
        <v>99</v>
      </c>
      <c r="E10" s="97"/>
    </row>
    <row r="11" spans="1:5" s="75" customFormat="1" ht="42.75" customHeight="1" x14ac:dyDescent="0.25">
      <c r="A11" s="72"/>
      <c r="B11" s="82"/>
      <c r="C11" s="82"/>
      <c r="D11" s="97" t="s">
        <v>93</v>
      </c>
      <c r="E11" s="97"/>
    </row>
    <row r="12" spans="1:5" ht="31.5" customHeight="1" x14ac:dyDescent="0.35">
      <c r="A12" s="83"/>
      <c r="B12" s="84"/>
      <c r="C12" s="85"/>
      <c r="D12" s="91" t="s">
        <v>94</v>
      </c>
      <c r="E12" s="91"/>
    </row>
    <row r="13" spans="1:5" ht="22.5" customHeight="1" x14ac:dyDescent="0.35">
      <c r="A13" s="76"/>
      <c r="B13" s="66"/>
      <c r="C13" s="86"/>
      <c r="D13" s="92"/>
      <c r="E13" s="92"/>
    </row>
    <row r="14" spans="1:5" s="75" customFormat="1" ht="37.5" customHeight="1" x14ac:dyDescent="0.25">
      <c r="A14" s="87"/>
      <c r="B14" s="82" t="s">
        <v>95</v>
      </c>
      <c r="C14" s="74"/>
      <c r="D14" s="74"/>
      <c r="E14" s="88"/>
    </row>
    <row r="15" spans="1:5" ht="22.5" customHeight="1" x14ac:dyDescent="0.35">
      <c r="A15" s="76"/>
      <c r="B15" s="66"/>
      <c r="C15" s="66"/>
      <c r="D15" s="93" t="s">
        <v>96</v>
      </c>
      <c r="E15" s="93"/>
    </row>
    <row r="16" spans="1:5" ht="22.5" customHeight="1" x14ac:dyDescent="0.35">
      <c r="A16" s="83"/>
      <c r="B16" s="89"/>
      <c r="C16" s="89"/>
      <c r="D16" s="94" t="s">
        <v>97</v>
      </c>
      <c r="E16" s="94"/>
    </row>
  </sheetData>
  <mergeCells count="10">
    <mergeCell ref="D12:E12"/>
    <mergeCell ref="D13:E13"/>
    <mergeCell ref="D15:E15"/>
    <mergeCell ref="D16:E16"/>
    <mergeCell ref="D5:E5"/>
    <mergeCell ref="D7:E7"/>
    <mergeCell ref="D8:E8"/>
    <mergeCell ref="D9:E9"/>
    <mergeCell ref="D10:E10"/>
    <mergeCell ref="D11:E11"/>
  </mergeCells>
  <hyperlinks>
    <hyperlink ref="C4" location="'FSR Monthly Profiles'!A1" display="Monthly Profiles" xr:uid="{00000000-0004-0000-0000-000000000000}"/>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80"/>
  <sheetViews>
    <sheetView zoomScaleNormal="100" workbookViewId="0">
      <pane xSplit="2" ySplit="5" topLeftCell="C6" activePane="bottomRight" state="frozen"/>
      <selection pane="topRight" activeCell="C1" sqref="C1"/>
      <selection pane="bottomLeft" activeCell="A7" sqref="A7"/>
      <selection pane="bottomRight"/>
    </sheetView>
  </sheetViews>
  <sheetFormatPr defaultColWidth="9.1796875" defaultRowHeight="14.5" x14ac:dyDescent="0.35"/>
  <cols>
    <col min="1" max="1" width="3.1796875" style="2" customWidth="1"/>
    <col min="2" max="2" width="62.54296875" style="2" customWidth="1"/>
    <col min="3" max="7" width="15.7265625" style="2" customWidth="1"/>
    <col min="8" max="8" width="1.453125" style="2" customWidth="1"/>
    <col min="9" max="9" width="10.7265625" style="2" bestFit="1" customWidth="1"/>
    <col min="10" max="20" width="9.81640625" style="2" bestFit="1" customWidth="1"/>
    <col min="21" max="16384" width="9.1796875" style="2"/>
  </cols>
  <sheetData>
    <row r="2" spans="2:20" ht="25.5" customHeight="1" thickBot="1" x14ac:dyDescent="0.4">
      <c r="B2" s="58" t="s">
        <v>85</v>
      </c>
      <c r="F2" s="60"/>
      <c r="G2" s="64"/>
    </row>
    <row r="3" spans="2:20" ht="16" customHeight="1" x14ac:dyDescent="0.35">
      <c r="B3" s="1"/>
      <c r="C3" s="98" t="s">
        <v>84</v>
      </c>
      <c r="D3" s="98"/>
      <c r="E3" s="98"/>
      <c r="F3" s="98"/>
      <c r="G3" s="59"/>
      <c r="H3" s="1"/>
      <c r="I3" s="98" t="s">
        <v>0</v>
      </c>
      <c r="J3" s="98"/>
      <c r="K3" s="98"/>
      <c r="L3" s="98"/>
      <c r="M3" s="98"/>
      <c r="N3" s="98"/>
      <c r="O3" s="98"/>
      <c r="P3" s="98"/>
      <c r="Q3" s="98"/>
      <c r="R3" s="98"/>
      <c r="S3" s="98"/>
      <c r="T3" s="98"/>
    </row>
    <row r="4" spans="2:20" ht="16" customHeight="1" x14ac:dyDescent="0.35">
      <c r="B4" s="56"/>
      <c r="C4" s="100" t="s">
        <v>83</v>
      </c>
      <c r="D4" s="99" t="s">
        <v>82</v>
      </c>
      <c r="E4" s="99"/>
      <c r="F4" s="101" t="s">
        <v>81</v>
      </c>
      <c r="G4" s="102"/>
      <c r="H4" s="56"/>
      <c r="I4" s="99" t="s">
        <v>2</v>
      </c>
      <c r="J4" s="99"/>
      <c r="K4" s="99"/>
      <c r="L4" s="99"/>
      <c r="M4" s="99"/>
      <c r="N4" s="99"/>
      <c r="O4" s="99"/>
      <c r="P4" s="99"/>
      <c r="Q4" s="99"/>
      <c r="R4" s="99"/>
      <c r="S4" s="99"/>
      <c r="T4" s="99"/>
    </row>
    <row r="5" spans="2:20" ht="30" customHeight="1" thickBot="1" x14ac:dyDescent="0.4">
      <c r="B5" s="56"/>
      <c r="C5" s="100"/>
      <c r="D5" s="55" t="s">
        <v>80</v>
      </c>
      <c r="E5" s="55" t="s">
        <v>79</v>
      </c>
      <c r="F5" s="57" t="s">
        <v>86</v>
      </c>
      <c r="G5" s="57" t="s">
        <v>87</v>
      </c>
      <c r="H5" s="56"/>
      <c r="I5" s="55" t="s">
        <v>3</v>
      </c>
      <c r="J5" s="55" t="s">
        <v>4</v>
      </c>
      <c r="K5" s="55" t="s">
        <v>5</v>
      </c>
      <c r="L5" s="55" t="s">
        <v>6</v>
      </c>
      <c r="M5" s="55" t="s">
        <v>7</v>
      </c>
      <c r="N5" s="55" t="s">
        <v>8</v>
      </c>
      <c r="O5" s="55" t="s">
        <v>9</v>
      </c>
      <c r="P5" s="55" t="s">
        <v>10</v>
      </c>
      <c r="Q5" s="55" t="s">
        <v>11</v>
      </c>
      <c r="R5" s="55" t="s">
        <v>12</v>
      </c>
      <c r="S5" s="55" t="s">
        <v>13</v>
      </c>
      <c r="T5" s="55" t="s">
        <v>14</v>
      </c>
    </row>
    <row r="6" spans="2:20" ht="16" customHeight="1" x14ac:dyDescent="0.35">
      <c r="B6" s="19" t="s">
        <v>78</v>
      </c>
      <c r="C6" s="32">
        <v>661.42047993438916</v>
      </c>
      <c r="D6" s="54" t="s">
        <v>18</v>
      </c>
      <c r="E6" s="32">
        <v>552.51024691622445</v>
      </c>
      <c r="F6" s="32">
        <v>551.73383376913205</v>
      </c>
      <c r="G6" s="32">
        <v>547.93583376913205</v>
      </c>
      <c r="H6" s="32">
        <v>0</v>
      </c>
      <c r="I6" s="32">
        <v>35.577088655876594</v>
      </c>
      <c r="J6" s="32">
        <v>26.098157782671823</v>
      </c>
      <c r="K6" s="32">
        <v>29.302548263737883</v>
      </c>
      <c r="L6" s="32">
        <v>44.793785371433316</v>
      </c>
      <c r="M6" s="32">
        <v>38.668115587219347</v>
      </c>
      <c r="N6" s="32">
        <v>36.069499340076369</v>
      </c>
      <c r="O6" s="32">
        <v>46.101312471470543</v>
      </c>
      <c r="P6" s="32">
        <v>42.378042042104518</v>
      </c>
      <c r="Q6" s="32">
        <v>41.537144242971799</v>
      </c>
      <c r="R6" s="32">
        <v>80.868350387649357</v>
      </c>
      <c r="S6" s="32">
        <v>49.994038304749068</v>
      </c>
      <c r="T6" s="32">
        <v>76.550101722244449</v>
      </c>
    </row>
    <row r="7" spans="2:20" ht="16" customHeight="1" x14ac:dyDescent="0.35">
      <c r="B7" s="31" t="s">
        <v>1</v>
      </c>
      <c r="C7" s="29"/>
      <c r="D7" s="53"/>
      <c r="E7" s="29"/>
      <c r="F7" s="29"/>
      <c r="G7" s="29"/>
      <c r="H7" s="29"/>
      <c r="I7" s="29"/>
      <c r="J7" s="29"/>
      <c r="K7" s="29"/>
      <c r="L7" s="29"/>
      <c r="M7" s="29"/>
      <c r="N7" s="29"/>
      <c r="O7" s="29"/>
      <c r="P7" s="29"/>
      <c r="Q7" s="29"/>
      <c r="R7" s="29"/>
      <c r="S7" s="29"/>
      <c r="T7" s="29"/>
    </row>
    <row r="8" spans="2:20" x14ac:dyDescent="0.35">
      <c r="B8" s="28" t="s">
        <v>77</v>
      </c>
      <c r="C8" s="26">
        <v>174.8947250373177</v>
      </c>
      <c r="D8" s="52" t="s">
        <v>18</v>
      </c>
      <c r="E8" s="26">
        <v>146.702</v>
      </c>
      <c r="F8" s="26">
        <v>151.78682447582273</v>
      </c>
      <c r="G8" s="26">
        <f>F8</f>
        <v>151.78682447582273</v>
      </c>
      <c r="H8" s="27"/>
      <c r="I8" s="26">
        <v>15.586937215373702</v>
      </c>
      <c r="J8" s="26">
        <v>11.934999805428502</v>
      </c>
      <c r="K8" s="26">
        <v>11.486876438889205</v>
      </c>
      <c r="L8" s="26">
        <v>12.138260110896208</v>
      </c>
      <c r="M8" s="26">
        <v>11.660673028980254</v>
      </c>
      <c r="N8" s="26">
        <v>11.266530675430454</v>
      </c>
      <c r="O8" s="26">
        <v>12.280504307826895</v>
      </c>
      <c r="P8" s="26">
        <v>12.234853631727308</v>
      </c>
      <c r="Q8" s="26">
        <v>12.14354714112973</v>
      </c>
      <c r="R8" s="26">
        <v>13.308907763647788</v>
      </c>
      <c r="S8" s="26">
        <v>13.3485822184358</v>
      </c>
      <c r="T8" s="26">
        <v>14.396695562641012</v>
      </c>
    </row>
    <row r="9" spans="2:20" x14ac:dyDescent="0.35">
      <c r="B9" s="28" t="s">
        <v>76</v>
      </c>
      <c r="C9" s="26">
        <v>34.309527348611262</v>
      </c>
      <c r="D9" s="51" t="s">
        <v>18</v>
      </c>
      <c r="E9" s="26">
        <v>33.220999999999997</v>
      </c>
      <c r="F9" s="26">
        <v>31.819527348611267</v>
      </c>
      <c r="G9" s="26">
        <f>F9</f>
        <v>31.819527348611267</v>
      </c>
      <c r="H9" s="27"/>
      <c r="I9" s="26">
        <v>-0.76500000000000001</v>
      </c>
      <c r="J9" s="26">
        <v>-0.22</v>
      </c>
      <c r="K9" s="26">
        <v>7.5449972023561407E-2</v>
      </c>
      <c r="L9" s="26">
        <v>1.017761816366481</v>
      </c>
      <c r="M9" s="26">
        <v>0.16845033873622334</v>
      </c>
      <c r="N9" s="26">
        <v>2.5233142920241362E-2</v>
      </c>
      <c r="O9" s="26">
        <v>0.12148862689063503</v>
      </c>
      <c r="P9" s="26">
        <v>0.15612481258074104</v>
      </c>
      <c r="Q9" s="26">
        <v>1.3606612523441617</v>
      </c>
      <c r="R9" s="26">
        <v>23.269284503756491</v>
      </c>
      <c r="S9" s="26">
        <v>5.3050508182707121</v>
      </c>
      <c r="T9" s="26">
        <v>1.3063399026522788</v>
      </c>
    </row>
    <row r="10" spans="2:20" x14ac:dyDescent="0.35">
      <c r="B10" s="28" t="s">
        <v>64</v>
      </c>
      <c r="C10" s="26">
        <v>-2.3603708363737894</v>
      </c>
      <c r="D10" s="51" t="s">
        <v>18</v>
      </c>
      <c r="E10" s="26">
        <v>-2.3603708363737894</v>
      </c>
      <c r="F10" s="26">
        <v>-2.3603708363737894</v>
      </c>
      <c r="G10" s="26">
        <f t="shared" ref="G10:G14" si="0">F10</f>
        <v>-2.3603708363737894</v>
      </c>
      <c r="H10" s="27"/>
      <c r="I10" s="26">
        <v>0.19138168154038848</v>
      </c>
      <c r="J10" s="26">
        <v>-0.3562781064423598</v>
      </c>
      <c r="K10" s="26">
        <v>-0.29141783362588114</v>
      </c>
      <c r="L10" s="26">
        <v>-0.31602611985939238</v>
      </c>
      <c r="M10" s="26">
        <v>-0.50026115348341471</v>
      </c>
      <c r="N10" s="26">
        <v>-0.46252208035672865</v>
      </c>
      <c r="O10" s="26">
        <v>0.27118249675191786</v>
      </c>
      <c r="P10" s="26">
        <v>-5.8736966038142706E-2</v>
      </c>
      <c r="Q10" s="26">
        <v>-0.27705728507674049</v>
      </c>
      <c r="R10" s="26">
        <v>-3.2432147942147486E-2</v>
      </c>
      <c r="S10" s="26">
        <v>-0.23696672109007014</v>
      </c>
      <c r="T10" s="26">
        <v>-0.29132304454942209</v>
      </c>
    </row>
    <row r="11" spans="2:20" x14ac:dyDescent="0.35">
      <c r="B11" s="28" t="s">
        <v>75</v>
      </c>
      <c r="C11" s="26">
        <v>149.84151275835629</v>
      </c>
      <c r="D11" s="51" t="s">
        <v>18</v>
      </c>
      <c r="E11" s="26">
        <v>129.90487810665499</v>
      </c>
      <c r="F11" s="26">
        <v>130.79759678353054</v>
      </c>
      <c r="G11" s="26">
        <f t="shared" si="0"/>
        <v>130.79759678353054</v>
      </c>
      <c r="H11" s="27"/>
      <c r="I11" s="26">
        <v>11.06737711597251</v>
      </c>
      <c r="J11" s="26">
        <v>9.2694990805856854</v>
      </c>
      <c r="K11" s="26">
        <v>9.5973855175738318</v>
      </c>
      <c r="L11" s="26">
        <v>11.274047980500869</v>
      </c>
      <c r="M11" s="26">
        <v>10.019808132943341</v>
      </c>
      <c r="N11" s="26">
        <v>9.7495724552200347</v>
      </c>
      <c r="O11" s="26">
        <v>10.72752506579134</v>
      </c>
      <c r="P11" s="26">
        <v>10.708706506075094</v>
      </c>
      <c r="Q11" s="26">
        <v>10.806944035576713</v>
      </c>
      <c r="R11" s="26">
        <v>13.923476966035338</v>
      </c>
      <c r="S11" s="26">
        <v>11.712190526408744</v>
      </c>
      <c r="T11" s="26">
        <v>11.941886253220867</v>
      </c>
    </row>
    <row r="12" spans="2:20" x14ac:dyDescent="0.35">
      <c r="B12" s="28" t="s">
        <v>56</v>
      </c>
      <c r="C12" s="26">
        <v>11.394143464850865</v>
      </c>
      <c r="D12" s="51" t="s">
        <v>18</v>
      </c>
      <c r="E12" s="26">
        <v>10.744</v>
      </c>
      <c r="F12" s="26">
        <v>10.450688977800057</v>
      </c>
      <c r="G12" s="26">
        <f t="shared" si="0"/>
        <v>10.450688977800057</v>
      </c>
      <c r="H12" s="27"/>
      <c r="I12" s="26">
        <v>5.34003043E-3</v>
      </c>
      <c r="J12" s="26">
        <v>9.7341274800000002E-3</v>
      </c>
      <c r="K12" s="26">
        <v>2.4771108437710392E-2</v>
      </c>
      <c r="L12" s="26">
        <v>7.7656066142915717E-2</v>
      </c>
      <c r="M12" s="26">
        <v>0.14321081343811104</v>
      </c>
      <c r="N12" s="26">
        <v>0.13373877495225037</v>
      </c>
      <c r="O12" s="26">
        <v>0.19624893464992507</v>
      </c>
      <c r="P12" s="26">
        <v>0.24915076581757201</v>
      </c>
      <c r="Q12" s="26">
        <v>0.24654543021647721</v>
      </c>
      <c r="R12" s="26">
        <v>6.3719303638709697</v>
      </c>
      <c r="S12" s="26">
        <v>2.3079078519943983</v>
      </c>
      <c r="T12" s="26">
        <v>0.68445471036972705</v>
      </c>
    </row>
    <row r="13" spans="2:20" x14ac:dyDescent="0.35">
      <c r="B13" s="28" t="s">
        <v>74</v>
      </c>
      <c r="C13" s="26">
        <v>58.016931683076429</v>
      </c>
      <c r="D13" s="51" t="s">
        <v>18</v>
      </c>
      <c r="E13" s="26">
        <v>47.713000000000001</v>
      </c>
      <c r="F13" s="26">
        <v>41.537997634078209</v>
      </c>
      <c r="G13" s="26">
        <f t="shared" si="0"/>
        <v>41.537997634078209</v>
      </c>
      <c r="H13" s="27"/>
      <c r="I13" s="26">
        <v>3.3220000000000001</v>
      </c>
      <c r="J13" s="26">
        <v>0.84599999999999997</v>
      </c>
      <c r="K13" s="26">
        <v>4.4793353611763935</v>
      </c>
      <c r="L13" s="26">
        <v>3.2905449648560281</v>
      </c>
      <c r="M13" s="26">
        <v>1.6907486952063684</v>
      </c>
      <c r="N13" s="26">
        <v>4.73920092753663</v>
      </c>
      <c r="O13" s="26">
        <v>3.9692959510367651</v>
      </c>
      <c r="P13" s="26">
        <v>1.763056496708455</v>
      </c>
      <c r="Q13" s="26">
        <v>6.290196735937772</v>
      </c>
      <c r="R13" s="26">
        <v>4.6822222914348357</v>
      </c>
      <c r="S13" s="26">
        <v>1.8812803697226659</v>
      </c>
      <c r="T13" s="26">
        <v>4.5841158404622968</v>
      </c>
    </row>
    <row r="14" spans="2:20" x14ac:dyDescent="0.35">
      <c r="B14" s="28" t="s">
        <v>73</v>
      </c>
      <c r="C14" s="26">
        <v>0.87867693314670958</v>
      </c>
      <c r="D14" s="51" t="s">
        <v>18</v>
      </c>
      <c r="E14" s="26">
        <v>0.59399999999999997</v>
      </c>
      <c r="F14" s="26">
        <v>0.57091958388506769</v>
      </c>
      <c r="G14" s="26">
        <f t="shared" si="0"/>
        <v>0.57091958388506769</v>
      </c>
      <c r="H14" s="27"/>
      <c r="I14" s="26">
        <v>-5.7499999999999999E-3</v>
      </c>
      <c r="J14" s="26">
        <v>-5.7499999999999999E-3</v>
      </c>
      <c r="K14" s="26">
        <v>-5.7499999999999999E-3</v>
      </c>
      <c r="L14" s="26">
        <v>0.16025</v>
      </c>
      <c r="M14" s="26">
        <v>-5.7499999999999999E-3</v>
      </c>
      <c r="N14" s="26">
        <v>-5.7499999999999999E-3</v>
      </c>
      <c r="O14" s="26">
        <v>0.188</v>
      </c>
      <c r="P14" s="26">
        <v>-5.7499999999999999E-3</v>
      </c>
      <c r="Q14" s="26">
        <v>-5.7499999999999999E-3</v>
      </c>
      <c r="R14" s="26">
        <v>0.27400000000000002</v>
      </c>
      <c r="S14" s="26">
        <v>-5.7499999999999999E-3</v>
      </c>
      <c r="T14" s="26">
        <v>-5.7499999999999999E-3</v>
      </c>
    </row>
    <row r="15" spans="2:20" x14ac:dyDescent="0.35">
      <c r="B15" s="28" t="s">
        <v>62</v>
      </c>
      <c r="C15" s="26">
        <v>136.02398977756266</v>
      </c>
      <c r="D15" s="51" t="s">
        <v>18</v>
      </c>
      <c r="E15" s="26">
        <v>109.01174605403259</v>
      </c>
      <c r="F15" s="26">
        <v>106.43235030603788</v>
      </c>
      <c r="G15" s="26">
        <v>103.9051075216596</v>
      </c>
      <c r="H15" s="27"/>
      <c r="I15" s="26">
        <v>-0.89714781126000076</v>
      </c>
      <c r="J15" s="26">
        <v>-0.63508354797000222</v>
      </c>
      <c r="K15" s="26">
        <v>-1.1851436559986872</v>
      </c>
      <c r="L15" s="26">
        <v>9.9418162509733179</v>
      </c>
      <c r="M15" s="26">
        <v>8.5987137821241699</v>
      </c>
      <c r="N15" s="26">
        <v>4.8242079299714185</v>
      </c>
      <c r="O15" s="26">
        <v>10.680692947472012</v>
      </c>
      <c r="P15" s="26">
        <v>9.7093579878223952</v>
      </c>
      <c r="Q15" s="26">
        <v>4.8238631566704635</v>
      </c>
      <c r="R15" s="26">
        <v>11.814858985251648</v>
      </c>
      <c r="S15" s="26">
        <v>8.8345207813526105</v>
      </c>
      <c r="T15" s="26">
        <v>37.394450715250237</v>
      </c>
    </row>
    <row r="16" spans="2:20" x14ac:dyDescent="0.35">
      <c r="B16" s="28" t="s">
        <v>72</v>
      </c>
      <c r="C16" s="26">
        <v>27.487874409517008</v>
      </c>
      <c r="D16" s="51" t="s">
        <v>18</v>
      </c>
      <c r="E16" s="26">
        <v>20.127006742426367</v>
      </c>
      <c r="F16" s="26">
        <v>22.75874087708933</v>
      </c>
      <c r="G16" s="26">
        <f>F16</f>
        <v>22.75874087708933</v>
      </c>
      <c r="H16" s="27"/>
      <c r="I16" s="26">
        <v>1.2452801968699998</v>
      </c>
      <c r="J16" s="26">
        <v>0.99021726254000009</v>
      </c>
      <c r="K16" s="26">
        <v>1.6680237691276358</v>
      </c>
      <c r="L16" s="26">
        <v>1.8470694238894503</v>
      </c>
      <c r="M16" s="26">
        <v>1.969989105344838</v>
      </c>
      <c r="N16" s="26">
        <v>2.1978976699568591</v>
      </c>
      <c r="O16" s="26">
        <v>2.1223581778895255</v>
      </c>
      <c r="P16" s="26">
        <v>2.2332620389986979</v>
      </c>
      <c r="Q16" s="26">
        <v>2.2230527945067635</v>
      </c>
      <c r="R16" s="26">
        <v>2.0580090262061232</v>
      </c>
      <c r="S16" s="26">
        <v>2.181873545447278</v>
      </c>
      <c r="T16" s="26">
        <v>2.0217078663121573</v>
      </c>
    </row>
    <row r="17" spans="2:20" x14ac:dyDescent="0.35">
      <c r="B17" s="28" t="s">
        <v>60</v>
      </c>
      <c r="C17" s="26">
        <v>11.852472472265578</v>
      </c>
      <c r="D17" s="51" t="s">
        <v>18</v>
      </c>
      <c r="E17" s="26">
        <v>10.669368286959541</v>
      </c>
      <c r="F17" s="26">
        <v>10.695721996020843</v>
      </c>
      <c r="G17" s="26">
        <f>F17</f>
        <v>10.695721996020843</v>
      </c>
      <c r="H17" s="27"/>
      <c r="I17" s="26">
        <v>0.68748415397999996</v>
      </c>
      <c r="J17" s="26">
        <v>0.86049588722999992</v>
      </c>
      <c r="K17" s="26">
        <v>0.94936050155111773</v>
      </c>
      <c r="L17" s="26">
        <v>0.8080767184582085</v>
      </c>
      <c r="M17" s="26">
        <v>0.85890664006154194</v>
      </c>
      <c r="N17" s="26">
        <v>0.91941016870416248</v>
      </c>
      <c r="O17" s="26">
        <v>0.85603886336448076</v>
      </c>
      <c r="P17" s="26">
        <v>1.1236082555898361</v>
      </c>
      <c r="Q17" s="26">
        <v>1.2672129832371322</v>
      </c>
      <c r="R17" s="26">
        <v>0.8647118554195834</v>
      </c>
      <c r="S17" s="26">
        <v>0.73352319594498394</v>
      </c>
      <c r="T17" s="26">
        <v>0.76689277247979393</v>
      </c>
    </row>
    <row r="18" spans="2:20" x14ac:dyDescent="0.35">
      <c r="B18" s="28" t="s">
        <v>71</v>
      </c>
      <c r="C18" s="26">
        <v>13.836965286851678</v>
      </c>
      <c r="D18" s="51" t="s">
        <v>18</v>
      </c>
      <c r="E18" s="26">
        <v>8.3010000000000002</v>
      </c>
      <c r="F18" s="26">
        <v>7.7631426585929546</v>
      </c>
      <c r="G18" s="26">
        <v>6.4921426585929547</v>
      </c>
      <c r="H18" s="27"/>
      <c r="I18" s="26">
        <v>0.54827971855999991</v>
      </c>
      <c r="J18" s="26">
        <v>0.36148068874999995</v>
      </c>
      <c r="K18" s="26">
        <v>0.44368700560755908</v>
      </c>
      <c r="L18" s="26">
        <v>0.48643439494527568</v>
      </c>
      <c r="M18" s="26">
        <v>0.48962011681014639</v>
      </c>
      <c r="N18" s="26">
        <v>0.3901948874462956</v>
      </c>
      <c r="O18" s="26">
        <v>0.4911359789539147</v>
      </c>
      <c r="P18" s="26">
        <v>0.46670617426716177</v>
      </c>
      <c r="Q18" s="26">
        <v>0.61813909169860959</v>
      </c>
      <c r="R18" s="26">
        <v>0.50343247644462563</v>
      </c>
      <c r="S18" s="26">
        <v>0.51085563551800894</v>
      </c>
      <c r="T18" s="26">
        <v>1.1825915898378141</v>
      </c>
    </row>
    <row r="19" spans="2:20" x14ac:dyDescent="0.35">
      <c r="B19" s="28" t="s">
        <v>70</v>
      </c>
      <c r="C19" s="26">
        <v>3.5875145703743785</v>
      </c>
      <c r="D19" s="51" t="s">
        <v>18</v>
      </c>
      <c r="E19" s="26">
        <v>2.89</v>
      </c>
      <c r="F19" s="26">
        <v>3.1914541391505318</v>
      </c>
      <c r="G19" s="26">
        <f>F19</f>
        <v>3.1914541391505318</v>
      </c>
      <c r="H19" s="27"/>
      <c r="I19" s="26">
        <v>0.43870112967999991</v>
      </c>
      <c r="J19" s="26">
        <v>0.29788186415000001</v>
      </c>
      <c r="K19" s="26">
        <v>0.22018870864579487</v>
      </c>
      <c r="L19" s="26">
        <v>0.24517714949221589</v>
      </c>
      <c r="M19" s="26">
        <v>0.26711751091471653</v>
      </c>
      <c r="N19" s="26">
        <v>0.21875391527373417</v>
      </c>
      <c r="O19" s="26">
        <v>0.25078923201996262</v>
      </c>
      <c r="P19" s="26">
        <v>0.29007691883227532</v>
      </c>
      <c r="Q19" s="26">
        <v>0.24898012208060794</v>
      </c>
      <c r="R19" s="26">
        <v>0.24574915902988936</v>
      </c>
      <c r="S19" s="26">
        <v>0.22428549072584084</v>
      </c>
      <c r="T19" s="26">
        <v>0.24375293830549413</v>
      </c>
    </row>
    <row r="20" spans="2:20" x14ac:dyDescent="0.35">
      <c r="B20" s="28" t="s">
        <v>58</v>
      </c>
      <c r="C20" s="26">
        <v>4.0210149081833224</v>
      </c>
      <c r="D20" s="51" t="s">
        <v>18</v>
      </c>
      <c r="E20" s="26">
        <v>2.3406185625248583</v>
      </c>
      <c r="F20" s="26">
        <v>1.0835861580997517</v>
      </c>
      <c r="G20" s="26">
        <f t="shared" ref="G20:G21" si="1">F20</f>
        <v>1.0835861580997517</v>
      </c>
      <c r="H20" s="27"/>
      <c r="I20" s="26">
        <v>2.9491684689999999E-2</v>
      </c>
      <c r="J20" s="26">
        <v>6.8164390199999996E-3</v>
      </c>
      <c r="K20" s="26">
        <v>7.0572664839953095E-3</v>
      </c>
      <c r="L20" s="26">
        <v>7.5304986228157487E-3</v>
      </c>
      <c r="M20" s="26">
        <v>3.1944407738486329E-2</v>
      </c>
      <c r="N20" s="26">
        <v>5.1721005746609677E-2</v>
      </c>
      <c r="O20" s="26">
        <v>9.4094827827985519E-2</v>
      </c>
      <c r="P20" s="26">
        <v>0.13486489906508672</v>
      </c>
      <c r="Q20" s="26">
        <v>0.1441586188114925</v>
      </c>
      <c r="R20" s="26">
        <v>0.21102264514501487</v>
      </c>
      <c r="S20" s="26">
        <v>0.1580630099288324</v>
      </c>
      <c r="T20" s="26">
        <v>0.20682085501943168</v>
      </c>
    </row>
    <row r="21" spans="2:20" x14ac:dyDescent="0.35">
      <c r="B21" s="28" t="s">
        <v>54</v>
      </c>
      <c r="C21" s="26">
        <v>5.5042464211306319</v>
      </c>
      <c r="D21" s="51" t="s">
        <v>18</v>
      </c>
      <c r="E21" s="26">
        <v>5.2569999999999997</v>
      </c>
      <c r="F21" s="26">
        <v>5.39268594574561</v>
      </c>
      <c r="G21" s="26">
        <f t="shared" si="1"/>
        <v>5.39268594574561</v>
      </c>
      <c r="H21" s="27"/>
      <c r="I21" s="26">
        <v>0.30658672401000003</v>
      </c>
      <c r="J21" s="26">
        <v>0.31942580021000005</v>
      </c>
      <c r="K21" s="26">
        <v>0.50344398748460306</v>
      </c>
      <c r="L21" s="26">
        <v>0.53423642497403334</v>
      </c>
      <c r="M21" s="26">
        <v>0.5038936709222599</v>
      </c>
      <c r="N21" s="26">
        <v>0.48566059998864952</v>
      </c>
      <c r="O21" s="26">
        <v>0.51088434057437193</v>
      </c>
      <c r="P21" s="26">
        <v>0.4585444490926231</v>
      </c>
      <c r="Q21" s="26">
        <v>0.43905260314969818</v>
      </c>
      <c r="R21" s="26">
        <v>0.41272267568987558</v>
      </c>
      <c r="S21" s="26">
        <v>0.42579486376844039</v>
      </c>
      <c r="T21" s="26">
        <v>0.4924398058810559</v>
      </c>
    </row>
    <row r="22" spans="2:20" ht="15" thickBot="1" x14ac:dyDescent="0.4">
      <c r="B22" s="45" t="s">
        <v>69</v>
      </c>
      <c r="C22" s="22">
        <v>32.131255699518306</v>
      </c>
      <c r="D22" s="50" t="s">
        <v>18</v>
      </c>
      <c r="E22" s="22">
        <v>27.395</v>
      </c>
      <c r="F22" s="22">
        <v>29.812967721040991</v>
      </c>
      <c r="G22" s="22">
        <v>29.812967721040991</v>
      </c>
      <c r="H22" s="23"/>
      <c r="I22" s="22">
        <v>3.8161268160299961</v>
      </c>
      <c r="J22" s="22">
        <v>2.4187184816899965</v>
      </c>
      <c r="K22" s="22">
        <v>1.3292801163610439</v>
      </c>
      <c r="L22" s="22">
        <v>3.2809496911748868</v>
      </c>
      <c r="M22" s="22">
        <v>2.7710504974823</v>
      </c>
      <c r="N22" s="22">
        <v>1.5356492672857609</v>
      </c>
      <c r="O22" s="22">
        <v>3.3410727204208213</v>
      </c>
      <c r="P22" s="22">
        <v>2.9142160715654142</v>
      </c>
      <c r="Q22" s="22">
        <v>1.2075975626889175</v>
      </c>
      <c r="R22" s="22">
        <v>2.960453823659329</v>
      </c>
      <c r="S22" s="22">
        <v>2.6128267183208185</v>
      </c>
      <c r="T22" s="22">
        <v>1.6250259543617083</v>
      </c>
    </row>
    <row r="23" spans="2:20" x14ac:dyDescent="0.35">
      <c r="B23" s="49" t="s">
        <v>68</v>
      </c>
      <c r="C23" s="46">
        <v>799.38417643328637</v>
      </c>
      <c r="D23" s="46">
        <v>675.59069563595767</v>
      </c>
      <c r="E23" s="46">
        <v>672.23124767373724</v>
      </c>
      <c r="F23" s="46">
        <v>673.91048198968497</v>
      </c>
      <c r="G23" s="46">
        <v>670.03948198968499</v>
      </c>
      <c r="H23" s="62"/>
      <c r="I23" s="46">
        <v>52.07971792484939</v>
      </c>
      <c r="J23" s="46">
        <v>46.835031545702222</v>
      </c>
      <c r="K23" s="46">
        <v>49.637802500266162</v>
      </c>
      <c r="L23" s="46">
        <v>51.991014997434469</v>
      </c>
      <c r="M23" s="46">
        <v>49.38749604220866</v>
      </c>
      <c r="N23" s="46">
        <v>51.025249104082427</v>
      </c>
      <c r="O23" s="46">
        <v>55.113774989843556</v>
      </c>
      <c r="P23" s="46">
        <v>51.671073968696426</v>
      </c>
      <c r="Q23" s="46">
        <v>54.583661545907091</v>
      </c>
      <c r="R23" s="46">
        <v>86.059387086930599</v>
      </c>
      <c r="S23" s="46">
        <v>62.363518482956628</v>
      </c>
      <c r="T23" s="46">
        <v>59.293830985773525</v>
      </c>
    </row>
    <row r="24" spans="2:20" x14ac:dyDescent="0.35">
      <c r="B24" s="48" t="s">
        <v>1</v>
      </c>
      <c r="C24" s="46"/>
      <c r="D24" s="46"/>
      <c r="E24" s="46"/>
      <c r="F24" s="46"/>
      <c r="G24" s="46"/>
      <c r="H24" s="47"/>
      <c r="I24" s="46"/>
      <c r="J24" s="46"/>
      <c r="K24" s="46"/>
      <c r="L24" s="46"/>
      <c r="M24" s="46"/>
      <c r="N24" s="46"/>
      <c r="O24" s="46"/>
      <c r="P24" s="46"/>
      <c r="Q24" s="46"/>
      <c r="R24" s="46"/>
      <c r="S24" s="46"/>
      <c r="T24" s="46"/>
    </row>
    <row r="25" spans="2:20" x14ac:dyDescent="0.35">
      <c r="B25" s="28" t="s">
        <v>67</v>
      </c>
      <c r="C25" s="26">
        <v>207.52980288741188</v>
      </c>
      <c r="D25" s="26">
        <v>173.98480288741186</v>
      </c>
      <c r="E25" s="26">
        <v>182.87596600477735</v>
      </c>
      <c r="F25" s="26">
        <v>182.44390232591692</v>
      </c>
      <c r="G25" s="26">
        <f>F25</f>
        <v>182.44390232591692</v>
      </c>
      <c r="H25" s="27"/>
      <c r="I25" s="26">
        <v>11.818800283830292</v>
      </c>
      <c r="J25" s="26">
        <v>11.802099382052502</v>
      </c>
      <c r="K25" s="26">
        <v>12.842649806235604</v>
      </c>
      <c r="L25" s="26">
        <v>12.79618255623053</v>
      </c>
      <c r="M25" s="26">
        <v>11.730792189906136</v>
      </c>
      <c r="N25" s="26">
        <v>12.093108616362709</v>
      </c>
      <c r="O25" s="26">
        <v>12.24911319282916</v>
      </c>
      <c r="P25" s="26">
        <v>12.190065173083026</v>
      </c>
      <c r="Q25" s="26">
        <v>14.104539177022181</v>
      </c>
      <c r="R25" s="26">
        <v>35.789239144267825</v>
      </c>
      <c r="S25" s="26">
        <v>18.845972443953524</v>
      </c>
      <c r="T25" s="26">
        <v>16.185670500680896</v>
      </c>
    </row>
    <row r="26" spans="2:20" x14ac:dyDescent="0.35">
      <c r="B26" s="42" t="s">
        <v>1</v>
      </c>
      <c r="C26" s="27"/>
      <c r="D26" s="27"/>
      <c r="E26" s="27"/>
      <c r="F26" s="27"/>
      <c r="G26" s="27"/>
      <c r="H26" s="27"/>
      <c r="I26" s="27"/>
      <c r="J26" s="27"/>
      <c r="K26" s="27"/>
      <c r="L26" s="27"/>
      <c r="M26" s="27"/>
      <c r="N26" s="27"/>
      <c r="O26" s="27"/>
      <c r="P26" s="27"/>
      <c r="Q26" s="27"/>
      <c r="R26" s="27"/>
      <c r="S26" s="27"/>
      <c r="T26" s="27"/>
    </row>
    <row r="27" spans="2:20" x14ac:dyDescent="0.35">
      <c r="B27" s="41" t="s">
        <v>66</v>
      </c>
      <c r="C27" s="26">
        <v>175.45730953402327</v>
      </c>
      <c r="D27" s="26">
        <v>141.91230953402325</v>
      </c>
      <c r="E27" s="26">
        <v>151.892</v>
      </c>
      <c r="F27" s="26">
        <v>152.8614089725283</v>
      </c>
      <c r="G27" s="26">
        <f>F27</f>
        <v>152.8614089725283</v>
      </c>
      <c r="H27" s="27"/>
      <c r="I27" s="26">
        <v>12.502704352387873</v>
      </c>
      <c r="J27" s="40">
        <v>12.280693055152922</v>
      </c>
      <c r="K27" s="40">
        <v>12.937048566993614</v>
      </c>
      <c r="L27" s="40">
        <v>12.28738053487033</v>
      </c>
      <c r="M27" s="40">
        <v>11.974566361905476</v>
      </c>
      <c r="N27" s="40">
        <v>12.436763251527285</v>
      </c>
      <c r="O27" s="40">
        <v>12.029919584650969</v>
      </c>
      <c r="P27" s="40">
        <v>12.002870406342579</v>
      </c>
      <c r="Q27" s="40">
        <v>12.901804901754236</v>
      </c>
      <c r="R27" s="40">
        <v>12.76124757153822</v>
      </c>
      <c r="S27" s="40">
        <v>13.689065795133308</v>
      </c>
      <c r="T27" s="40">
        <v>15.060322897656045</v>
      </c>
    </row>
    <row r="28" spans="2:20" x14ac:dyDescent="0.35">
      <c r="B28" s="41" t="s">
        <v>65</v>
      </c>
      <c r="C28" s="26">
        <v>34.309527348611262</v>
      </c>
      <c r="D28" s="26">
        <v>34.309527348611262</v>
      </c>
      <c r="E28" s="26">
        <v>33.220999999999997</v>
      </c>
      <c r="F28" s="26">
        <v>31.819527348611267</v>
      </c>
      <c r="G28" s="26">
        <f t="shared" ref="G28:G30" si="2">F28</f>
        <v>31.819527348611267</v>
      </c>
      <c r="H28" s="27"/>
      <c r="I28" s="26">
        <v>-0.76500000000000001</v>
      </c>
      <c r="J28" s="40">
        <v>-0.22</v>
      </c>
      <c r="K28" s="40">
        <v>7.5449972023561407E-2</v>
      </c>
      <c r="L28" s="40">
        <v>1.017761816366481</v>
      </c>
      <c r="M28" s="40">
        <v>0.16845033873622334</v>
      </c>
      <c r="N28" s="40">
        <v>2.5233142920241362E-2</v>
      </c>
      <c r="O28" s="40">
        <v>0.12148862689063503</v>
      </c>
      <c r="P28" s="40">
        <v>0.15612481258074104</v>
      </c>
      <c r="Q28" s="40">
        <v>1.3606612523441617</v>
      </c>
      <c r="R28" s="40">
        <v>23.269284503756491</v>
      </c>
      <c r="S28" s="40">
        <v>5.3050508182707121</v>
      </c>
      <c r="T28" s="40">
        <v>1.3063399026522788</v>
      </c>
    </row>
    <row r="29" spans="2:20" x14ac:dyDescent="0.35">
      <c r="B29" s="41" t="s">
        <v>64</v>
      </c>
      <c r="C29" s="26">
        <v>-2.237033995222653</v>
      </c>
      <c r="D29" s="26">
        <v>-2.237033995222653</v>
      </c>
      <c r="E29" s="26">
        <v>-2.237033995222653</v>
      </c>
      <c r="F29" s="26">
        <v>-2.2370339952226459</v>
      </c>
      <c r="G29" s="26">
        <f t="shared" si="2"/>
        <v>-2.2370339952226459</v>
      </c>
      <c r="H29" s="27"/>
      <c r="I29" s="26">
        <v>8.1095931442419777E-2</v>
      </c>
      <c r="J29" s="40">
        <v>-0.25859367310041936</v>
      </c>
      <c r="K29" s="40">
        <v>-0.16984873278156981</v>
      </c>
      <c r="L29" s="40">
        <v>-0.50895979500628119</v>
      </c>
      <c r="M29" s="40">
        <v>-0.41222451073556249</v>
      </c>
      <c r="N29" s="40">
        <v>-0.36888777808481632</v>
      </c>
      <c r="O29" s="40">
        <v>9.7704981287555462E-2</v>
      </c>
      <c r="P29" s="40">
        <v>3.1069954159707067E-2</v>
      </c>
      <c r="Q29" s="40">
        <v>-0.15792697707621622</v>
      </c>
      <c r="R29" s="40">
        <v>-0.24129293102689331</v>
      </c>
      <c r="S29" s="40">
        <v>-0.14814416945049635</v>
      </c>
      <c r="T29" s="40">
        <v>-0.18099229962742733</v>
      </c>
    </row>
    <row r="30" spans="2:20" x14ac:dyDescent="0.35">
      <c r="B30" s="28" t="s">
        <v>63</v>
      </c>
      <c r="C30" s="26">
        <v>150.2052958194071</v>
      </c>
      <c r="D30" s="26">
        <v>124.68929581940711</v>
      </c>
      <c r="E30" s="26">
        <v>134.02000000000001</v>
      </c>
      <c r="F30" s="26">
        <v>131.74430745887867</v>
      </c>
      <c r="G30" s="26">
        <f t="shared" si="2"/>
        <v>131.74430745887867</v>
      </c>
      <c r="H30" s="27"/>
      <c r="I30" s="26">
        <v>10.786839769211728</v>
      </c>
      <c r="J30" s="26">
        <v>10.606518437153154</v>
      </c>
      <c r="K30" s="26">
        <v>11.139621489444439</v>
      </c>
      <c r="L30" s="26">
        <v>10.611950121332187</v>
      </c>
      <c r="M30" s="26">
        <v>10.35787715721573</v>
      </c>
      <c r="N30" s="26">
        <v>10.733281291365412</v>
      </c>
      <c r="O30" s="26">
        <v>10.402835981309439</v>
      </c>
      <c r="P30" s="26">
        <v>10.380866181013662</v>
      </c>
      <c r="Q30" s="26">
        <v>11.110995988212103</v>
      </c>
      <c r="R30" s="26">
        <v>10.996832946372276</v>
      </c>
      <c r="S30" s="26">
        <v>11.7504226063157</v>
      </c>
      <c r="T30" s="26">
        <v>12.864180826736346</v>
      </c>
    </row>
    <row r="31" spans="2:20" x14ac:dyDescent="0.35">
      <c r="B31" s="28" t="s">
        <v>62</v>
      </c>
      <c r="C31" s="26">
        <v>140.55406640281396</v>
      </c>
      <c r="D31" s="26">
        <v>110.74738752218761</v>
      </c>
      <c r="E31" s="26">
        <v>108.68025575141959</v>
      </c>
      <c r="F31" s="26">
        <v>108.15588296715312</v>
      </c>
      <c r="G31" s="26">
        <v>105.55588296715312</v>
      </c>
      <c r="H31" s="27"/>
      <c r="I31" s="26">
        <v>7.36055398372811</v>
      </c>
      <c r="J31" s="26">
        <v>7.633575604536488</v>
      </c>
      <c r="K31" s="26">
        <v>7.7971001935491335</v>
      </c>
      <c r="L31" s="26">
        <v>8.855643841113336</v>
      </c>
      <c r="M31" s="26">
        <v>8.803670308585442</v>
      </c>
      <c r="N31" s="26">
        <v>8.6168076969863812</v>
      </c>
      <c r="O31" s="26">
        <v>9.4270528282135064</v>
      </c>
      <c r="P31" s="26">
        <v>9.694157537638505</v>
      </c>
      <c r="Q31" s="26">
        <v>9.8709328529809657</v>
      </c>
      <c r="R31" s="26">
        <v>9.9456731724532208</v>
      </c>
      <c r="S31" s="26">
        <v>9.6828149053352544</v>
      </c>
      <c r="T31" s="26">
        <v>7.8679000420327663</v>
      </c>
    </row>
    <row r="32" spans="2:20" x14ac:dyDescent="0.35">
      <c r="B32" s="28" t="s">
        <v>61</v>
      </c>
      <c r="C32" s="26">
        <v>58.100885349138977</v>
      </c>
      <c r="D32" s="26">
        <v>48.235726337110648</v>
      </c>
      <c r="E32" s="26">
        <v>46.755000000000003</v>
      </c>
      <c r="F32" s="26">
        <v>37.492051288326849</v>
      </c>
      <c r="G32" s="26">
        <f>F32</f>
        <v>37.492051288326849</v>
      </c>
      <c r="H32" s="27"/>
      <c r="I32" s="26">
        <v>3.228600909320432</v>
      </c>
      <c r="J32" s="26">
        <v>3.0742231112513938</v>
      </c>
      <c r="K32" s="26">
        <v>3.0892432823803539</v>
      </c>
      <c r="L32" s="26">
        <v>3.0597881390208737</v>
      </c>
      <c r="M32" s="26">
        <v>3.1364732295568585</v>
      </c>
      <c r="N32" s="26">
        <v>3.1304131274034281</v>
      </c>
      <c r="O32" s="26">
        <v>2.839409031679395</v>
      </c>
      <c r="P32" s="26">
        <v>2.8185843807761795</v>
      </c>
      <c r="Q32" s="26">
        <v>2.8771875500133715</v>
      </c>
      <c r="R32" s="26">
        <v>3.3623937833111688</v>
      </c>
      <c r="S32" s="26">
        <v>3.4293779776107862</v>
      </c>
      <c r="T32" s="26">
        <v>3.4463567660026091</v>
      </c>
    </row>
    <row r="33" spans="2:20" x14ac:dyDescent="0.35">
      <c r="B33" s="28" t="s">
        <v>60</v>
      </c>
      <c r="C33" s="26">
        <v>11.887412685766835</v>
      </c>
      <c r="D33" s="26">
        <v>10.789839963457339</v>
      </c>
      <c r="E33" s="26">
        <v>10.789839963457339</v>
      </c>
      <c r="F33" s="26">
        <v>10.937734868194907</v>
      </c>
      <c r="G33" s="26">
        <f t="shared" ref="G33:G37" si="3">F33</f>
        <v>10.937734868194907</v>
      </c>
      <c r="H33" s="27"/>
      <c r="I33" s="26">
        <v>0.86049588722999992</v>
      </c>
      <c r="J33" s="26">
        <v>0.94936050155111773</v>
      </c>
      <c r="K33" s="26">
        <v>0.8080767184582085</v>
      </c>
      <c r="L33" s="26">
        <v>0.85890664006154194</v>
      </c>
      <c r="M33" s="26">
        <v>0.91941016870416248</v>
      </c>
      <c r="N33" s="26">
        <v>0.85603886336448076</v>
      </c>
      <c r="O33" s="26">
        <v>1.1236082555898361</v>
      </c>
      <c r="P33" s="26">
        <v>1.2672129832371322</v>
      </c>
      <c r="Q33" s="26">
        <v>0.8647118554195834</v>
      </c>
      <c r="R33" s="26">
        <v>0.73352319594498394</v>
      </c>
      <c r="S33" s="26">
        <v>0.76689277247979393</v>
      </c>
      <c r="T33" s="26">
        <v>0.92949702615406438</v>
      </c>
    </row>
    <row r="34" spans="2:20" x14ac:dyDescent="0.35">
      <c r="B34" s="28" t="s">
        <v>59</v>
      </c>
      <c r="C34" s="26">
        <v>27.487874409517008</v>
      </c>
      <c r="D34" s="26">
        <v>20.127006742426367</v>
      </c>
      <c r="E34" s="26">
        <v>20.127006742426367</v>
      </c>
      <c r="F34" s="26">
        <v>22.75874087708933</v>
      </c>
      <c r="G34" s="26">
        <f t="shared" si="3"/>
        <v>22.75874087708933</v>
      </c>
      <c r="H34" s="27"/>
      <c r="I34" s="26">
        <v>1.2452801968699998</v>
      </c>
      <c r="J34" s="26">
        <v>0.99021726254000009</v>
      </c>
      <c r="K34" s="26">
        <v>1.6680237691276358</v>
      </c>
      <c r="L34" s="26">
        <v>1.8470694238894503</v>
      </c>
      <c r="M34" s="26">
        <v>1.969989105344838</v>
      </c>
      <c r="N34" s="26">
        <v>2.1978976699568591</v>
      </c>
      <c r="O34" s="26">
        <v>2.1223581778895255</v>
      </c>
      <c r="P34" s="26">
        <v>2.2332620389986979</v>
      </c>
      <c r="Q34" s="26">
        <v>2.2230527945067635</v>
      </c>
      <c r="R34" s="26">
        <v>2.0580090262061232</v>
      </c>
      <c r="S34" s="26">
        <v>2.181873545447278</v>
      </c>
      <c r="T34" s="26">
        <v>2.0217078663121573</v>
      </c>
    </row>
    <row r="35" spans="2:20" x14ac:dyDescent="0.35">
      <c r="B35" s="28" t="s">
        <v>58</v>
      </c>
      <c r="C35" s="26">
        <v>4.0392436145812498</v>
      </c>
      <c r="D35" s="26">
        <v>2.5781974052093801</v>
      </c>
      <c r="E35" s="26">
        <v>2.5781974052093828</v>
      </c>
      <c r="F35" s="26">
        <v>1.290892408503145</v>
      </c>
      <c r="G35" s="26">
        <f t="shared" si="3"/>
        <v>1.290892408503145</v>
      </c>
      <c r="H35" s="27"/>
      <c r="I35" s="26">
        <v>6.8164390199999996E-3</v>
      </c>
      <c r="J35" s="26">
        <v>7.0572664839953095E-3</v>
      </c>
      <c r="K35" s="26">
        <v>7.5304986228157487E-3</v>
      </c>
      <c r="L35" s="26">
        <v>3.1944407738486329E-2</v>
      </c>
      <c r="M35" s="26">
        <v>5.1721005746609677E-2</v>
      </c>
      <c r="N35" s="26">
        <v>9.4094827827985519E-2</v>
      </c>
      <c r="O35" s="26">
        <v>0.13486489906508672</v>
      </c>
      <c r="P35" s="26">
        <v>0.1441586188114925</v>
      </c>
      <c r="Q35" s="26">
        <v>0.21102264514501487</v>
      </c>
      <c r="R35" s="26">
        <v>0.1580630099288324</v>
      </c>
      <c r="S35" s="26">
        <v>0.20682085501943168</v>
      </c>
      <c r="T35" s="26">
        <v>0.23679793509339345</v>
      </c>
    </row>
    <row r="36" spans="2:20" x14ac:dyDescent="0.35">
      <c r="B36" s="28" t="s">
        <v>57</v>
      </c>
      <c r="C36" s="26">
        <v>28.844999999999999</v>
      </c>
      <c r="D36" s="26">
        <v>15.844999999999999</v>
      </c>
      <c r="E36" s="26">
        <v>15.844999999999999</v>
      </c>
      <c r="F36" s="26">
        <v>17.611999999999998</v>
      </c>
      <c r="G36" s="26">
        <f t="shared" si="3"/>
        <v>17.611999999999998</v>
      </c>
      <c r="H36" s="27"/>
      <c r="I36" s="26">
        <v>1.4846538973676124</v>
      </c>
      <c r="J36" s="26">
        <v>1.4846538973676124</v>
      </c>
      <c r="K36" s="26">
        <v>1.4828499436648572</v>
      </c>
      <c r="L36" s="26">
        <v>1.4840525794666939</v>
      </c>
      <c r="M36" s="26">
        <v>1.4840525794666939</v>
      </c>
      <c r="N36" s="26">
        <v>1.4816473078630203</v>
      </c>
      <c r="O36" s="26">
        <v>1.4828499436648572</v>
      </c>
      <c r="P36" s="26">
        <v>1.4828499436648572</v>
      </c>
      <c r="Q36" s="26">
        <v>1.4804446720611835</v>
      </c>
      <c r="R36" s="26">
        <v>1.4810459899621018</v>
      </c>
      <c r="S36" s="26">
        <v>1.4810459899621018</v>
      </c>
      <c r="T36" s="26">
        <v>1.3018532554884086</v>
      </c>
    </row>
    <row r="37" spans="2:20" x14ac:dyDescent="0.35">
      <c r="B37" s="28" t="s">
        <v>56</v>
      </c>
      <c r="C37" s="26">
        <v>11.394143464850865</v>
      </c>
      <c r="D37" s="26">
        <v>11.394143464850865</v>
      </c>
      <c r="E37" s="26">
        <v>10.744</v>
      </c>
      <c r="F37" s="26">
        <v>10.450688977800057</v>
      </c>
      <c r="G37" s="26">
        <f t="shared" si="3"/>
        <v>10.450688977800057</v>
      </c>
      <c r="H37" s="27"/>
      <c r="I37" s="26">
        <v>5.34003043E-3</v>
      </c>
      <c r="J37" s="26">
        <v>9.7341274800000002E-3</v>
      </c>
      <c r="K37" s="26">
        <v>2.4771108437710392E-2</v>
      </c>
      <c r="L37" s="26">
        <v>7.7656066142915717E-2</v>
      </c>
      <c r="M37" s="26">
        <v>0.14321081343811104</v>
      </c>
      <c r="N37" s="26">
        <v>0.13373877495225037</v>
      </c>
      <c r="O37" s="26">
        <v>0.19624893464992507</v>
      </c>
      <c r="P37" s="26">
        <v>0.24915076581757201</v>
      </c>
      <c r="Q37" s="26">
        <v>0.24654543021647721</v>
      </c>
      <c r="R37" s="26">
        <v>6.3719303638709697</v>
      </c>
      <c r="S37" s="26">
        <v>2.3079078519943983</v>
      </c>
      <c r="T37" s="26">
        <v>0.68445471036972705</v>
      </c>
    </row>
    <row r="38" spans="2:20" x14ac:dyDescent="0.35">
      <c r="B38" s="28" t="s">
        <v>55</v>
      </c>
      <c r="C38" s="26">
        <v>17.424479857226057</v>
      </c>
      <c r="D38" s="26">
        <v>11.470479857226056</v>
      </c>
      <c r="E38" s="26">
        <v>11.778</v>
      </c>
      <c r="F38" s="26">
        <v>11.622879302402239</v>
      </c>
      <c r="G38" s="26">
        <v>10.351879302402239</v>
      </c>
      <c r="H38" s="61"/>
      <c r="I38" s="26">
        <v>1.1339808482399998</v>
      </c>
      <c r="J38" s="26">
        <v>0.71736255289999995</v>
      </c>
      <c r="K38" s="26">
        <v>0.69533345641285427</v>
      </c>
      <c r="L38" s="26">
        <v>0.77490804927754797</v>
      </c>
      <c r="M38" s="26">
        <v>0.80205101715969507</v>
      </c>
      <c r="N38" s="26">
        <v>0.64489101820341732</v>
      </c>
      <c r="O38" s="26">
        <v>0.79077785955282032</v>
      </c>
      <c r="P38" s="26">
        <v>0.80104199906624873</v>
      </c>
      <c r="Q38" s="26">
        <v>0.92129338875291111</v>
      </c>
      <c r="R38" s="26">
        <v>0.79729081586117334</v>
      </c>
      <c r="S38" s="26">
        <v>0.78582213473733631</v>
      </c>
      <c r="T38" s="26">
        <v>1.4875412624846909</v>
      </c>
    </row>
    <row r="39" spans="2:20" x14ac:dyDescent="0.35">
      <c r="B39" s="28" t="s">
        <v>54</v>
      </c>
      <c r="C39" s="26">
        <v>5.5042464211306319</v>
      </c>
      <c r="D39" s="26">
        <v>5.5042464211306319</v>
      </c>
      <c r="E39" s="26">
        <v>5.2569999999999997</v>
      </c>
      <c r="F39" s="26">
        <v>5.39268594574561</v>
      </c>
      <c r="G39" s="26">
        <f>F39</f>
        <v>5.39268594574561</v>
      </c>
      <c r="H39" s="27"/>
      <c r="I39" s="26">
        <v>0.30658672401000003</v>
      </c>
      <c r="J39" s="26">
        <v>0.31942580021000005</v>
      </c>
      <c r="K39" s="26">
        <v>0.50344398748460306</v>
      </c>
      <c r="L39" s="26">
        <v>0.53423642497403334</v>
      </c>
      <c r="M39" s="26">
        <v>0.5038936709222599</v>
      </c>
      <c r="N39" s="26">
        <v>0.48566059998864952</v>
      </c>
      <c r="O39" s="26">
        <v>0.51088434057437193</v>
      </c>
      <c r="P39" s="26">
        <v>0.4585444490926231</v>
      </c>
      <c r="Q39" s="26">
        <v>0.43905260314969818</v>
      </c>
      <c r="R39" s="26">
        <v>0.41272267568987558</v>
      </c>
      <c r="S39" s="26">
        <v>0.42579486376844039</v>
      </c>
      <c r="T39" s="26">
        <v>0.4924398058810559</v>
      </c>
    </row>
    <row r="40" spans="2:20" x14ac:dyDescent="0.35">
      <c r="B40" s="28" t="s">
        <v>53</v>
      </c>
      <c r="C40" s="26">
        <v>19.02113811234927</v>
      </c>
      <c r="D40" s="26">
        <v>22.862981806447145</v>
      </c>
      <c r="E40" s="26">
        <v>22.862981806447145</v>
      </c>
      <c r="F40" s="26">
        <v>20.718594806933044</v>
      </c>
      <c r="G40" s="26">
        <f t="shared" ref="G40:G41" si="4">F40</f>
        <v>20.718594806933044</v>
      </c>
      <c r="H40" s="27"/>
      <c r="I40" s="26">
        <v>4.6040000000000001</v>
      </c>
      <c r="J40" s="26">
        <v>0.60299999999999998</v>
      </c>
      <c r="K40" s="26">
        <v>0.53662200956937811</v>
      </c>
      <c r="L40" s="26">
        <v>1.7844668489405331</v>
      </c>
      <c r="M40" s="26">
        <v>0.61985317840054688</v>
      </c>
      <c r="N40" s="26">
        <v>1.1761878332194122</v>
      </c>
      <c r="O40" s="26">
        <v>3.9012356801093642</v>
      </c>
      <c r="P40" s="26">
        <v>0.677895967190704</v>
      </c>
      <c r="Q40" s="26">
        <v>0.74360478468899516</v>
      </c>
      <c r="R40" s="26">
        <v>3.8446999316473001</v>
      </c>
      <c r="S40" s="26">
        <v>0.73703390293916604</v>
      </c>
      <c r="T40" s="26">
        <v>1.4893998632945999</v>
      </c>
    </row>
    <row r="41" spans="2:20" x14ac:dyDescent="0.35">
      <c r="B41" s="41" t="s">
        <v>52</v>
      </c>
      <c r="C41" s="40">
        <v>7.3831563059021263</v>
      </c>
      <c r="D41" s="40">
        <v>13.8</v>
      </c>
      <c r="E41" s="40">
        <v>13.8</v>
      </c>
      <c r="F41" s="40">
        <v>11.501379573514134</v>
      </c>
      <c r="G41" s="26">
        <f t="shared" si="4"/>
        <v>11.501379573514134</v>
      </c>
      <c r="H41" s="27"/>
      <c r="I41" s="26">
        <v>4</v>
      </c>
      <c r="J41" s="40">
        <v>0</v>
      </c>
      <c r="K41" s="40">
        <v>0</v>
      </c>
      <c r="L41" s="40">
        <v>1.1000000000000001</v>
      </c>
      <c r="M41" s="40">
        <v>0</v>
      </c>
      <c r="N41" s="40">
        <v>0</v>
      </c>
      <c r="O41" s="40">
        <v>3.3</v>
      </c>
      <c r="P41" s="40">
        <v>0</v>
      </c>
      <c r="Q41" s="40">
        <v>0</v>
      </c>
      <c r="R41" s="40">
        <v>3.1</v>
      </c>
      <c r="S41" s="40">
        <v>0</v>
      </c>
      <c r="T41" s="40">
        <v>0</v>
      </c>
    </row>
    <row r="42" spans="2:20" ht="15" thickBot="1" x14ac:dyDescent="0.4">
      <c r="B42" s="45" t="s">
        <v>51</v>
      </c>
      <c r="C42" s="44">
        <v>117.39058740909252</v>
      </c>
      <c r="D42" s="44">
        <v>117.36158740909252</v>
      </c>
      <c r="E42" s="44">
        <v>99.918000000000006</v>
      </c>
      <c r="F42" s="44">
        <v>113.29012076274103</v>
      </c>
      <c r="G42" s="44">
        <f>F42</f>
        <v>113.29012076274103</v>
      </c>
      <c r="H42" s="22"/>
      <c r="I42" s="22">
        <v>9.2377689555912106</v>
      </c>
      <c r="J42" s="22">
        <v>8.6378036021759517</v>
      </c>
      <c r="K42" s="22">
        <v>9.042536236878572</v>
      </c>
      <c r="L42" s="22">
        <v>9.274209899246344</v>
      </c>
      <c r="M42" s="22">
        <v>8.8645016177615794</v>
      </c>
      <c r="N42" s="22">
        <v>9.3814814765884158</v>
      </c>
      <c r="O42" s="22">
        <v>9.9325358647162751</v>
      </c>
      <c r="P42" s="22">
        <v>9.2732839303057268</v>
      </c>
      <c r="Q42" s="22">
        <v>9.4902778037378237</v>
      </c>
      <c r="R42" s="22">
        <v>10.107963031414739</v>
      </c>
      <c r="S42" s="22">
        <v>9.7617386333934153</v>
      </c>
      <c r="T42" s="22">
        <v>10.286031125242806</v>
      </c>
    </row>
    <row r="43" spans="2:20" x14ac:dyDescent="0.35">
      <c r="B43" s="19" t="s">
        <v>50</v>
      </c>
      <c r="C43" s="32">
        <v>845.15182746321454</v>
      </c>
      <c r="D43" s="32">
        <v>941.23934364767604</v>
      </c>
      <c r="E43" s="32">
        <v>963.85298485085889</v>
      </c>
      <c r="F43" s="32">
        <v>980.82513538531998</v>
      </c>
      <c r="G43" s="63">
        <v>1027.12073649532</v>
      </c>
      <c r="H43" s="63"/>
      <c r="I43" s="63">
        <v>113.77663568427489</v>
      </c>
      <c r="J43" s="63">
        <v>106.67851272099725</v>
      </c>
      <c r="K43" s="63">
        <v>85.637734116803969</v>
      </c>
      <c r="L43" s="63">
        <v>83.355954152965793</v>
      </c>
      <c r="M43" s="63">
        <v>89.807402141684037</v>
      </c>
      <c r="N43" s="63">
        <v>88.674595070403853</v>
      </c>
      <c r="O43" s="63">
        <v>80.041836203317061</v>
      </c>
      <c r="P43" s="63">
        <v>73.075427914119985</v>
      </c>
      <c r="Q43" s="63">
        <v>76.4432274879141</v>
      </c>
      <c r="R43" s="63">
        <v>77.194205952536961</v>
      </c>
      <c r="S43" s="63">
        <v>68.801372348486865</v>
      </c>
      <c r="T43" s="63">
        <v>83.633832701815251</v>
      </c>
    </row>
    <row r="44" spans="2:20" x14ac:dyDescent="0.35">
      <c r="B44" s="31" t="s">
        <v>1</v>
      </c>
      <c r="C44" s="29"/>
      <c r="D44" s="29"/>
      <c r="E44" s="29"/>
      <c r="F44" s="29"/>
      <c r="G44" s="29"/>
      <c r="H44" s="29"/>
      <c r="I44" s="29"/>
      <c r="J44" s="29"/>
      <c r="K44" s="29"/>
      <c r="L44" s="29"/>
      <c r="M44" s="29"/>
      <c r="N44" s="29"/>
      <c r="O44" s="29"/>
      <c r="P44" s="29"/>
      <c r="Q44" s="29"/>
      <c r="R44" s="29"/>
      <c r="S44" s="29"/>
      <c r="T44" s="29"/>
    </row>
    <row r="45" spans="2:20" x14ac:dyDescent="0.35">
      <c r="B45" s="28" t="s">
        <v>49</v>
      </c>
      <c r="C45" s="26">
        <v>44.683607715231126</v>
      </c>
      <c r="D45" s="26">
        <v>42.479510212821232</v>
      </c>
      <c r="E45" s="26">
        <v>42.414151416003953</v>
      </c>
      <c r="F45" s="26">
        <v>36.78425887691234</v>
      </c>
      <c r="G45" s="26">
        <v>36.78425887691234</v>
      </c>
      <c r="H45" s="27"/>
      <c r="I45" s="26">
        <v>5.07</v>
      </c>
      <c r="J45" s="26">
        <v>3.347</v>
      </c>
      <c r="K45" s="26">
        <v>2.7658834792747955</v>
      </c>
      <c r="L45" s="26">
        <v>2.6538868611757196</v>
      </c>
      <c r="M45" s="26">
        <v>3.0205748137117263</v>
      </c>
      <c r="N45" s="26">
        <v>2.7097760103176372</v>
      </c>
      <c r="O45" s="26">
        <v>3.0187885126541039</v>
      </c>
      <c r="P45" s="26">
        <v>3.2446161461358316</v>
      </c>
      <c r="Q45" s="26">
        <v>3.175703495373885</v>
      </c>
      <c r="R45" s="26">
        <v>3.1418757548273533</v>
      </c>
      <c r="S45" s="26">
        <v>3.0022255041334445</v>
      </c>
      <c r="T45" s="26">
        <v>1.6339282993078401</v>
      </c>
    </row>
    <row r="46" spans="2:20" x14ac:dyDescent="0.35">
      <c r="B46" s="28" t="s">
        <v>48</v>
      </c>
      <c r="C46" s="26">
        <v>223.98901170134019</v>
      </c>
      <c r="D46" s="26">
        <v>245.78062538821175</v>
      </c>
      <c r="E46" s="26">
        <v>246.78062538821175</v>
      </c>
      <c r="F46" s="26">
        <v>255.58082518322939</v>
      </c>
      <c r="G46" s="26">
        <v>255.58082518322939</v>
      </c>
      <c r="H46" s="27"/>
      <c r="I46" s="26">
        <v>19.742999999999999</v>
      </c>
      <c r="J46" s="26">
        <v>19.777999999999999</v>
      </c>
      <c r="K46" s="26">
        <v>21.290758066425997</v>
      </c>
      <c r="L46" s="26">
        <v>21.848859925531681</v>
      </c>
      <c r="M46" s="26">
        <v>22.012950766293621</v>
      </c>
      <c r="N46" s="26">
        <v>23.399006169744343</v>
      </c>
      <c r="O46" s="26">
        <v>23.226134645887157</v>
      </c>
      <c r="P46" s="26">
        <v>21.049261503551794</v>
      </c>
      <c r="Q46" s="26">
        <v>21.902257329754853</v>
      </c>
      <c r="R46" s="26">
        <v>21.523845988536031</v>
      </c>
      <c r="S46" s="26">
        <v>18.501648657378073</v>
      </c>
      <c r="T46" s="26">
        <v>21.305102130125807</v>
      </c>
    </row>
    <row r="47" spans="2:20" x14ac:dyDescent="0.35">
      <c r="B47" s="28" t="s">
        <v>47</v>
      </c>
      <c r="C47" s="26">
        <v>106.24613236391929</v>
      </c>
      <c r="D47" s="26">
        <v>121.74613236391929</v>
      </c>
      <c r="E47" s="26">
        <v>121.62513236391931</v>
      </c>
      <c r="F47" s="26">
        <v>122.72728131231155</v>
      </c>
      <c r="G47" s="26">
        <v>124.23098131231157</v>
      </c>
      <c r="H47" s="27"/>
      <c r="I47" s="26">
        <v>27.468</v>
      </c>
      <c r="J47" s="26">
        <v>11.077</v>
      </c>
      <c r="K47" s="26">
        <v>9.6693286143667443</v>
      </c>
      <c r="L47" s="26">
        <v>10.271542336909548</v>
      </c>
      <c r="M47" s="26">
        <v>7.8250069689824429</v>
      </c>
      <c r="N47" s="26">
        <v>8.0699973916499701</v>
      </c>
      <c r="O47" s="26">
        <v>8.7104708727554563</v>
      </c>
      <c r="P47" s="26">
        <v>7.4746806711807574</v>
      </c>
      <c r="Q47" s="26">
        <v>8.0524030254772896</v>
      </c>
      <c r="R47" s="26">
        <v>8.3208099470862731</v>
      </c>
      <c r="S47" s="26">
        <v>7.4520191218782452</v>
      </c>
      <c r="T47" s="26">
        <v>9.8397223620248369</v>
      </c>
    </row>
    <row r="48" spans="2:20" x14ac:dyDescent="0.35">
      <c r="B48" s="41" t="s">
        <v>46</v>
      </c>
      <c r="C48" s="27"/>
      <c r="D48" s="40">
        <v>15</v>
      </c>
      <c r="E48" s="40">
        <v>15</v>
      </c>
      <c r="F48" s="40">
        <v>14.513999999999999</v>
      </c>
      <c r="G48" s="40">
        <v>14.513999999999999</v>
      </c>
      <c r="H48" s="43"/>
      <c r="I48" s="40">
        <v>12.414</v>
      </c>
      <c r="J48" s="40">
        <v>0.6</v>
      </c>
      <c r="K48" s="40">
        <v>0.6</v>
      </c>
      <c r="L48" s="40">
        <v>0.5</v>
      </c>
      <c r="M48" s="40">
        <v>0.3</v>
      </c>
      <c r="N48" s="40">
        <v>0.1</v>
      </c>
      <c r="O48" s="40">
        <v>0</v>
      </c>
      <c r="P48" s="40">
        <v>0</v>
      </c>
      <c r="Q48" s="40">
        <v>0</v>
      </c>
      <c r="R48" s="40">
        <v>0</v>
      </c>
      <c r="S48" s="40">
        <v>0</v>
      </c>
      <c r="T48" s="40">
        <v>0</v>
      </c>
    </row>
    <row r="49" spans="2:20" x14ac:dyDescent="0.35">
      <c r="B49" s="28" t="s">
        <v>45</v>
      </c>
      <c r="C49" s="26">
        <v>9.5049394195895474</v>
      </c>
      <c r="D49" s="26">
        <v>9.5049394195895474</v>
      </c>
      <c r="E49" s="26">
        <v>9.5049394195895474</v>
      </c>
      <c r="F49" s="26">
        <v>9.5049394195895474</v>
      </c>
      <c r="G49" s="26">
        <v>9.5049394195895474</v>
      </c>
      <c r="H49" s="27"/>
      <c r="I49" s="26">
        <v>1.0880000000000001</v>
      </c>
      <c r="J49" s="26">
        <v>1.6339999999999999</v>
      </c>
      <c r="K49" s="26">
        <v>1.4532831499455852</v>
      </c>
      <c r="L49" s="26">
        <v>0.90681995682774819</v>
      </c>
      <c r="M49" s="26">
        <v>0.90681995682774819</v>
      </c>
      <c r="N49" s="26">
        <v>0.90681995682774819</v>
      </c>
      <c r="O49" s="26">
        <v>0.90681995682774819</v>
      </c>
      <c r="P49" s="26">
        <v>0.90681995682774819</v>
      </c>
      <c r="Q49" s="26">
        <v>0.90681995682774819</v>
      </c>
      <c r="R49" s="26">
        <v>-5.5631735661264288E-2</v>
      </c>
      <c r="S49" s="26">
        <v>-5.5631735661264288E-2</v>
      </c>
      <c r="T49" s="26">
        <v>0</v>
      </c>
    </row>
    <row r="50" spans="2:20" x14ac:dyDescent="0.35">
      <c r="B50" s="28" t="s">
        <v>44</v>
      </c>
      <c r="C50" s="26">
        <v>341.70157475427834</v>
      </c>
      <c r="D50" s="26">
        <v>404.70157475427834</v>
      </c>
      <c r="E50" s="26">
        <v>421.50157475427829</v>
      </c>
      <c r="F50" s="26">
        <v>421.88000428143147</v>
      </c>
      <c r="G50" s="26">
        <v>458.68470539143152</v>
      </c>
      <c r="H50" s="26"/>
      <c r="I50" s="26">
        <v>47.008235951910564</v>
      </c>
      <c r="J50" s="26">
        <v>55.735044927865843</v>
      </c>
      <c r="K50" s="26">
        <v>40.20868818668837</v>
      </c>
      <c r="L50" s="26">
        <v>37.385381949421991</v>
      </c>
      <c r="M50" s="26">
        <v>44.321859510528135</v>
      </c>
      <c r="N50" s="26">
        <v>36.208661701148785</v>
      </c>
      <c r="O50" s="26">
        <v>35.132500077013617</v>
      </c>
      <c r="P50" s="26">
        <v>30.647558261202093</v>
      </c>
      <c r="Q50" s="26">
        <v>30.745446146738274</v>
      </c>
      <c r="R50" s="26">
        <v>30.912378042836238</v>
      </c>
      <c r="S50" s="26">
        <v>33.745762528862258</v>
      </c>
      <c r="T50" s="26">
        <v>36.633188107215332</v>
      </c>
    </row>
    <row r="51" spans="2:20" x14ac:dyDescent="0.35">
      <c r="B51" s="42" t="s">
        <v>1</v>
      </c>
      <c r="C51" s="27"/>
      <c r="D51" s="27"/>
      <c r="E51" s="27"/>
      <c r="F51" s="27"/>
      <c r="G51" s="27"/>
      <c r="H51" s="27"/>
      <c r="I51" s="27"/>
      <c r="J51" s="27"/>
      <c r="K51" s="27"/>
      <c r="L51" s="27"/>
      <c r="M51" s="27"/>
      <c r="N51" s="27"/>
      <c r="O51" s="27"/>
      <c r="P51" s="27"/>
      <c r="Q51" s="27"/>
      <c r="R51" s="27"/>
      <c r="S51" s="27"/>
      <c r="T51" s="27"/>
    </row>
    <row r="52" spans="2:20" x14ac:dyDescent="0.35">
      <c r="B52" s="41" t="s">
        <v>43</v>
      </c>
      <c r="C52" s="27"/>
      <c r="D52" s="40">
        <v>42</v>
      </c>
      <c r="E52" s="40">
        <v>56</v>
      </c>
      <c r="F52" s="40">
        <v>52.047905214690978</v>
      </c>
      <c r="G52" s="40">
        <v>52.047905214690978</v>
      </c>
      <c r="H52" s="40"/>
      <c r="I52" s="40">
        <v>10.920546</v>
      </c>
      <c r="J52" s="40">
        <v>10.20051</v>
      </c>
      <c r="K52" s="40">
        <v>9.1096554600000239</v>
      </c>
      <c r="L52" s="40">
        <v>6.9660707155585611</v>
      </c>
      <c r="M52" s="40">
        <v>6.1026495227605269</v>
      </c>
      <c r="N52" s="40">
        <v>4.9414328741629383</v>
      </c>
      <c r="O52" s="40">
        <v>3.8070406422089267</v>
      </c>
      <c r="P52" s="40">
        <v>0</v>
      </c>
      <c r="Q52" s="40">
        <v>0</v>
      </c>
      <c r="R52" s="40">
        <v>0</v>
      </c>
      <c r="S52" s="40">
        <v>0</v>
      </c>
      <c r="T52" s="40">
        <v>0</v>
      </c>
    </row>
    <row r="53" spans="2:20" x14ac:dyDescent="0.35">
      <c r="B53" s="41" t="s">
        <v>42</v>
      </c>
      <c r="C53" s="27"/>
      <c r="D53" s="40">
        <v>10</v>
      </c>
      <c r="E53" s="40">
        <v>9</v>
      </c>
      <c r="F53" s="40">
        <v>15.188006250000001</v>
      </c>
      <c r="G53" s="40">
        <v>15.188006250000001</v>
      </c>
      <c r="H53" s="40"/>
      <c r="I53" s="40">
        <v>0</v>
      </c>
      <c r="J53" s="40">
        <v>6.8179999999999996</v>
      </c>
      <c r="K53" s="40">
        <v>0.59899999999999998</v>
      </c>
      <c r="L53" s="40">
        <v>0.57127000000000039</v>
      </c>
      <c r="M53" s="40">
        <v>6.07775</v>
      </c>
      <c r="N53" s="40">
        <v>0.52412499999999995</v>
      </c>
      <c r="O53" s="40">
        <v>0.49986125000000031</v>
      </c>
      <c r="P53" s="40">
        <v>9.799999999999999E-2</v>
      </c>
      <c r="Q53" s="40">
        <v>0</v>
      </c>
      <c r="R53" s="40">
        <v>0</v>
      </c>
      <c r="S53" s="40">
        <v>0</v>
      </c>
      <c r="T53" s="40">
        <v>0</v>
      </c>
    </row>
    <row r="54" spans="2:20" x14ac:dyDescent="0.35">
      <c r="B54" s="41" t="s">
        <v>41</v>
      </c>
      <c r="C54" s="27"/>
      <c r="D54" s="40">
        <v>10</v>
      </c>
      <c r="E54" s="40">
        <v>15.4</v>
      </c>
      <c r="F54" s="40">
        <v>20.728449759552809</v>
      </c>
      <c r="G54" s="40">
        <v>57.533150869552799</v>
      </c>
      <c r="H54" s="40"/>
      <c r="I54" s="40">
        <v>4.1456899519105628</v>
      </c>
      <c r="J54" s="40">
        <v>6.2185349278658428</v>
      </c>
      <c r="K54" s="40">
        <v>4.1456899519105628</v>
      </c>
      <c r="L54" s="40">
        <v>3.1092674639329214</v>
      </c>
      <c r="M54" s="40">
        <v>6.3471826147052823</v>
      </c>
      <c r="N54" s="40">
        <v>4.8107601267276401</v>
      </c>
      <c r="O54" s="40">
        <v>3.7743376387499996</v>
      </c>
      <c r="P54" s="40">
        <v>3.7743376387499996</v>
      </c>
      <c r="Q54" s="40">
        <v>3.7743376387499996</v>
      </c>
      <c r="R54" s="40">
        <v>3.7743376387499996</v>
      </c>
      <c r="S54" s="40">
        <v>6.8293376387499993</v>
      </c>
      <c r="T54" s="40">
        <v>6.8293376387499993</v>
      </c>
    </row>
    <row r="55" spans="2:20" x14ac:dyDescent="0.35">
      <c r="B55" s="39" t="s">
        <v>40</v>
      </c>
      <c r="C55" s="37">
        <v>8.2815706365385129</v>
      </c>
      <c r="D55" s="37">
        <v>8.2815706365385129</v>
      </c>
      <c r="E55" s="37">
        <v>8.2815706365385129</v>
      </c>
      <c r="F55" s="37">
        <v>8.2815706365385129</v>
      </c>
      <c r="G55" s="37">
        <v>8.2815706365385129</v>
      </c>
      <c r="H55" s="38"/>
      <c r="I55" s="37">
        <v>0.876</v>
      </c>
      <c r="J55" s="37">
        <v>0.72199999999999998</v>
      </c>
      <c r="K55" s="37">
        <v>0.537037640589898</v>
      </c>
      <c r="L55" s="37">
        <v>0.64451050175417812</v>
      </c>
      <c r="M55" s="37">
        <v>0.55598422401703551</v>
      </c>
      <c r="N55" s="37">
        <v>0.66541707657032989</v>
      </c>
      <c r="O55" s="37">
        <v>0.60759733059441023</v>
      </c>
      <c r="P55" s="37">
        <v>1.2965343038329109</v>
      </c>
      <c r="Q55" s="37">
        <v>0.89212274723297547</v>
      </c>
      <c r="R55" s="37">
        <v>0.59387739087131064</v>
      </c>
      <c r="S55" s="37">
        <v>0.36063841557861764</v>
      </c>
      <c r="T55" s="37">
        <v>0.52985100549684583</v>
      </c>
    </row>
    <row r="56" spans="2:20" x14ac:dyDescent="0.35">
      <c r="B56" s="39" t="s">
        <v>39</v>
      </c>
      <c r="C56" s="37">
        <v>19.338656833835238</v>
      </c>
      <c r="D56" s="37">
        <v>19.338656833835238</v>
      </c>
      <c r="E56" s="37">
        <v>19.338656833835238</v>
      </c>
      <c r="F56" s="37">
        <v>22.629931833835233</v>
      </c>
      <c r="G56" s="37">
        <v>23.809931833835229</v>
      </c>
      <c r="H56" s="38"/>
      <c r="I56" s="37">
        <v>2.2474983438485805</v>
      </c>
      <c r="J56" s="37">
        <v>2.5162958990536275</v>
      </c>
      <c r="K56" s="37">
        <v>1.6905539225179551</v>
      </c>
      <c r="L56" s="37">
        <v>1.5024849653674244</v>
      </c>
      <c r="M56" s="37">
        <v>2.2646191176373995</v>
      </c>
      <c r="N56" s="37">
        <v>2.1947649335529174</v>
      </c>
      <c r="O56" s="37">
        <v>2.0389363690567635</v>
      </c>
      <c r="P56" s="37">
        <v>2.0079359915044783</v>
      </c>
      <c r="Q56" s="37">
        <v>1.8822811278258818</v>
      </c>
      <c r="R56" s="37">
        <v>2.189804873144551</v>
      </c>
      <c r="S56" s="37">
        <v>1.4424891049507953</v>
      </c>
      <c r="T56" s="37">
        <v>1.8322671853748618</v>
      </c>
    </row>
    <row r="57" spans="2:20" x14ac:dyDescent="0.35">
      <c r="B57" s="39" t="s">
        <v>38</v>
      </c>
      <c r="C57" s="37">
        <v>30.37508939732918</v>
      </c>
      <c r="D57" s="37">
        <v>30.37508939732918</v>
      </c>
      <c r="E57" s="37">
        <v>30.37508939732918</v>
      </c>
      <c r="F57" s="37">
        <v>30.37508939732918</v>
      </c>
      <c r="G57" s="37">
        <v>30.37508939732918</v>
      </c>
      <c r="H57" s="38"/>
      <c r="I57" s="37">
        <v>2.5310000000000001</v>
      </c>
      <c r="J57" s="37">
        <v>2.5310000000000001</v>
      </c>
      <c r="K57" s="37">
        <v>2.5208232816942857</v>
      </c>
      <c r="L57" s="37">
        <v>2.5201123896238702</v>
      </c>
      <c r="M57" s="37">
        <v>2.5204678356590779</v>
      </c>
      <c r="N57" s="37">
        <v>2.519756943588662</v>
      </c>
      <c r="O57" s="37">
        <v>2.5268658642928203</v>
      </c>
      <c r="P57" s="37">
        <v>2.5272213103280281</v>
      </c>
      <c r="Q57" s="37">
        <v>2.5279322023984436</v>
      </c>
      <c r="R57" s="37">
        <v>2.549969856581332</v>
      </c>
      <c r="S57" s="37">
        <v>2.549969856581332</v>
      </c>
      <c r="T57" s="37">
        <v>2.549969856581332</v>
      </c>
    </row>
    <row r="58" spans="2:20" x14ac:dyDescent="0.35">
      <c r="B58" s="28" t="s">
        <v>37</v>
      </c>
      <c r="C58" s="26">
        <v>61.031244641153137</v>
      </c>
      <c r="D58" s="26">
        <v>59.031244641153137</v>
      </c>
      <c r="E58" s="26">
        <v>64.031244641153137</v>
      </c>
      <c r="F58" s="26">
        <v>73.061234444142784</v>
      </c>
      <c r="G58" s="26">
        <v>79.868434444142807</v>
      </c>
      <c r="H58" s="27"/>
      <c r="I58" s="26">
        <v>7.7449013885157489</v>
      </c>
      <c r="J58" s="26">
        <v>9.3381718940777763</v>
      </c>
      <c r="K58" s="26">
        <v>5.5013777753003481</v>
      </c>
      <c r="L58" s="26">
        <v>5.6223552663536323</v>
      </c>
      <c r="M58" s="26">
        <v>6.3791189480268455</v>
      </c>
      <c r="N58" s="26">
        <v>12.000394887003463</v>
      </c>
      <c r="O58" s="26">
        <v>3.8737225742349888</v>
      </c>
      <c r="P58" s="26">
        <v>3.9207997695563397</v>
      </c>
      <c r="Q58" s="26">
        <v>6.358261456284751</v>
      </c>
      <c r="R58" s="26">
        <v>8.0172758343151234</v>
      </c>
      <c r="S58" s="26">
        <v>1.8022508947853688</v>
      </c>
      <c r="T58" s="26">
        <v>9.3098037556884083</v>
      </c>
    </row>
    <row r="59" spans="2:20" ht="15" thickBot="1" x14ac:dyDescent="0.4">
      <c r="B59" s="36" t="s">
        <v>36</v>
      </c>
      <c r="C59" s="33"/>
      <c r="D59" s="35"/>
      <c r="E59" s="33">
        <v>5</v>
      </c>
      <c r="F59" s="33">
        <v>18.295240000000003</v>
      </c>
      <c r="G59" s="33">
        <v>18.295240000000003</v>
      </c>
      <c r="H59" s="34"/>
      <c r="I59" s="33">
        <v>0.29376263590504448</v>
      </c>
      <c r="J59" s="33">
        <v>6.811571880858188</v>
      </c>
      <c r="K59" s="33">
        <v>2.7468201618312991</v>
      </c>
      <c r="L59" s="33">
        <v>3.0976821285621878</v>
      </c>
      <c r="M59" s="33">
        <v>2.7239118624919136</v>
      </c>
      <c r="N59" s="33">
        <v>1.9763713303513673</v>
      </c>
      <c r="O59" s="33">
        <v>0.10751999999999999</v>
      </c>
      <c r="P59" s="33">
        <v>0.10751999999999999</v>
      </c>
      <c r="Q59" s="33">
        <v>0.10751999999999999</v>
      </c>
      <c r="R59" s="33">
        <v>0.10751999999999999</v>
      </c>
      <c r="S59" s="33">
        <v>0.10751999999999999</v>
      </c>
      <c r="T59" s="33">
        <v>0.10751999999999999</v>
      </c>
    </row>
    <row r="60" spans="2:20" x14ac:dyDescent="0.35">
      <c r="B60" s="19" t="s">
        <v>35</v>
      </c>
      <c r="C60" s="32">
        <v>54.785617166301854</v>
      </c>
      <c r="D60" s="32">
        <v>272.95206118221591</v>
      </c>
      <c r="E60" s="32">
        <v>298.40995510417542</v>
      </c>
      <c r="F60" s="32">
        <v>321.9849684102864</v>
      </c>
      <c r="G60" s="32">
        <v>372.15323160500606</v>
      </c>
      <c r="H60" s="32">
        <v>0</v>
      </c>
      <c r="I60" s="32">
        <v>54.980917759425502</v>
      </c>
      <c r="J60" s="32">
        <v>61.883481175295032</v>
      </c>
      <c r="K60" s="32">
        <v>33.317552594597501</v>
      </c>
      <c r="L60" s="32">
        <v>28.936132419606103</v>
      </c>
      <c r="M60" s="32">
        <v>44.375720807015554</v>
      </c>
      <c r="N60" s="32">
        <v>39.226156774314767</v>
      </c>
      <c r="O60" s="32">
        <v>28.718100884848013</v>
      </c>
      <c r="P60" s="32">
        <v>25.411949144292127</v>
      </c>
      <c r="Q60" s="32">
        <v>24.73368830194752</v>
      </c>
      <c r="R60" s="32">
        <v>-2.6678586230287689</v>
      </c>
      <c r="S60" s="32">
        <v>13.379165191588051</v>
      </c>
      <c r="T60" s="32">
        <v>19.856147990138545</v>
      </c>
    </row>
    <row r="61" spans="2:20" x14ac:dyDescent="0.35">
      <c r="B61" s="31" t="s">
        <v>1</v>
      </c>
      <c r="C61" s="30"/>
      <c r="D61" s="30"/>
      <c r="E61" s="30"/>
      <c r="F61" s="30"/>
      <c r="G61" s="30"/>
      <c r="H61" s="30"/>
      <c r="I61" s="30"/>
      <c r="J61" s="29"/>
      <c r="K61" s="29"/>
      <c r="L61" s="29"/>
      <c r="M61" s="29"/>
      <c r="N61" s="29"/>
      <c r="O61" s="29"/>
      <c r="P61" s="29"/>
      <c r="Q61" s="29"/>
      <c r="R61" s="29"/>
      <c r="S61" s="29"/>
      <c r="T61" s="29"/>
    </row>
    <row r="62" spans="2:20" x14ac:dyDescent="0.35">
      <c r="B62" s="28" t="s">
        <v>34</v>
      </c>
      <c r="C62" s="26">
        <v>45.76765102992816</v>
      </c>
      <c r="D62" s="26">
        <v>265.64864801171836</v>
      </c>
      <c r="E62" s="26">
        <v>291.62173717712164</v>
      </c>
      <c r="F62" s="26">
        <v>306.91299131091534</v>
      </c>
      <c r="G62" s="26">
        <v>357.081254505635</v>
      </c>
      <c r="H62" s="26"/>
      <c r="I62" s="26">
        <v>61.696917759425503</v>
      </c>
      <c r="J62" s="26">
        <v>59.843481175295025</v>
      </c>
      <c r="K62" s="26">
        <v>35.999931616537808</v>
      </c>
      <c r="L62" s="26">
        <v>31.364939155531324</v>
      </c>
      <c r="M62" s="26">
        <v>40.419906099475376</v>
      </c>
      <c r="N62" s="26">
        <v>37.649345966321427</v>
      </c>
      <c r="O62" s="26">
        <v>24.928061213473505</v>
      </c>
      <c r="P62" s="26">
        <v>21.404353945423559</v>
      </c>
      <c r="Q62" s="26">
        <v>21.859565942007009</v>
      </c>
      <c r="R62" s="26">
        <v>-8.8651811343936373</v>
      </c>
      <c r="S62" s="26">
        <v>6.4378538655302364</v>
      </c>
      <c r="T62" s="26">
        <v>24.340001716041726</v>
      </c>
    </row>
    <row r="63" spans="2:20" x14ac:dyDescent="0.35">
      <c r="B63" s="28" t="s">
        <v>33</v>
      </c>
      <c r="C63" s="26">
        <v>10.944674475657067</v>
      </c>
      <c r="D63" s="26">
        <v>10.944674475657067</v>
      </c>
      <c r="E63" s="26">
        <v>10.9466605</v>
      </c>
      <c r="F63" s="26">
        <v>16.94467447565707</v>
      </c>
      <c r="G63" s="26">
        <v>16.94467447565707</v>
      </c>
      <c r="H63" s="27"/>
      <c r="I63" s="26">
        <v>-9.7330000000000005</v>
      </c>
      <c r="J63" s="26">
        <v>2.8980000000000001</v>
      </c>
      <c r="K63" s="26">
        <v>-1.7243257017735323</v>
      </c>
      <c r="L63" s="26">
        <v>-2.5020810008252306</v>
      </c>
      <c r="M63" s="26">
        <v>5.082540442640167</v>
      </c>
      <c r="N63" s="26">
        <v>2.8035365430933301</v>
      </c>
      <c r="O63" s="26">
        <v>1.5503427888073715</v>
      </c>
      <c r="P63" s="26">
        <v>5.0678983163014308</v>
      </c>
      <c r="Q63" s="26">
        <v>3.9344254773733747</v>
      </c>
      <c r="R63" s="26">
        <v>4.4348416775384205</v>
      </c>
      <c r="S63" s="26">
        <v>8.278830492231366</v>
      </c>
      <c r="T63" s="26">
        <v>-3.1463345597296275</v>
      </c>
    </row>
    <row r="64" spans="2:20" ht="15" thickBot="1" x14ac:dyDescent="0.4">
      <c r="B64" s="28" t="s">
        <v>32</v>
      </c>
      <c r="C64" s="26">
        <v>-1.9267083392833482</v>
      </c>
      <c r="D64" s="26">
        <v>-4.1584425729462122</v>
      </c>
      <c r="E64" s="26">
        <v>-4.1584425729462122</v>
      </c>
      <c r="F64" s="26">
        <v>-1.8726973762859891</v>
      </c>
      <c r="G64" s="26">
        <v>-1.8726973762859891</v>
      </c>
      <c r="H64" s="27"/>
      <c r="I64" s="26">
        <v>3.0169999999999999</v>
      </c>
      <c r="J64" s="26">
        <v>-0.85799999999999998</v>
      </c>
      <c r="K64" s="26">
        <v>-0.95805332016677691</v>
      </c>
      <c r="L64" s="26">
        <v>7.3274264900011016E-2</v>
      </c>
      <c r="M64" s="26">
        <v>-1.1267257350999891</v>
      </c>
      <c r="N64" s="26">
        <v>-1.2267257350999892</v>
      </c>
      <c r="O64" s="26">
        <v>2.2396968825671375</v>
      </c>
      <c r="P64" s="26">
        <v>-1.0603031174328628</v>
      </c>
      <c r="Q64" s="26">
        <v>-1.0603031174328628</v>
      </c>
      <c r="R64" s="26">
        <v>1.7624808338264479</v>
      </c>
      <c r="S64" s="26">
        <v>-1.3375191661735524</v>
      </c>
      <c r="T64" s="26">
        <v>-1.3375191661735524</v>
      </c>
    </row>
    <row r="65" spans="2:20" x14ac:dyDescent="0.35">
      <c r="B65" s="19" t="s">
        <v>31</v>
      </c>
      <c r="C65" s="32">
        <f>SUM(C66:C69)</f>
        <v>-29.529105634370275</v>
      </c>
      <c r="D65" s="32">
        <f t="shared" ref="D65:F65" si="5">SUM(D66:D69)</f>
        <v>106.76199714529329</v>
      </c>
      <c r="E65" s="32">
        <f t="shared" si="5"/>
        <v>124.66779294417941</v>
      </c>
      <c r="F65" s="32">
        <f t="shared" si="5"/>
        <v>61.200114993750901</v>
      </c>
      <c r="G65" s="32">
        <v>61.272872209372629</v>
      </c>
      <c r="H65" s="32">
        <v>0</v>
      </c>
      <c r="I65" s="32">
        <v>16.42659559376623</v>
      </c>
      <c r="J65" s="32">
        <v>4.2611549750706459</v>
      </c>
      <c r="K65" s="32">
        <v>16.741495939685926</v>
      </c>
      <c r="L65" s="32">
        <v>6.2375411097369344</v>
      </c>
      <c r="M65" s="32">
        <v>2.0298039441947933</v>
      </c>
      <c r="N65" s="32">
        <v>13.311776445865618</v>
      </c>
      <c r="O65" s="32">
        <v>-0.80583997191390111</v>
      </c>
      <c r="P65" s="32">
        <v>5.8766087609368309</v>
      </c>
      <c r="Q65" s="32">
        <v>11.742382008790747</v>
      </c>
      <c r="R65" s="32">
        <v>1.6421754574458052</v>
      </c>
      <c r="S65" s="32">
        <v>4.2313826661357377</v>
      </c>
      <c r="T65" s="32">
        <v>-20.422204720342734</v>
      </c>
    </row>
    <row r="66" spans="2:20" x14ac:dyDescent="0.35">
      <c r="B66" s="27" t="s">
        <v>30</v>
      </c>
      <c r="C66" s="26">
        <v>-43.670557306590254</v>
      </c>
      <c r="D66" s="26">
        <v>92.92944269340974</v>
      </c>
      <c r="E66" s="26">
        <v>92.933885386819483</v>
      </c>
      <c r="F66" s="26">
        <v>42.933885386819483</v>
      </c>
      <c r="G66" s="26">
        <v>42.933885386819476</v>
      </c>
      <c r="H66" s="26">
        <v>0</v>
      </c>
      <c r="I66" s="26">
        <v>8.1850000000000005</v>
      </c>
      <c r="J66" s="26">
        <v>3.645</v>
      </c>
      <c r="K66" s="26">
        <v>3.1103885386819483</v>
      </c>
      <c r="L66" s="26">
        <v>3.1103885386819483</v>
      </c>
      <c r="M66" s="26">
        <v>3.1103885386819483</v>
      </c>
      <c r="N66" s="26">
        <v>3.1103885386819483</v>
      </c>
      <c r="O66" s="26">
        <v>3.1103885386819483</v>
      </c>
      <c r="P66" s="26">
        <v>3.1103885386819483</v>
      </c>
      <c r="Q66" s="26">
        <v>3.1103885386819483</v>
      </c>
      <c r="R66" s="26">
        <v>3.1103885386819483</v>
      </c>
      <c r="S66" s="26">
        <v>3.1103885386819483</v>
      </c>
      <c r="T66" s="26">
        <v>3.1103885386819483</v>
      </c>
    </row>
    <row r="67" spans="2:20" x14ac:dyDescent="0.35">
      <c r="B67" s="27" t="s">
        <v>29</v>
      </c>
      <c r="C67" s="26">
        <v>0</v>
      </c>
      <c r="D67" s="26">
        <v>0</v>
      </c>
      <c r="E67" s="26">
        <v>6.9999999999999991</v>
      </c>
      <c r="F67" s="26">
        <v>2.5191734638398899</v>
      </c>
      <c r="G67" s="26">
        <v>2.5191734638398899</v>
      </c>
      <c r="H67" s="26">
        <v>0</v>
      </c>
      <c r="I67" s="26">
        <v>-5.7555460000000007</v>
      </c>
      <c r="J67" s="26">
        <v>-0.41151000000000021</v>
      </c>
      <c r="K67" s="26">
        <v>-6.3655460000023589E-2</v>
      </c>
      <c r="L67" s="26">
        <v>4.2886090641965833</v>
      </c>
      <c r="M67" s="26">
        <v>0.67503025699461794</v>
      </c>
      <c r="N67" s="26">
        <v>-4.3753094407793472E-2</v>
      </c>
      <c r="O67" s="26">
        <v>7.1639137546217632E-2</v>
      </c>
      <c r="P67" s="26">
        <v>2.6326797797551444</v>
      </c>
      <c r="Q67" s="26">
        <v>0.67233988987757221</v>
      </c>
      <c r="R67" s="26">
        <v>0.45333988987757218</v>
      </c>
      <c r="S67" s="26">
        <v>0</v>
      </c>
      <c r="T67" s="26">
        <v>0</v>
      </c>
    </row>
    <row r="68" spans="2:20" x14ac:dyDescent="0.35">
      <c r="B68" s="27" t="s">
        <v>28</v>
      </c>
      <c r="C68" s="26"/>
      <c r="D68" s="26"/>
      <c r="E68" s="26"/>
      <c r="F68" s="26">
        <v>-13.848339199999996</v>
      </c>
      <c r="G68" s="26">
        <v>-13.848339199999998</v>
      </c>
      <c r="H68" s="26"/>
      <c r="I68" s="26">
        <v>-2.2499999999999999E-2</v>
      </c>
      <c r="J68" s="26">
        <v>-6.4915400531511009</v>
      </c>
      <c r="K68" s="26">
        <v>-2.5201753986332576</v>
      </c>
      <c r="L68" s="26">
        <v>-2.7486138192862568</v>
      </c>
      <c r="M68" s="26">
        <v>-2.720496991875474</v>
      </c>
      <c r="N68" s="26">
        <v>-2.0164685370539104</v>
      </c>
      <c r="O68" s="26">
        <v>-0.2563974</v>
      </c>
      <c r="P68" s="26">
        <v>0.58557060000000005</v>
      </c>
      <c r="Q68" s="26">
        <v>0.58557060000000005</v>
      </c>
      <c r="R68" s="26">
        <v>0.58557060000000005</v>
      </c>
      <c r="S68" s="26">
        <v>0.58557060000000005</v>
      </c>
      <c r="T68" s="26">
        <v>0.58557060000000005</v>
      </c>
    </row>
    <row r="69" spans="2:20" x14ac:dyDescent="0.35">
      <c r="B69" s="27" t="s">
        <v>27</v>
      </c>
      <c r="C69" s="26">
        <v>14.141451672219979</v>
      </c>
      <c r="D69" s="26">
        <v>13.832554451883553</v>
      </c>
      <c r="E69" s="26">
        <v>24.733907557359927</v>
      </c>
      <c r="F69" s="26">
        <v>29.595395343091525</v>
      </c>
      <c r="G69" s="26">
        <v>29.66815255871326</v>
      </c>
      <c r="H69" s="27"/>
      <c r="I69" s="26">
        <v>14.019641593766231</v>
      </c>
      <c r="J69" s="26">
        <v>7.5192050282217471</v>
      </c>
      <c r="K69" s="26">
        <v>16.214938259637258</v>
      </c>
      <c r="L69" s="26">
        <v>1.5871573261446594</v>
      </c>
      <c r="M69" s="26">
        <v>0.9648821403937009</v>
      </c>
      <c r="N69" s="26">
        <v>12.261609538645374</v>
      </c>
      <c r="O69" s="26">
        <v>-3.7314702481420672</v>
      </c>
      <c r="P69" s="26">
        <v>-0.45203015750026249</v>
      </c>
      <c r="Q69" s="26">
        <v>7.3740829802312264</v>
      </c>
      <c r="R69" s="26">
        <v>-2.507123571113715</v>
      </c>
      <c r="S69" s="26">
        <v>0.53542352745378952</v>
      </c>
      <c r="T69" s="26">
        <v>-24.118163859024683</v>
      </c>
    </row>
    <row r="70" spans="2:20" x14ac:dyDescent="0.35">
      <c r="B70" s="25" t="s">
        <v>26</v>
      </c>
      <c r="C70" s="24">
        <v>25.256511531931579</v>
      </c>
      <c r="D70" s="24">
        <v>379.71405832750918</v>
      </c>
      <c r="E70" s="24">
        <v>423.07774804835486</v>
      </c>
      <c r="F70" s="24">
        <f>F60+F65</f>
        <v>383.1850834040373</v>
      </c>
      <c r="G70" s="65">
        <v>433.42402662941265</v>
      </c>
      <c r="H70" s="24">
        <v>0</v>
      </c>
      <c r="I70" s="24">
        <v>71.407513353191732</v>
      </c>
      <c r="J70" s="24">
        <v>66.14463615036567</v>
      </c>
      <c r="K70" s="24">
        <v>50.059048534283427</v>
      </c>
      <c r="L70" s="24">
        <v>35.173673529343034</v>
      </c>
      <c r="M70" s="24">
        <v>46.405524751210351</v>
      </c>
      <c r="N70" s="24">
        <v>52.537933220180385</v>
      </c>
      <c r="O70" s="24">
        <v>27.912260912934112</v>
      </c>
      <c r="P70" s="24">
        <v>31.288557905228956</v>
      </c>
      <c r="Q70" s="24">
        <v>36.476070310738265</v>
      </c>
      <c r="R70" s="24">
        <v>-1.0256831655829637</v>
      </c>
      <c r="S70" s="24">
        <v>17.610547857723788</v>
      </c>
      <c r="T70" s="24">
        <v>-0.56605673020418834</v>
      </c>
    </row>
    <row r="71" spans="2:20" ht="15" thickBot="1" x14ac:dyDescent="0.4">
      <c r="B71" s="23" t="s">
        <v>25</v>
      </c>
      <c r="C71" s="22">
        <v>-5.8847432822653056</v>
      </c>
      <c r="D71" s="22">
        <v>24.115256717734695</v>
      </c>
      <c r="E71" s="22">
        <v>8.2792751386313537</v>
      </c>
      <c r="F71" s="22">
        <v>15.501963605326402</v>
      </c>
      <c r="G71" s="22">
        <v>15.501963605326399</v>
      </c>
      <c r="H71" s="22">
        <v>0</v>
      </c>
      <c r="I71" s="22">
        <v>-0.14034763771776515</v>
      </c>
      <c r="J71" s="22">
        <v>6.3225295651083391</v>
      </c>
      <c r="K71" s="22">
        <v>7.4883740359866033</v>
      </c>
      <c r="L71" s="22">
        <v>1.887965649015841</v>
      </c>
      <c r="M71" s="22">
        <v>4.1562127547355088</v>
      </c>
      <c r="N71" s="22">
        <v>4.0848220034295597</v>
      </c>
      <c r="O71" s="22">
        <v>-1.3091647620985361</v>
      </c>
      <c r="P71" s="22">
        <v>-1.168058663171436</v>
      </c>
      <c r="Q71" s="22">
        <v>-1.0910943615065511</v>
      </c>
      <c r="R71" s="22">
        <v>-0.96627120312013726</v>
      </c>
      <c r="S71" s="22">
        <v>-1.0639834335043477</v>
      </c>
      <c r="T71" s="22">
        <v>-2.6990203418306784</v>
      </c>
    </row>
    <row r="72" spans="2:20" ht="15" thickBot="1" x14ac:dyDescent="0.4">
      <c r="B72" s="21" t="s">
        <v>24</v>
      </c>
      <c r="C72" s="20">
        <v>1818.2854783226242</v>
      </c>
      <c r="D72" s="20">
        <v>2202.7430251182018</v>
      </c>
      <c r="E72" s="20">
        <v>2230.2707332599439</v>
      </c>
      <c r="F72" s="20">
        <v>2204.9870470093638</v>
      </c>
      <c r="G72" s="20">
        <v>2254.6259902347388</v>
      </c>
      <c r="H72" s="20">
        <v>1805.7</v>
      </c>
      <c r="I72" s="20">
        <v>1876.967165715474</v>
      </c>
      <c r="J72" s="20">
        <v>1949.4343314309481</v>
      </c>
      <c r="K72" s="20">
        <v>2006.9817540012182</v>
      </c>
      <c r="L72" s="20">
        <v>2044.0433931795769</v>
      </c>
      <c r="M72" s="20">
        <v>2094.6051306855229</v>
      </c>
      <c r="N72" s="20">
        <v>2151.227885909133</v>
      </c>
      <c r="O72" s="20">
        <v>2177.8309820599684</v>
      </c>
      <c r="P72" s="20">
        <v>2207.951481302026</v>
      </c>
      <c r="Q72" s="20">
        <v>2243.3364572512573</v>
      </c>
      <c r="R72" s="20">
        <v>2241.3445028825545</v>
      </c>
      <c r="S72" s="20">
        <v>2257.8910673067739</v>
      </c>
      <c r="T72" s="20">
        <v>2254.6259902347388</v>
      </c>
    </row>
    <row r="73" spans="2:20" x14ac:dyDescent="0.35">
      <c r="B73" s="19" t="s">
        <v>23</v>
      </c>
      <c r="C73" s="19"/>
      <c r="D73" s="19"/>
      <c r="E73" s="19"/>
      <c r="F73" s="19"/>
      <c r="G73" s="19"/>
      <c r="H73" s="19"/>
      <c r="I73" s="19"/>
      <c r="J73" s="19"/>
      <c r="K73" s="19"/>
      <c r="L73" s="19"/>
      <c r="M73" s="19"/>
      <c r="N73" s="19"/>
      <c r="O73" s="19"/>
      <c r="P73" s="19"/>
      <c r="Q73" s="19"/>
      <c r="R73" s="19"/>
      <c r="S73" s="19"/>
      <c r="T73" s="19"/>
    </row>
    <row r="74" spans="2:20" s="14" customFormat="1" x14ac:dyDescent="0.35">
      <c r="B74" s="17" t="s">
        <v>22</v>
      </c>
      <c r="C74" s="17">
        <v>2304.4648173416863</v>
      </c>
      <c r="D74" s="17">
        <v>1968.2691041560001</v>
      </c>
      <c r="E74" s="18">
        <v>1968.2691041560001</v>
      </c>
      <c r="F74" s="18">
        <v>1968.2691041560001</v>
      </c>
      <c r="G74" s="18">
        <v>1968.2691041560001</v>
      </c>
      <c r="H74" s="17"/>
      <c r="I74" s="17">
        <v>2183.8062263863335</v>
      </c>
      <c r="J74" s="17">
        <v>2152.4134527726669</v>
      </c>
      <c r="K74" s="17">
        <v>2121.0206791589999</v>
      </c>
      <c r="L74" s="17">
        <v>2094.3979993196667</v>
      </c>
      <c r="M74" s="17">
        <v>2067.7753194803336</v>
      </c>
      <c r="N74" s="17">
        <v>2041.152639641</v>
      </c>
      <c r="O74" s="17">
        <v>2024.3649608766664</v>
      </c>
      <c r="P74" s="17">
        <v>2007.5772821123335</v>
      </c>
      <c r="Q74" s="17">
        <v>1990.7896033479999</v>
      </c>
      <c r="R74" s="17">
        <v>1983.2827702839998</v>
      </c>
      <c r="S74" s="17">
        <v>1975.7759372200001</v>
      </c>
      <c r="T74" s="17">
        <v>1968.2691041560001</v>
      </c>
    </row>
    <row r="75" spans="2:20" s="14" customFormat="1" ht="15" thickBot="1" x14ac:dyDescent="0.4">
      <c r="B75" s="15" t="s">
        <v>21</v>
      </c>
      <c r="C75" s="15">
        <v>2348.1194798758447</v>
      </c>
      <c r="D75" s="15">
        <v>2118.1992082369998</v>
      </c>
      <c r="E75" s="16">
        <v>2118.1992082369998</v>
      </c>
      <c r="F75" s="16">
        <v>2118.1992082369998</v>
      </c>
      <c r="G75" s="16">
        <v>2118.1992082369998</v>
      </c>
      <c r="H75" s="15"/>
      <c r="I75" s="15">
        <v>2024.3649608766664</v>
      </c>
      <c r="J75" s="15">
        <v>2007.5772821123335</v>
      </c>
      <c r="K75" s="15">
        <v>1990.7896033479999</v>
      </c>
      <c r="L75" s="15">
        <v>1983.2827702839998</v>
      </c>
      <c r="M75" s="15">
        <v>1975.7759372200001</v>
      </c>
      <c r="N75" s="15">
        <v>1968.2691041560001</v>
      </c>
      <c r="O75" s="15">
        <v>1994.3698057736665</v>
      </c>
      <c r="P75" s="15">
        <v>2020.4705073913333</v>
      </c>
      <c r="Q75" s="15">
        <v>2046.5712090090001</v>
      </c>
      <c r="R75" s="15">
        <v>2070.4472087516669</v>
      </c>
      <c r="S75" s="15">
        <v>2094.3232084943334</v>
      </c>
      <c r="T75" s="15">
        <v>2118.1992082369998</v>
      </c>
    </row>
    <row r="76" spans="2:20" s="4" customFormat="1" ht="12.75" customHeight="1" x14ac:dyDescent="0.35">
      <c r="B76" s="13" t="s">
        <v>20</v>
      </c>
      <c r="C76" s="13"/>
      <c r="D76" s="13"/>
      <c r="E76" s="13"/>
      <c r="F76" s="13"/>
      <c r="G76" s="13"/>
      <c r="H76" s="13"/>
      <c r="I76" s="13"/>
      <c r="J76" s="13"/>
      <c r="K76" s="13"/>
      <c r="L76" s="13"/>
      <c r="M76" s="13"/>
      <c r="N76" s="13"/>
      <c r="O76" s="13"/>
      <c r="P76" s="13"/>
      <c r="Q76" s="13"/>
      <c r="R76" s="13"/>
      <c r="S76" s="13"/>
      <c r="T76" s="13"/>
    </row>
    <row r="77" spans="2:20" s="4" customFormat="1" ht="12.75" customHeight="1" x14ac:dyDescent="0.35">
      <c r="B77" s="11" t="s">
        <v>19</v>
      </c>
      <c r="C77" s="12">
        <v>65.266818646308849</v>
      </c>
      <c r="D77" s="12" t="s">
        <v>18</v>
      </c>
      <c r="E77" s="12">
        <v>327.26913830747941</v>
      </c>
      <c r="F77" s="12">
        <v>337.94313596615245</v>
      </c>
      <c r="G77" s="12">
        <v>388.18207919152781</v>
      </c>
      <c r="H77" s="12">
        <v>0</v>
      </c>
      <c r="I77" s="12">
        <v>63.472999999999999</v>
      </c>
      <c r="J77" s="12">
        <v>62.735999999999997</v>
      </c>
      <c r="K77" s="12">
        <v>50.049812305148741</v>
      </c>
      <c r="L77" s="12">
        <v>32.780445033186261</v>
      </c>
      <c r="M77" s="12">
        <v>39.931143712940482</v>
      </c>
      <c r="N77" s="12">
        <v>50.678186694460393</v>
      </c>
      <c r="O77" s="12">
        <v>22.717711068618655</v>
      </c>
      <c r="P77" s="12">
        <v>25.861468187837524</v>
      </c>
      <c r="Q77" s="12">
        <v>34.245622770072565</v>
      </c>
      <c r="R77" s="12">
        <v>-7.85554464393707</v>
      </c>
      <c r="S77" s="12">
        <v>9.9327220129015803</v>
      </c>
      <c r="T77" s="12">
        <v>3.6315120502985185</v>
      </c>
    </row>
    <row r="78" spans="2:20" s="4" customFormat="1" ht="12" customHeight="1" x14ac:dyDescent="0.35">
      <c r="B78" s="11" t="s">
        <v>17</v>
      </c>
      <c r="C78" s="10">
        <v>2.3773683483482193</v>
      </c>
      <c r="D78" s="10">
        <v>13.867619046901547</v>
      </c>
      <c r="E78" s="10">
        <v>15.161034356231209</v>
      </c>
      <c r="F78" s="10">
        <v>16.358787918299136</v>
      </c>
      <c r="G78" s="10">
        <v>18.907639754096863</v>
      </c>
      <c r="H78" s="9"/>
      <c r="I78" s="8" t="s">
        <v>16</v>
      </c>
      <c r="J78" s="8" t="s">
        <v>16</v>
      </c>
      <c r="K78" s="8" t="s">
        <v>16</v>
      </c>
      <c r="L78" s="8" t="s">
        <v>16</v>
      </c>
      <c r="M78" s="8" t="s">
        <v>16</v>
      </c>
      <c r="N78" s="8" t="s">
        <v>16</v>
      </c>
      <c r="O78" s="8" t="s">
        <v>16</v>
      </c>
      <c r="P78" s="8" t="s">
        <v>16</v>
      </c>
      <c r="Q78" s="8" t="s">
        <v>16</v>
      </c>
      <c r="R78" s="8" t="s">
        <v>16</v>
      </c>
      <c r="S78" s="8" t="s">
        <v>16</v>
      </c>
      <c r="T78" s="8" t="s">
        <v>16</v>
      </c>
    </row>
    <row r="79" spans="2:20" s="4" customFormat="1" ht="12" customHeight="1" thickBot="1" x14ac:dyDescent="0.4">
      <c r="B79" s="7" t="s">
        <v>15</v>
      </c>
      <c r="C79" s="5">
        <v>77.435815932959457</v>
      </c>
      <c r="D79" s="5">
        <v>103.99130622617731</v>
      </c>
      <c r="E79" s="5">
        <v>105.29088692825177</v>
      </c>
      <c r="F79" s="5">
        <v>104.09724630407158</v>
      </c>
      <c r="G79" s="5">
        <v>106.44069648724346</v>
      </c>
      <c r="H79" s="6"/>
      <c r="I79" s="5">
        <v>92.718813158208363</v>
      </c>
      <c r="J79" s="5">
        <v>97.103825033315346</v>
      </c>
      <c r="K79" s="5">
        <v>100.81335318538871</v>
      </c>
      <c r="L79" s="5">
        <v>103.06363892259682</v>
      </c>
      <c r="M79" s="5">
        <v>106.01430512574825</v>
      </c>
      <c r="N79" s="5">
        <v>109.2954150104178</v>
      </c>
      <c r="O79" s="5">
        <v>109.19895476531909</v>
      </c>
      <c r="P79" s="5">
        <v>109.27907500875887</v>
      </c>
      <c r="Q79" s="5">
        <v>109.61438563076121</v>
      </c>
      <c r="R79" s="5">
        <v>108.25412468419933</v>
      </c>
      <c r="S79" s="5">
        <v>107.81005807265223</v>
      </c>
      <c r="T79" s="5">
        <v>106.44069648724346</v>
      </c>
    </row>
    <row r="80" spans="2:20" x14ac:dyDescent="0.35">
      <c r="B80" s="3"/>
      <c r="C80" s="3"/>
      <c r="D80" s="3"/>
      <c r="E80" s="3"/>
      <c r="F80" s="3"/>
      <c r="G80" s="3"/>
      <c r="H80" s="3"/>
      <c r="I80" s="3"/>
      <c r="J80" s="3"/>
      <c r="K80" s="3"/>
      <c r="L80" s="3"/>
      <c r="M80" s="3"/>
      <c r="N80" s="3"/>
      <c r="O80" s="3"/>
      <c r="P80" s="3"/>
      <c r="Q80" s="3"/>
      <c r="R80" s="3"/>
      <c r="S80" s="3"/>
      <c r="T80" s="3"/>
    </row>
  </sheetData>
  <mergeCells count="6">
    <mergeCell ref="I3:T3"/>
    <mergeCell ref="D4:E4"/>
    <mergeCell ref="I4:T4"/>
    <mergeCell ref="C4:C5"/>
    <mergeCell ref="C3:F3"/>
    <mergeCell ref="F4: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FSR Monthly Profiles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 Foyzunnesa</dc:creator>
  <cp:lastModifiedBy>Hall-Strutt, Kate</cp:lastModifiedBy>
  <dcterms:created xsi:type="dcterms:W3CDTF">2020-08-14T11:51:08Z</dcterms:created>
  <dcterms:modified xsi:type="dcterms:W3CDTF">2020-08-21T08:07:59Z</dcterms:modified>
</cp:coreProperties>
</file>