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Welsh Taxes Outlook\WTO 2021\WebCaTs\FINAL\"/>
    </mc:Choice>
  </mc:AlternateContent>
  <xr:revisionPtr revIDLastSave="0" documentId="8_{7E189ECC-A011-4351-8159-5BC0940D1DC7}" xr6:coauthVersionLast="45" xr6:coauthVersionMax="45" xr10:uidLastSave="{00000000-0000-0000-0000-000000000000}"/>
  <bookViews>
    <workbookView xWindow="-120" yWindow="-120" windowWidth="29040" windowHeight="15840" xr2:uid="{09B9F2FB-78DC-47E4-8A0D-2599BFD8CD3A}"/>
  </bookViews>
  <sheets>
    <sheet name="Contents" sheetId="5" r:id="rId1"/>
    <sheet name="Pennod 2" sheetId="6" r:id="rId2"/>
    <sheet name="S2.1" sheetId="7" r:id="rId3"/>
    <sheet name="S2.2" sheetId="8" r:id="rId4"/>
    <sheet name="S2.3" sheetId="9" r:id="rId5"/>
    <sheet name="S2.4" sheetId="10" r:id="rId6"/>
    <sheet name="S2.5" sheetId="11" r:id="rId7"/>
    <sheet name="T2.1" sheetId="12" r:id="rId8"/>
    <sheet name="T2.2" sheetId="13" r:id="rId9"/>
    <sheet name="S2.6" sheetId="14" r:id="rId10"/>
    <sheet name="S2.7" sheetId="15" r:id="rId11"/>
    <sheet name="S2.8" sheetId="16" r:id="rId12"/>
    <sheet name="T2.3" sheetId="17" r:id="rId13"/>
    <sheet name="T2.4" sheetId="18" r:id="rId14"/>
    <sheet name="T2.5" sheetId="19" r:id="rId15"/>
    <sheet name="T2.6" sheetId="20" r:id="rId16"/>
    <sheet name="T2.7" sheetId="21" r:id="rId17"/>
    <sheet name="T2.A" sheetId="22" r:id="rId18"/>
    <sheet name="S2.A" sheetId="23" r:id="rId19"/>
    <sheet name="Pennod 3" sheetId="24" r:id="rId20"/>
    <sheet name="S3.1" sheetId="25" r:id="rId21"/>
    <sheet name="S3.2" sheetId="26" r:id="rId22"/>
    <sheet name="S3.3" sheetId="27" r:id="rId23"/>
    <sheet name="S3.4" sheetId="28" r:id="rId24"/>
    <sheet name="T3.1" sheetId="29" r:id="rId25"/>
    <sheet name="S3.5" sheetId="30" r:id="rId26"/>
    <sheet name="S3.6" sheetId="31" r:id="rId27"/>
    <sheet name="T3.2" sheetId="32" r:id="rId28"/>
    <sheet name="T3.3" sheetId="33" r:id="rId29"/>
    <sheet name="T3.4" sheetId="34" r:id="rId30"/>
    <sheet name="T3.5" sheetId="35" r:id="rId31"/>
    <sheet name="Pennod 4" sheetId="36" r:id="rId32"/>
    <sheet name="S4.1" sheetId="37" r:id="rId33"/>
    <sheet name="S4.2" sheetId="38" r:id="rId34"/>
    <sheet name="S4.3" sheetId="39" r:id="rId35"/>
    <sheet name="T4.1" sheetId="40" r:id="rId36"/>
    <sheet name="F4.1" sheetId="41" r:id="rId37"/>
    <sheet name="Atodiad A" sheetId="42" r:id="rId38"/>
    <sheet name="TA.1" sheetId="43" r:id="rId39"/>
    <sheet name="TA.2" sheetId="44" r:id="rId40"/>
    <sheet name="TA.3" sheetId="45" r:id="rId41"/>
    <sheet name="TA.4" sheetId="46" r:id="rId4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44" l="1"/>
  <c r="I27" i="44"/>
  <c r="H27" i="44"/>
  <c r="G27" i="44"/>
  <c r="F27" i="44"/>
  <c r="E27" i="44"/>
  <c r="D27" i="44"/>
  <c r="J26" i="44"/>
  <c r="I26" i="44"/>
  <c r="H26" i="44"/>
  <c r="G26" i="44"/>
  <c r="F26" i="44"/>
  <c r="E26" i="44"/>
  <c r="D26" i="44"/>
  <c r="J25" i="44"/>
  <c r="I25" i="44"/>
  <c r="H25" i="44"/>
  <c r="G25" i="44"/>
  <c r="F25" i="44"/>
  <c r="E25" i="44"/>
  <c r="D25" i="44"/>
  <c r="H23" i="44"/>
  <c r="G23" i="44"/>
  <c r="J22" i="44"/>
  <c r="I22" i="44"/>
  <c r="H22" i="44"/>
  <c r="G22" i="44"/>
  <c r="F22" i="44"/>
  <c r="E22" i="44"/>
  <c r="D22" i="44"/>
  <c r="J21" i="44"/>
  <c r="I21" i="44"/>
  <c r="H21" i="44"/>
  <c r="G21" i="44"/>
  <c r="F21" i="44"/>
  <c r="E21" i="44"/>
  <c r="D21" i="44"/>
  <c r="J20" i="44"/>
  <c r="I20" i="44"/>
  <c r="H20" i="44"/>
  <c r="G20" i="44"/>
  <c r="F20" i="44"/>
  <c r="E20" i="44"/>
  <c r="D20" i="44"/>
  <c r="J12" i="44"/>
  <c r="J23" i="44" s="1"/>
  <c r="I12" i="44"/>
  <c r="H12" i="44"/>
  <c r="I23" i="44" s="1"/>
  <c r="G12" i="44"/>
  <c r="F12" i="44"/>
  <c r="E12" i="44"/>
  <c r="F23" i="44" s="1"/>
  <c r="D12" i="44"/>
  <c r="D23" i="44" s="1"/>
  <c r="C12" i="44"/>
  <c r="J7" i="44"/>
  <c r="J18" i="44" s="1"/>
  <c r="I7" i="44"/>
  <c r="H7" i="44"/>
  <c r="I18" i="44" s="1"/>
  <c r="G7" i="44"/>
  <c r="F7" i="44"/>
  <c r="G18" i="44" s="1"/>
  <c r="E7" i="44"/>
  <c r="F18" i="44" s="1"/>
  <c r="D7" i="44"/>
  <c r="E18" i="44" s="1"/>
  <c r="C7" i="44"/>
  <c r="D18" i="44" s="1"/>
  <c r="H18" i="44" l="1"/>
  <c r="E23" i="44"/>
</calcChain>
</file>

<file path=xl/sharedStrings.xml><?xml version="1.0" encoding="utf-8"?>
<sst xmlns="http://schemas.openxmlformats.org/spreadsheetml/2006/main" count="711" uniqueCount="247">
  <si>
    <t>Siart 2.1: Rhaniadau darluniadol rhwng atebolrwyddau treth incwm Cymru a Llywodraeth y DU</t>
  </si>
  <si>
    <t>Siart 2.2: Cyfran Cymru o atebolrwyddau treth incwm a phoblogaeth y DU</t>
  </si>
  <si>
    <t>Siart 2.3: Atebolrwyddau treth incwm Cymru a'r DU fesul person yn 2018-19</t>
  </si>
  <si>
    <t>Siart 2.4: Cyfradd cyflogaeth y DU a Chymru</t>
  </si>
  <si>
    <t>Siart 2.5: Newid mewn trethdalwyr yn ôl band treth rhwng 2010-11 a 2018-19</t>
  </si>
  <si>
    <t>Tabl 2.1: Incwm cyfartalog yn 2018-19 yn ôl math</t>
  </si>
  <si>
    <t>Tabl 2.2: Mesur gwahanol o enillion cyflogeion ar gyfartaledd yn 2018-19</t>
  </si>
  <si>
    <t>Siart 2.6: Cyfraddau treth incwm effeithiol yng Nghymru a'r DU</t>
  </si>
  <si>
    <t>Siart 2.7: Cyfran o gyfanswm incwm trethdalwyr yn y DU a Chymru yn ôl band incwm</t>
  </si>
  <si>
    <t>Siart 2.8: Cyfranddaliadau Cymru o gyfanswm rhwymedigaethau treth incwm y DU: holl dreth gan drethdalwyr Cymru yn erbyn cyfraddau treth incwm Cymru</t>
  </si>
  <si>
    <t>Tabl 2.3: Paramedrau treth incwm Llywodraeth y DU a Chymru</t>
  </si>
  <si>
    <t>Tabl 2.4: Rhagolwg y DU cyfan o atebolrwyddau treth ar incwm nad yw'n gynilion, nad yw'n ddifidend</t>
  </si>
  <si>
    <t>Tabl 2.5: Cyfran yr atebolrwyddau cyn-fesurau sy'n ddarostyngedig i gyfraddau Cymru</t>
  </si>
  <si>
    <t>Tabl 2.6: Cyfraddau treth incwm Cymru</t>
  </si>
  <si>
    <t>Tabl 2.7: Rhagolwg WRIT o atebolrwyddau treth ar incwm NSND yn ôl band treth</t>
  </si>
  <si>
    <t>Tabl 2.A: Rhagolygon olynol ar gyfer cyfraddau treth incwm Cymru a chyfran y rhwymedigaethau cyn-fesurau yn ddarostyngedig i gyfradd Cymru (2019-20)</t>
  </si>
  <si>
    <t>Siart 2.A: Gwahaniaethau olynol yn y rhagolwg ar gyfer cyfraddau treth incwm Cymru (2019-20)</t>
  </si>
  <si>
    <t>Siart 3.1: Chwyddiant prisiau tai: Cymru yn erbyn y DU gyfan</t>
  </si>
  <si>
    <t>Siart 3.2: Trafodiadau eiddo preswyl</t>
  </si>
  <si>
    <t>Siart 3.3: Twf mewn trafodiadau eiddo preswyl yn ôl pris yn 2020-21</t>
  </si>
  <si>
    <t>Siart 3.4: Trafodiadau eiddo masnachol</t>
  </si>
  <si>
    <t>Tabl 3.1: Rhagolygon ar gyfer prisiau a thrafodiadau eiddo Cymru</t>
  </si>
  <si>
    <t>Siart 3.5: Derbyniadau LTT preswyl cronnol</t>
  </si>
  <si>
    <t>Siart 3.6: Derbyniadau LTT masnachol cronnol</t>
  </si>
  <si>
    <t>Tabl 3.2: Rhagolwg LTT</t>
  </si>
  <si>
    <t>Tabl 3.3: Rhagolwg LTT ar gyfer prif gyfraddau preswyl</t>
  </si>
  <si>
    <t>Tabl 3.4:  Rhagolwg LTT ar gyfer cyfraddau ychwanegol preswyl</t>
  </si>
  <si>
    <t>Tabl 3.5: Rhagolwg LTT Masnachol</t>
  </si>
  <si>
    <t>Siart 4.1: Canran y derbyniadau trethi tirlenwi blynyddol o bob chwarter</t>
  </si>
  <si>
    <t>Siart 4.2: Tunelledd gwastraff tirlenwi yng Nghymru o'i gymharu â gweithgarwch economaidd Cymru</t>
  </si>
  <si>
    <t>Siart 4.3: Derbyniadau LDT chwarterol</t>
  </si>
  <si>
    <t>Tabl 4.1: Rhagolwg LDT</t>
  </si>
  <si>
    <t>Ffigur 4.1: Safleoedd tirlenwi yng Nghymru ac o fewn 60 milltir i'r ffin â Lloegr</t>
  </si>
  <si>
    <t>Tabl A.1: Treth incwm ar incwm nad yw'n gynilion, nad yw'n ddifidend</t>
  </si>
  <si>
    <t>Tabl A.2: Cyfraddau Cymru a threth incwm gyfwerth Lloegr a Gogledd Iwerddon yn ôl rhagolygon band</t>
  </si>
  <si>
    <t>Tabl A.3: Trethi trafodiadau eiddo</t>
  </si>
  <si>
    <t>Tabl A.4: Trethi tirlenwi</t>
  </si>
  <si>
    <t>Atodiad A - Rhagolygon sy'n ofynnol ar gyfer yr addasiadau grant bloc</t>
  </si>
  <si>
    <t>Trethdalwr cyfradd sylfaenol sy'n ennill £30,000</t>
  </si>
  <si>
    <t>Trethdalwr cyfradd uwch sy'n ennil £60,000</t>
  </si>
  <si>
    <t>Trethdalwr cyfradd ychwanegol sy'n ennil £250,000</t>
  </si>
  <si>
    <t>Cyfradd sylfaenol Cymru</t>
  </si>
  <si>
    <t>Cyfradd sylfaenol neilltuedig y DU</t>
  </si>
  <si>
    <t>Cyfradd uwch Cymru</t>
  </si>
  <si>
    <t>Cyfradd uwch neilltuedig y DU</t>
  </si>
  <si>
    <t>Cyfradd ychwanegol Cymru</t>
  </si>
  <si>
    <t>Cyfradd ychwanegol neilltuedig y DU</t>
  </si>
  <si>
    <t>Difidendau neilltuedig y DU</t>
  </si>
  <si>
    <t>Treth incwm Cymru</t>
  </si>
  <si>
    <t>Poblogaeth Cymru</t>
  </si>
  <si>
    <t>2000-01</t>
  </si>
  <si>
    <t>2001-02</t>
  </si>
  <si>
    <t>2002-03</t>
  </si>
  <si>
    <t>2003-04</t>
  </si>
  <si>
    <t xml:space="preserve">2004-05 </t>
  </si>
  <si>
    <t xml:space="preserve">2005-06 </t>
  </si>
  <si>
    <t xml:space="preserve">2006-07 </t>
  </si>
  <si>
    <t xml:space="preserve">2007-08 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</si>
  <si>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</si>
  <si>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</si>
  <si>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</si>
  <si>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</si>
  <si>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</si>
  <si>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</si>
  <si>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</si>
  <si>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</si>
  <si>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</si>
  <si>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</si>
  <si>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</si>
  <si>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Treth incwm y pen ledled y DU</t>
  </si>
  <si>
    <t>Llai o drethdalwyr</t>
  </si>
  <si>
    <t>Incwm cyfartalog is y gweithwyr</t>
  </si>
  <si>
    <t>Incymau cyfartalog eraill is nad ydynt yn bensiwn</t>
  </si>
  <si>
    <t>Incymau pensiwn cyfartalog uwch</t>
  </si>
  <si>
    <t>Llai treth y bunt o incwm</t>
  </si>
  <si>
    <t>Treth incwm Cymru y person</t>
  </si>
  <si>
    <t>DU</t>
  </si>
  <si>
    <t>Cymru</t>
  </si>
  <si>
    <t>Cyfradd sylfaenol</t>
  </si>
  <si>
    <t>Cyfradd uwch</t>
  </si>
  <si>
    <t>Cyfradd ychwanegol</t>
  </si>
  <si>
    <t>Gwahaniaeth</t>
  </si>
  <si>
    <t>£ y trethdalwr</t>
  </si>
  <si>
    <t xml:space="preserve">£au </t>
  </si>
  <si>
    <t>Y cant</t>
  </si>
  <si>
    <t>Inwm cyflogeion</t>
  </si>
  <si>
    <t>Hunangyflogaeth ac incwm arall nad yw'n bensiwn</t>
  </si>
  <si>
    <t>Incwm pensiwn</t>
  </si>
  <si>
    <t xml:space="preserve">Cyfanswm incwm </t>
  </si>
  <si>
    <t>£ y cyflog</t>
  </si>
  <si>
    <t>Arolwg Cyllid a Thollau EM o incymau personol</t>
  </si>
  <si>
    <t>Gwybodaeth amser real Cyllid a Thollau EM</t>
  </si>
  <si>
    <t>SYG Arolwg blynyddol o oriau ac enillion</t>
  </si>
  <si>
    <t xml:space="preserve">Arolwg o'r gweithlu </t>
  </si>
  <si>
    <t>£0 i £15k</t>
  </si>
  <si>
    <t>£15k i £30k</t>
  </si>
  <si>
    <t>£30k i £50k</t>
  </si>
  <si>
    <t>£50k i £150k</t>
  </si>
  <si>
    <t>Uwch na £150k</t>
  </si>
  <si>
    <t>Yn ddarostyngedig i gyfraddau Cymru</t>
  </si>
  <si>
    <t>Wedi'i neilltuo i Lywodraeth y DU</t>
  </si>
  <si>
    <t>2021-22</t>
  </si>
  <si>
    <t>2022-23</t>
  </si>
  <si>
    <t>2023-24</t>
  </si>
  <si>
    <t>2024-25</t>
  </si>
  <si>
    <t>2025-26</t>
  </si>
  <si>
    <t>2026-27</t>
  </si>
  <si>
    <t>Cyfraddau treth Llywodraeth y DU ar gyfer trethdalwyr Cymru</t>
  </si>
  <si>
    <t>Cyfraddau treth incwm Cymru</t>
  </si>
  <si>
    <t xml:space="preserve">Cyfradd ychwanegol </t>
  </si>
  <si>
    <t>Cyfanswm cyfraddau treth incwm</t>
  </si>
  <si>
    <t>£</t>
  </si>
  <si>
    <t>Trothwyon treth (wedi'u neilltuo i Lywodraeth y DU)</t>
  </si>
  <si>
    <t>Lwfans personol</t>
  </si>
  <si>
    <t xml:space="preserve">Cyfradd ychwanegol  </t>
  </si>
  <si>
    <t xml:space="preserve">Noder: Mae celloedd wedi'u tywyllu yn cynrychioli llinellau sylfaen polisi a dybir at ddibenion rhagweld. Tybiwn y bydd cyfraddau Cymru yn aros yr un fath nes bydd Llywodraeth Cymru yn nodi fel arall. </t>
  </si>
  <si>
    <t>£ biliwn</t>
  </si>
  <si>
    <t>Alldro</t>
  </si>
  <si>
    <t>Rhagolwg</t>
  </si>
  <si>
    <t>2019-20</t>
  </si>
  <si>
    <t>2020-21</t>
  </si>
  <si>
    <t>Rhagolwg Mawrth wedi'i ailddatgan</t>
  </si>
  <si>
    <t>Rhagolwg Rhagfyr</t>
  </si>
  <si>
    <t>Newid</t>
  </si>
  <si>
    <t>ac o hyn:</t>
  </si>
  <si>
    <t>Aliniad alldro NSND y DU</t>
  </si>
  <si>
    <t>Rhagolwg cyn-fesurau</t>
  </si>
  <si>
    <t>Effeithiau polisïau Llywodraeth y DU</t>
  </si>
  <si>
    <t>Ardoll iechyd a gofal cymdeithasol</t>
  </si>
  <si>
    <t>Cynnydd yn y gyfradd dreth ddifidend</t>
  </si>
  <si>
    <t>Effeithiau uniongyrchol eraill</t>
  </si>
  <si>
    <t>Effeithiau anuniongyrchol eraill</t>
  </si>
  <si>
    <t>Canran o gyfanswm y DU ar gyfer rhwymedigaethau nad ydynt yn gynilion, nad ydynt yn ddifidend</t>
  </si>
  <si>
    <t>Rhagolwg Mawrth (cyn-fesurau)</t>
  </si>
  <si>
    <t>Memo: Mynegai poblogaeth</t>
  </si>
  <si>
    <t>Memo: Mynegai RTI (2017-18 = 100)</t>
  </si>
  <si>
    <t>Memo: Mynegai cyfun</t>
  </si>
  <si>
    <t>£ miliwn</t>
  </si>
  <si>
    <t xml:space="preserve"> Alldro</t>
  </si>
  <si>
    <t xml:space="preserve">ac o hyn: </t>
  </si>
  <si>
    <t>Modelu cyfran Cymru</t>
  </si>
  <si>
    <t>Rhagolwg NSND y DU a newidiadau eraill</t>
  </si>
  <si>
    <t>Codiad cyfradd treth difidend</t>
  </si>
  <si>
    <t xml:space="preserve">   Cyfradd sylfaenol</t>
  </si>
  <si>
    <t>Rhagolygon</t>
  </si>
  <si>
    <t>Maw 2019</t>
  </si>
  <si>
    <t>Rhag 2019</t>
  </si>
  <si>
    <t>Maw 2020</t>
  </si>
  <si>
    <t>Rhag 2020</t>
  </si>
  <si>
    <t>Maw 2021</t>
  </si>
  <si>
    <t>WRIT (£ miliwn)</t>
  </si>
  <si>
    <t>Gwahaniaeth o'r alldro (£ miliwn)</t>
  </si>
  <si>
    <t>Cyfran Cymru (y cant)</t>
  </si>
  <si>
    <t>Gwahaniaeth o'r alldro (y cant)</t>
  </si>
  <si>
    <t>Mawrth 2019</t>
  </si>
  <si>
    <t>Rhagfyr 2019</t>
  </si>
  <si>
    <t>Mawrth 2020</t>
  </si>
  <si>
    <t>Rhagfyr 2020</t>
  </si>
  <si>
    <t>Mawrth 2021</t>
  </si>
  <si>
    <t>Modelu cyfran</t>
  </si>
  <si>
    <t>Gwahaniaeth yn rhagolwg y DU</t>
  </si>
  <si>
    <t>Cyfanswm</t>
  </si>
  <si>
    <t>Yn ôl i'r cynnwys</t>
  </si>
  <si>
    <t/>
  </si>
  <si>
    <t>Prisiau tai y DU</t>
  </si>
  <si>
    <t>Prisiau tai y Cymru</t>
  </si>
  <si>
    <t>Ebr 2020</t>
  </si>
  <si>
    <t>Mai</t>
  </si>
  <si>
    <t>Meh</t>
  </si>
  <si>
    <t>Gor</t>
  </si>
  <si>
    <t>Awst</t>
  </si>
  <si>
    <t>Medi</t>
  </si>
  <si>
    <t>Hyd</t>
  </si>
  <si>
    <t>Tach</t>
  </si>
  <si>
    <t>Rhag</t>
  </si>
  <si>
    <t>Ion 2021</t>
  </si>
  <si>
    <t>Chwef</t>
  </si>
  <si>
    <t>Maw</t>
  </si>
  <si>
    <t>Ebr</t>
  </si>
  <si>
    <t>£0 i £250,000</t>
  </si>
  <si>
    <t>£250,000 i £500,000</t>
  </si>
  <si>
    <t>£500,000 i £750,000</t>
  </si>
  <si>
    <t>£750,000 ac yn uwch</t>
  </si>
  <si>
    <t>Newid canrannol ar y flwyddyn flaenorol</t>
  </si>
  <si>
    <t>Prisiau eiddo preswyl</t>
  </si>
  <si>
    <t>Trafodiadau eiddo preswyl</t>
  </si>
  <si>
    <t>Prisiau eiddo masnachol</t>
  </si>
  <si>
    <t>Trafodiadau eiddo masnachol</t>
  </si>
  <si>
    <t>Newid ers rhagolwg Mawrth</t>
  </si>
  <si>
    <t>2021-22 rhagolwg</t>
  </si>
  <si>
    <t>Ion</t>
  </si>
  <si>
    <t>£ mlliwn</t>
  </si>
  <si>
    <t>Cyfanswm LTT</t>
  </si>
  <si>
    <t>Rhagolwg Mawrth</t>
  </si>
  <si>
    <t>Eiddo ychwanegol</t>
  </si>
  <si>
    <t>Masnachol</t>
  </si>
  <si>
    <t>Newidiadau modelu</t>
  </si>
  <si>
    <t>Newidiadau prisiau</t>
  </si>
  <si>
    <t>Newidiadau trafodiadau</t>
  </si>
  <si>
    <t>Data yn y flwyddyn</t>
  </si>
  <si>
    <t>Estyniad gwyliau LTT</t>
  </si>
  <si>
    <t>Newidiadau  trafodiadau</t>
  </si>
  <si>
    <t>Canran treth dirlenwi o fewn pob chwarter</t>
  </si>
  <si>
    <t>Cyfartaledd</t>
  </si>
  <si>
    <t>Ch1</t>
  </si>
  <si>
    <t>Ch2</t>
  </si>
  <si>
    <t>Ch3</t>
  </si>
  <si>
    <t>Ch4</t>
  </si>
  <si>
    <t>Tunelli wedi'u tirlenwi/1000</t>
  </si>
  <si>
    <t xml:space="preserve">Gwastraff wedi'i dirlenwi yr uned GVA </t>
  </si>
  <si>
    <t>2006-07</t>
  </si>
  <si>
    <t>2007-08</t>
  </si>
  <si>
    <t>Ch1 2019-20</t>
  </si>
  <si>
    <t>Ch1 2020-21</t>
  </si>
  <si>
    <t>Ch1 2021-22</t>
  </si>
  <si>
    <t>Cyfradd safonol</t>
  </si>
  <si>
    <t>Cyfradd is</t>
  </si>
  <si>
    <t>Data alldro</t>
  </si>
  <si>
    <t>Modelu ac arall</t>
  </si>
  <si>
    <t xml:space="preserve">Alldro </t>
  </si>
  <si>
    <t>Treth incwm NSND y DU gyfan</t>
  </si>
  <si>
    <t>Treth incwm Llywodraeth Cymru (sylfaen CTIC)</t>
  </si>
  <si>
    <t>Treth incwm NSND Llywodraeth y DU o Gymru</t>
  </si>
  <si>
    <t>Treth incwm yr Albanx</t>
  </si>
  <si>
    <t>Treth incwm NSND Lloegr a Gogledd Iwerddon</t>
  </si>
  <si>
    <t>Treth incwm NSND y DU gyfan ac eithrio treth incwm yr Alban</t>
  </si>
  <si>
    <t>Newid canrannol ar y flwyddyn gynharach</t>
  </si>
  <si>
    <t>Treth incwm yr Alban</t>
  </si>
  <si>
    <t>£ blliwn</t>
  </si>
  <si>
    <t>Treth incwm NSND Lloegr a Gogledd Iwerddon (sylfaen CTIC)</t>
  </si>
  <si>
    <t>Cyfraddau Cymru</t>
  </si>
  <si>
    <t>Trethi trafodiadau eiddo y DU gyfan</t>
  </si>
  <si>
    <t>LTT (Cymru)</t>
  </si>
  <si>
    <t>LBTT (Yr Alban)</t>
  </si>
  <si>
    <t>SDLT (Lloegr a Gogledd Iwerddon)</t>
  </si>
  <si>
    <t>Y DU heb gynnwys LBTT yr Alban</t>
  </si>
  <si>
    <t>Treth trafodiadau tir (Cymru)</t>
  </si>
  <si>
    <t>Trethi tirlenwi y DU gyfan</t>
  </si>
  <si>
    <t>Treth gwarediadau tirlenwi (Cymru)</t>
  </si>
  <si>
    <t>Treth tirlenwi yr Alban</t>
  </si>
  <si>
    <t>Treth tirlenwi (Lloegr a Gogledd Iwerddon)</t>
  </si>
  <si>
    <t>DU heb gynnwys treth tirlenwi yr Alban</t>
  </si>
  <si>
    <r>
      <t>Treth incwm NSND Llywodraeth y DU</t>
    </r>
    <r>
      <rPr>
        <vertAlign val="superscript"/>
        <sz val="10"/>
        <rFont val="Calibri"/>
        <family val="2"/>
      </rPr>
      <t>1</t>
    </r>
  </si>
  <si>
    <r>
      <rPr>
        <vertAlign val="superscript"/>
        <sz val="8"/>
        <color indexed="8"/>
        <rFont val="Calibri"/>
        <family val="2"/>
      </rPr>
      <t>1</t>
    </r>
    <r>
      <rPr>
        <sz val="8"/>
        <color indexed="8"/>
        <rFont val="Calibri"/>
        <family val="2"/>
      </rPr>
      <t xml:space="preserve"> Treth incwm NSND y DU gyfan ac eithrio treth incwm yr Alban a threth incwm Llywodraeth Cymru (sail CTIC ).</t>
    </r>
  </si>
  <si>
    <t>Pennod 2 - Cyfraddau treth incwm Cymru</t>
  </si>
  <si>
    <t>Pennod 3 - Treth trafodiadau tir</t>
  </si>
  <si>
    <t>Rhagfyr 2021 Rhagolwg trethi Cymreig: Siartiau a thablau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</si>
</sst>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</numFmts>
  <fonts count="24" x14ac:knownFonts="1">
    <font>
      <sz val="11"/>
      <color theme="1"/>
      <name val="Futura Bk BT"/>
      <family val="2"/>
      <scheme val="minor"/>
    </font>
    <font>
      <sz val="11"/>
      <color theme="1"/>
      <name val="Futura Bk BT"/>
      <family val="2"/>
      <scheme val="minor"/>
    </font>
    <font>
      <u/>
      <sz val="11"/>
      <color theme="10"/>
      <name val="Futura Bk BT"/>
      <family val="2"/>
      <scheme val="minor"/>
    </font>
    <font>
      <sz val="10"/>
      <color theme="1"/>
      <name val="Futura Bk BT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sz val="8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u/>
      <sz val="10"/>
      <color theme="8"/>
      <name val="Calibri"/>
      <family val="2"/>
    </font>
    <font>
      <u/>
      <sz val="10"/>
      <color theme="10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15"/>
      <color theme="1"/>
      <name val="Calibri"/>
      <family val="2"/>
    </font>
    <font>
      <u/>
      <sz val="11"/>
      <name val="Calibri"/>
      <family val="2"/>
    </font>
    <font>
      <sz val="13"/>
      <color theme="8"/>
      <name val="Calibri"/>
      <family val="2"/>
    </font>
    <font>
      <sz val="9"/>
      <color theme="1"/>
      <name val="Calibri"/>
      <family val="2"/>
    </font>
    <font>
      <vertAlign val="superscript"/>
      <sz val="10"/>
      <name val="Calibri"/>
      <family val="2"/>
    </font>
    <font>
      <vertAlign val="superscript"/>
      <sz val="8"/>
      <color indexed="8"/>
      <name val="Calibri"/>
      <family val="2"/>
    </font>
    <font>
      <sz val="8"/>
      <color indexed="8"/>
      <name val="Calibri"/>
      <family val="2"/>
    </font>
    <font>
      <sz val="10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A29D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DD0CE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theme="8"/>
      </top>
      <bottom/>
      <diagonal/>
    </border>
    <border>
      <left/>
      <right/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/>
      <top/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thick">
        <color theme="2"/>
      </right>
      <top style="medium">
        <color theme="8"/>
      </top>
      <bottom style="thin">
        <color theme="8"/>
      </bottom>
      <diagonal/>
    </border>
    <border>
      <left/>
      <right style="thick">
        <color theme="2"/>
      </right>
      <top/>
      <bottom/>
      <diagonal/>
    </border>
    <border>
      <left/>
      <right style="thick">
        <color theme="2"/>
      </right>
      <top/>
      <bottom style="medium">
        <color theme="8"/>
      </bottom>
      <diagonal/>
    </border>
    <border>
      <left/>
      <right/>
      <top/>
      <bottom style="thin">
        <color theme="8"/>
      </bottom>
      <diagonal/>
    </border>
    <border>
      <left/>
      <right style="thick">
        <color theme="2"/>
      </right>
      <top/>
      <bottom style="thin">
        <color theme="8"/>
      </bottom>
      <diagonal/>
    </border>
    <border>
      <left/>
      <right style="thick">
        <color theme="2"/>
      </right>
      <top style="thin">
        <color theme="8"/>
      </top>
      <bottom/>
      <diagonal/>
    </border>
    <border>
      <left/>
      <right/>
      <top style="thin">
        <color theme="7"/>
      </top>
      <bottom/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ck">
        <color theme="2"/>
      </right>
      <top style="thin">
        <color theme="8"/>
      </top>
      <bottom style="medium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ck">
        <color theme="2"/>
      </right>
      <top style="thin">
        <color theme="8"/>
      </top>
      <bottom style="thin">
        <color theme="8"/>
      </bottom>
      <diagonal/>
    </border>
    <border>
      <left style="thick">
        <color theme="2"/>
      </left>
      <right/>
      <top/>
      <bottom style="medium">
        <color theme="8"/>
      </bottom>
      <diagonal/>
    </border>
    <border>
      <left/>
      <right style="thick">
        <color theme="2"/>
      </right>
      <top style="medium">
        <color theme="8"/>
      </top>
      <bottom/>
      <diagonal/>
    </border>
    <border>
      <left/>
      <right/>
      <top style="thick">
        <color theme="9"/>
      </top>
      <bottom/>
      <diagonal/>
    </border>
    <border>
      <left/>
      <right style="thick">
        <color theme="2"/>
      </right>
      <top style="thick">
        <color theme="9"/>
      </top>
      <bottom/>
      <diagonal/>
    </border>
    <border>
      <left/>
      <right/>
      <top style="thick">
        <color theme="9"/>
      </top>
      <bottom style="medium">
        <color theme="8"/>
      </bottom>
      <diagonal/>
    </border>
    <border>
      <left/>
      <right style="thick">
        <color theme="2"/>
      </right>
      <top style="thick">
        <color theme="9"/>
      </top>
      <bottom style="medium">
        <color theme="8"/>
      </bottom>
      <diagonal/>
    </border>
    <border>
      <left/>
      <right/>
      <top style="medium">
        <color theme="5" tint="-0.499984740745262"/>
      </top>
      <bottom/>
      <diagonal/>
    </border>
    <border>
      <left/>
      <right style="thick">
        <color theme="9"/>
      </right>
      <top style="medium">
        <color theme="8"/>
      </top>
      <bottom style="thin">
        <color theme="8"/>
      </bottom>
      <diagonal/>
    </border>
    <border>
      <left style="thick">
        <color theme="9"/>
      </left>
      <right/>
      <top/>
      <bottom/>
      <diagonal/>
    </border>
    <border>
      <left/>
      <right/>
      <top/>
      <bottom style="thin">
        <color theme="5"/>
      </bottom>
      <diagonal/>
    </border>
    <border>
      <left style="thick">
        <color theme="9"/>
      </left>
      <right/>
      <top style="thin">
        <color theme="7"/>
      </top>
      <bottom style="thin">
        <color theme="5"/>
      </bottom>
      <diagonal/>
    </border>
    <border>
      <left/>
      <right/>
      <top style="thin">
        <color theme="7"/>
      </top>
      <bottom style="thin">
        <color theme="5"/>
      </bottom>
      <diagonal/>
    </border>
    <border>
      <left style="thick">
        <color theme="9"/>
      </left>
      <right/>
      <top/>
      <bottom style="medium">
        <color theme="8"/>
      </bottom>
      <diagonal/>
    </border>
    <border>
      <left/>
      <right/>
      <top/>
      <bottom style="medium">
        <color theme="3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theme="2"/>
      </right>
      <top style="thin">
        <color theme="0"/>
      </top>
      <bottom/>
      <diagonal/>
    </border>
    <border>
      <left style="thick">
        <color theme="2"/>
      </left>
      <right/>
      <top style="thin">
        <color theme="8"/>
      </top>
      <bottom style="thick">
        <color theme="2"/>
      </bottom>
      <diagonal/>
    </border>
    <border>
      <left/>
      <right/>
      <top style="thin">
        <color theme="8"/>
      </top>
      <bottom style="thick">
        <color theme="2"/>
      </bottom>
      <diagonal/>
    </border>
    <border>
      <left/>
      <right style="thick">
        <color theme="2"/>
      </right>
      <top style="thin">
        <color theme="8"/>
      </top>
      <bottom style="thick">
        <color theme="2"/>
      </bottom>
      <diagonal/>
    </border>
    <border>
      <left/>
      <right/>
      <top style="thick">
        <color theme="2"/>
      </top>
      <bottom style="thick">
        <color theme="2"/>
      </bottom>
      <diagonal/>
    </border>
    <border>
      <left style="thick">
        <color theme="2"/>
      </left>
      <right/>
      <top style="thick">
        <color theme="2"/>
      </top>
      <bottom style="medium">
        <color theme="8"/>
      </bottom>
      <diagonal/>
    </border>
    <border>
      <left/>
      <right/>
      <top style="thick">
        <color theme="2"/>
      </top>
      <bottom style="medium">
        <color theme="8"/>
      </bottom>
      <diagonal/>
    </border>
    <border>
      <left style="thick">
        <color theme="2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thick">
        <color theme="0"/>
      </top>
      <bottom style="medium">
        <color theme="8"/>
      </bottom>
      <diagonal/>
    </border>
    <border>
      <left style="thick">
        <color theme="9"/>
      </left>
      <right/>
      <top/>
      <bottom style="thin">
        <color theme="8"/>
      </bottom>
      <diagonal/>
    </border>
    <border>
      <left style="thick">
        <color theme="9"/>
      </left>
      <right/>
      <top style="thin">
        <color theme="8"/>
      </top>
      <bottom/>
      <diagonal/>
    </border>
    <border>
      <left style="thick">
        <color theme="9"/>
      </left>
      <right/>
      <top style="thin">
        <color theme="8"/>
      </top>
      <bottom style="medium">
        <color theme="8"/>
      </bottom>
      <diagonal/>
    </border>
    <border>
      <left style="thick">
        <color theme="9"/>
      </left>
      <right/>
      <top style="thin">
        <color theme="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</cellStyleXfs>
  <cellXfs count="323">
    <xf numFmtId="0" fontId="0" fillId="0" borderId="0" xfId="0"/>
    <xf numFmtId="0" fontId="0" fillId="0" borderId="0" xfId="0" applyFont="1"/>
    <xf numFmtId="0" fontId="3" fillId="0" borderId="0" xfId="0" applyFont="1"/>
    <xf numFmtId="0" fontId="4" fillId="2" borderId="8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wrapText="1"/>
    </xf>
    <xf numFmtId="0" fontId="5" fillId="2" borderId="10" xfId="0" applyFont="1" applyFill="1" applyBorder="1" applyAlignment="1">
      <alignment horizontal="right" wrapText="1"/>
    </xf>
    <xf numFmtId="0" fontId="5" fillId="0" borderId="0" xfId="0" applyFont="1"/>
    <xf numFmtId="0" fontId="4" fillId="2" borderId="5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1" fontId="4" fillId="0" borderId="4" xfId="0" applyNumberFormat="1" applyFont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5" fillId="0" borderId="13" xfId="0" applyFont="1" applyBorder="1"/>
    <xf numFmtId="164" fontId="4" fillId="0" borderId="0" xfId="0" applyNumberFormat="1" applyFont="1" applyAlignment="1">
      <alignment horizontal="right" vertical="center" wrapText="1"/>
    </xf>
    <xf numFmtId="164" fontId="4" fillId="0" borderId="11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1" fontId="4" fillId="3" borderId="3" xfId="0" applyNumberFormat="1" applyFont="1" applyFill="1" applyBorder="1" applyAlignment="1">
      <alignment horizontal="right" vertical="center" wrapText="1"/>
    </xf>
    <xf numFmtId="1" fontId="4" fillId="3" borderId="13" xfId="0" applyNumberFormat="1" applyFont="1" applyFill="1" applyBorder="1" applyAlignment="1">
      <alignment horizontal="right" vertical="center" wrapText="1"/>
    </xf>
    <xf numFmtId="1" fontId="4" fillId="3" borderId="5" xfId="0" applyNumberFormat="1" applyFont="1" applyFill="1" applyBorder="1" applyAlignment="1">
      <alignment horizontal="right" vertical="center" wrapText="1"/>
    </xf>
    <xf numFmtId="1" fontId="4" fillId="0" borderId="5" xfId="0" applyNumberFormat="1" applyFont="1" applyBorder="1" applyAlignment="1">
      <alignment horizontal="right" vertical="center" wrapText="1"/>
    </xf>
    <xf numFmtId="1" fontId="4" fillId="0" borderId="7" xfId="0" applyNumberFormat="1" applyFont="1" applyBorder="1" applyAlignment="1">
      <alignment horizontal="right" vertical="center" wrapText="1"/>
    </xf>
    <xf numFmtId="1" fontId="4" fillId="0" borderId="13" xfId="0" applyNumberFormat="1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5" fillId="2" borderId="2" xfId="0" applyFont="1" applyFill="1" applyBorder="1"/>
    <xf numFmtId="0" fontId="5" fillId="4" borderId="1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/>
    </xf>
    <xf numFmtId="0" fontId="5" fillId="4" borderId="16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1" fontId="5" fillId="0" borderId="16" xfId="0" applyNumberFormat="1" applyFont="1" applyBorder="1" applyAlignment="1">
      <alignment vertical="center"/>
    </xf>
    <xf numFmtId="0" fontId="6" fillId="0" borderId="11" xfId="0" applyFont="1" applyBorder="1" applyAlignment="1">
      <alignment vertical="top"/>
    </xf>
    <xf numFmtId="3" fontId="6" fillId="3" borderId="11" xfId="1" applyNumberFormat="1" applyFont="1" applyFill="1" applyBorder="1" applyAlignment="1">
      <alignment vertical="top"/>
    </xf>
    <xf numFmtId="3" fontId="6" fillId="0" borderId="11" xfId="0" applyNumberFormat="1" applyFont="1" applyBorder="1" applyAlignment="1">
      <alignment vertical="top"/>
    </xf>
    <xf numFmtId="1" fontId="6" fillId="0" borderId="17" xfId="0" applyNumberFormat="1" applyFont="1" applyBorder="1" applyAlignment="1">
      <alignment vertical="top"/>
    </xf>
    <xf numFmtId="0" fontId="5" fillId="4" borderId="0" xfId="0" applyFont="1" applyFill="1" applyAlignment="1">
      <alignment vertical="center" wrapText="1"/>
    </xf>
    <xf numFmtId="165" fontId="5" fillId="0" borderId="0" xfId="1" applyNumberFormat="1" applyFont="1" applyBorder="1" applyAlignment="1">
      <alignment vertical="center"/>
    </xf>
    <xf numFmtId="0" fontId="5" fillId="0" borderId="11" xfId="0" applyFont="1" applyBorder="1" applyAlignment="1">
      <alignment vertical="top"/>
    </xf>
    <xf numFmtId="3" fontId="5" fillId="3" borderId="11" xfId="1" applyNumberFormat="1" applyFont="1" applyFill="1" applyBorder="1" applyAlignment="1">
      <alignment vertical="top"/>
    </xf>
    <xf numFmtId="165" fontId="5" fillId="0" borderId="11" xfId="1" applyNumberFormat="1" applyFont="1" applyBorder="1" applyAlignment="1">
      <alignment vertical="top"/>
    </xf>
    <xf numFmtId="3" fontId="5" fillId="0" borderId="11" xfId="0" applyNumberFormat="1" applyFont="1" applyBorder="1" applyAlignment="1">
      <alignment vertical="top"/>
    </xf>
    <xf numFmtId="1" fontId="5" fillId="0" borderId="17" xfId="0" applyNumberFormat="1" applyFont="1" applyBorder="1" applyAlignment="1">
      <alignment vertical="top"/>
    </xf>
    <xf numFmtId="0" fontId="4" fillId="2" borderId="10" xfId="0" applyFont="1" applyFill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6" fillId="3" borderId="16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1" fontId="5" fillId="3" borderId="0" xfId="0" applyNumberFormat="1" applyFont="1" applyFill="1" applyAlignment="1">
      <alignment horizontal="right" vertical="center"/>
    </xf>
    <xf numFmtId="3" fontId="5" fillId="3" borderId="0" xfId="3" applyNumberFormat="1" applyFont="1" applyFill="1" applyAlignment="1">
      <alignment horizontal="right" vertical="center"/>
    </xf>
    <xf numFmtId="3" fontId="5" fillId="3" borderId="16" xfId="3" applyNumberFormat="1" applyFont="1" applyFill="1" applyBorder="1" applyAlignment="1">
      <alignment horizontal="right" vertical="center"/>
    </xf>
    <xf numFmtId="0" fontId="5" fillId="3" borderId="18" xfId="0" applyFont="1" applyFill="1" applyBorder="1" applyAlignment="1">
      <alignment vertical="center"/>
    </xf>
    <xf numFmtId="1" fontId="5" fillId="3" borderId="18" xfId="0" applyNumberFormat="1" applyFont="1" applyFill="1" applyBorder="1" applyAlignment="1">
      <alignment horizontal="right" vertical="center"/>
    </xf>
    <xf numFmtId="3" fontId="5" fillId="3" borderId="18" xfId="3" applyNumberFormat="1" applyFont="1" applyFill="1" applyBorder="1" applyAlignment="1">
      <alignment horizontal="right" vertical="center"/>
    </xf>
    <xf numFmtId="3" fontId="5" fillId="3" borderId="19" xfId="3" applyNumberFormat="1" applyFont="1" applyFill="1" applyBorder="1" applyAlignment="1">
      <alignment horizontal="right" vertical="center"/>
    </xf>
    <xf numFmtId="1" fontId="6" fillId="3" borderId="0" xfId="0" applyNumberFormat="1" applyFont="1" applyFill="1" applyAlignment="1">
      <alignment horizontal="right" vertical="center"/>
    </xf>
    <xf numFmtId="1" fontId="6" fillId="3" borderId="16" xfId="0" applyNumberFormat="1" applyFont="1" applyFill="1" applyBorder="1" applyAlignment="1">
      <alignment horizontal="right" vertical="center"/>
    </xf>
    <xf numFmtId="3" fontId="5" fillId="5" borderId="0" xfId="3" applyNumberFormat="1" applyFont="1" applyFill="1" applyAlignment="1">
      <alignment horizontal="right" vertical="center"/>
    </xf>
    <xf numFmtId="3" fontId="5" fillId="5" borderId="16" xfId="3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1" fontId="5" fillId="3" borderId="1" xfId="0" applyNumberFormat="1" applyFont="1" applyFill="1" applyBorder="1" applyAlignment="1">
      <alignment horizontal="right" vertical="center"/>
    </xf>
    <xf numFmtId="1" fontId="5" fillId="3" borderId="20" xfId="0" applyNumberFormat="1" applyFont="1" applyFill="1" applyBorder="1" applyAlignment="1">
      <alignment horizontal="right" vertical="center"/>
    </xf>
    <xf numFmtId="0" fontId="5" fillId="2" borderId="2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6" fillId="3" borderId="16" xfId="0" applyFont="1" applyFill="1" applyBorder="1" applyAlignment="1">
      <alignment horizontal="right" vertical="center"/>
    </xf>
    <xf numFmtId="3" fontId="5" fillId="3" borderId="0" xfId="0" applyNumberFormat="1" applyFont="1" applyFill="1" applyAlignment="1">
      <alignment horizontal="right" vertical="center"/>
    </xf>
    <xf numFmtId="0" fontId="8" fillId="3" borderId="22" xfId="0" applyFont="1" applyFill="1" applyBorder="1" applyAlignment="1">
      <alignment horizontal="left" vertical="center" wrapText="1"/>
    </xf>
    <xf numFmtId="0" fontId="8" fillId="3" borderId="23" xfId="0" applyFont="1" applyFill="1" applyBorder="1" applyAlignment="1">
      <alignment horizontal="left" vertical="center" wrapText="1"/>
    </xf>
    <xf numFmtId="0" fontId="5" fillId="0" borderId="11" xfId="0" applyFont="1" applyBorder="1"/>
    <xf numFmtId="0" fontId="5" fillId="0" borderId="17" xfId="0" applyFont="1" applyBorder="1"/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quotePrefix="1" applyFont="1" applyAlignment="1">
      <alignment vertical="center" wrapText="1"/>
    </xf>
    <xf numFmtId="166" fontId="5" fillId="0" borderId="0" xfId="1" applyNumberFormat="1" applyFont="1" applyAlignment="1">
      <alignment horizontal="right" vertical="center"/>
    </xf>
    <xf numFmtId="0" fontId="5" fillId="0" borderId="0" xfId="0" quotePrefix="1" applyFont="1" applyAlignment="1">
      <alignment vertic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166" fontId="6" fillId="0" borderId="16" xfId="0" applyNumberFormat="1" applyFont="1" applyBorder="1"/>
    <xf numFmtId="0" fontId="9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166" fontId="5" fillId="0" borderId="16" xfId="0" applyNumberFormat="1" applyFont="1" applyBorder="1"/>
    <xf numFmtId="0" fontId="5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/>
    </xf>
    <xf numFmtId="166" fontId="5" fillId="0" borderId="16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wrapText="1" indent="2"/>
    </xf>
    <xf numFmtId="166" fontId="5" fillId="0" borderId="16" xfId="1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left" vertical="center" wrapText="1"/>
    </xf>
    <xf numFmtId="166" fontId="5" fillId="3" borderId="0" xfId="1" applyNumberFormat="1" applyFont="1" applyFill="1" applyAlignment="1">
      <alignment horizontal="right" vertical="center"/>
    </xf>
    <xf numFmtId="0" fontId="5" fillId="0" borderId="26" xfId="0" applyFont="1" applyBorder="1" applyAlignment="1">
      <alignment horizontal="left" vertical="center" wrapText="1" indent="2"/>
    </xf>
    <xf numFmtId="0" fontId="5" fillId="0" borderId="11" xfId="0" applyFont="1" applyBorder="1" applyAlignment="1">
      <alignment horizontal="left" vertical="center" wrapText="1"/>
    </xf>
    <xf numFmtId="166" fontId="5" fillId="3" borderId="11" xfId="1" applyNumberFormat="1" applyFont="1" applyFill="1" applyBorder="1" applyAlignment="1">
      <alignment horizontal="right" vertical="center"/>
    </xf>
    <xf numFmtId="166" fontId="5" fillId="0" borderId="17" xfId="0" applyNumberFormat="1" applyFont="1" applyBorder="1" applyAlignment="1">
      <alignment horizontal="right" vertical="center"/>
    </xf>
    <xf numFmtId="0" fontId="5" fillId="0" borderId="16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16" xfId="0" applyNumberFormat="1" applyFont="1" applyBorder="1" applyAlignment="1">
      <alignment vertical="center"/>
    </xf>
    <xf numFmtId="2" fontId="6" fillId="0" borderId="0" xfId="0" applyNumberFormat="1" applyFont="1" applyAlignment="1">
      <alignment vertical="center"/>
    </xf>
    <xf numFmtId="2" fontId="6" fillId="0" borderId="16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6" fontId="10" fillId="0" borderId="1" xfId="0" applyNumberFormat="1" applyFont="1" applyBorder="1" applyAlignment="1">
      <alignment horizontal="right" vertical="center"/>
    </xf>
    <xf numFmtId="166" fontId="10" fillId="0" borderId="20" xfId="0" applyNumberFormat="1" applyFont="1" applyBorder="1" applyAlignment="1">
      <alignment horizontal="right" vertical="center"/>
    </xf>
    <xf numFmtId="0" fontId="10" fillId="0" borderId="28" xfId="0" applyFont="1" applyBorder="1" applyAlignment="1">
      <alignment vertical="center" wrapText="1"/>
    </xf>
    <xf numFmtId="164" fontId="10" fillId="0" borderId="28" xfId="0" applyNumberFormat="1" applyFont="1" applyBorder="1" applyAlignment="1">
      <alignment vertical="center" wrapText="1"/>
    </xf>
    <xf numFmtId="164" fontId="10" fillId="0" borderId="29" xfId="0" applyNumberFormat="1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164" fontId="10" fillId="0" borderId="30" xfId="0" applyNumberFormat="1" applyFont="1" applyBorder="1" applyAlignment="1">
      <alignment vertical="center" wrapText="1"/>
    </xf>
    <xf numFmtId="164" fontId="10" fillId="0" borderId="31" xfId="0" applyNumberFormat="1" applyFont="1" applyBorder="1" applyAlignment="1">
      <alignment vertical="center" wrapText="1"/>
    </xf>
    <xf numFmtId="3" fontId="5" fillId="0" borderId="0" xfId="1" applyNumberFormat="1" applyFont="1" applyBorder="1" applyAlignment="1">
      <alignment horizontal="right" vertical="center"/>
    </xf>
    <xf numFmtId="3" fontId="5" fillId="0" borderId="16" xfId="1" applyNumberFormat="1" applyFont="1" applyBorder="1" applyAlignment="1">
      <alignment horizontal="right" vertical="center"/>
    </xf>
    <xf numFmtId="0" fontId="6" fillId="0" borderId="0" xfId="0" applyFont="1"/>
    <xf numFmtId="1" fontId="6" fillId="0" borderId="0" xfId="0" applyNumberFormat="1" applyFont="1" applyAlignment="1">
      <alignment vertical="center"/>
    </xf>
    <xf numFmtId="1" fontId="6" fillId="0" borderId="16" xfId="0" applyNumberFormat="1" applyFont="1" applyBorder="1" applyAlignment="1">
      <alignment vertical="center"/>
    </xf>
    <xf numFmtId="1" fontId="5" fillId="0" borderId="0" xfId="0" applyNumberFormat="1" applyFont="1" applyAlignment="1">
      <alignment vertical="center"/>
    </xf>
    <xf numFmtId="3" fontId="5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indent="2"/>
    </xf>
    <xf numFmtId="3" fontId="5" fillId="3" borderId="0" xfId="0" applyNumberFormat="1" applyFont="1" applyFill="1" applyAlignment="1">
      <alignment vertical="center"/>
    </xf>
    <xf numFmtId="3" fontId="5" fillId="3" borderId="16" xfId="0" applyNumberFormat="1" applyFont="1" applyFill="1" applyBorder="1" applyAlignment="1">
      <alignment vertical="center"/>
    </xf>
    <xf numFmtId="3" fontId="5" fillId="3" borderId="11" xfId="0" applyNumberFormat="1" applyFont="1" applyFill="1" applyBorder="1" applyAlignment="1">
      <alignment horizontal="right" vertical="center"/>
    </xf>
    <xf numFmtId="3" fontId="5" fillId="3" borderId="17" xfId="0" applyNumberFormat="1" applyFont="1" applyFill="1" applyBorder="1" applyAlignment="1">
      <alignment horizontal="right" vertical="center"/>
    </xf>
    <xf numFmtId="0" fontId="11" fillId="3" borderId="0" xfId="0" applyFont="1" applyFill="1"/>
    <xf numFmtId="0" fontId="5" fillId="2" borderId="32" xfId="0" applyFont="1" applyFill="1" applyBorder="1" applyAlignment="1">
      <alignment horizontal="right"/>
    </xf>
    <xf numFmtId="0" fontId="5" fillId="2" borderId="33" xfId="0" applyFont="1" applyFill="1" applyBorder="1" applyAlignment="1">
      <alignment horizontal="center" vertical="center"/>
    </xf>
    <xf numFmtId="0" fontId="5" fillId="0" borderId="34" xfId="0" applyFont="1" applyBorder="1"/>
    <xf numFmtId="0" fontId="5" fillId="2" borderId="35" xfId="0" applyFont="1" applyFill="1" applyBorder="1" applyAlignment="1">
      <alignment horizontal="right"/>
    </xf>
    <xf numFmtId="0" fontId="5" fillId="2" borderId="35" xfId="0" applyFont="1" applyFill="1" applyBorder="1" applyAlignment="1">
      <alignment horizontal="right" vertical="center"/>
    </xf>
    <xf numFmtId="0" fontId="6" fillId="0" borderId="0" xfId="0" quotePrefix="1" applyFont="1"/>
    <xf numFmtId="3" fontId="6" fillId="3" borderId="0" xfId="0" applyNumberFormat="1" applyFont="1" applyFill="1" applyAlignment="1">
      <alignment vertical="center"/>
    </xf>
    <xf numFmtId="3" fontId="6" fillId="0" borderId="0" xfId="0" applyNumberFormat="1" applyFont="1" applyAlignment="1">
      <alignment vertical="center"/>
    </xf>
    <xf numFmtId="0" fontId="9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 indent="1"/>
    </xf>
    <xf numFmtId="0" fontId="5" fillId="2" borderId="36" xfId="0" applyFont="1" applyFill="1" applyBorder="1" applyAlignment="1">
      <alignment horizontal="left" vertical="center" wrapText="1"/>
    </xf>
    <xf numFmtId="1" fontId="5" fillId="2" borderId="37" xfId="0" quotePrefix="1" applyNumberFormat="1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4" fillId="3" borderId="0" xfId="0" applyNumberFormat="1" applyFont="1" applyFill="1" applyAlignment="1">
      <alignment horizontal="right" vertical="center"/>
    </xf>
    <xf numFmtId="17" fontId="5" fillId="3" borderId="38" xfId="0" quotePrefix="1" applyNumberFormat="1" applyFont="1" applyFill="1" applyBorder="1" applyAlignment="1">
      <alignment horizontal="left" vertical="top" wrapText="1" indent="1"/>
    </xf>
    <xf numFmtId="164" fontId="5" fillId="3" borderId="11" xfId="0" applyNumberFormat="1" applyFont="1" applyFill="1" applyBorder="1" applyAlignment="1">
      <alignment horizontal="right" vertical="center"/>
    </xf>
    <xf numFmtId="164" fontId="5" fillId="0" borderId="11" xfId="0" applyNumberFormat="1" applyFont="1" applyBorder="1" applyAlignment="1">
      <alignment horizontal="right" vertical="center"/>
    </xf>
    <xf numFmtId="0" fontId="5" fillId="4" borderId="2" xfId="0" applyFont="1" applyFill="1" applyBorder="1"/>
    <xf numFmtId="0" fontId="5" fillId="4" borderId="2" xfId="0" applyFont="1" applyFill="1" applyBorder="1" applyAlignment="1">
      <alignment vertical="center"/>
    </xf>
    <xf numFmtId="0" fontId="5" fillId="4" borderId="0" xfId="0" applyFont="1" applyFill="1"/>
    <xf numFmtId="0" fontId="5" fillId="4" borderId="0" xfId="0" applyFont="1" applyFill="1" applyAlignment="1">
      <alignment horizontal="right" vertical="center"/>
    </xf>
    <xf numFmtId="49" fontId="5" fillId="4" borderId="0" xfId="0" applyNumberFormat="1" applyFont="1" applyFill="1" applyAlignment="1">
      <alignment horizontal="right" vertical="center"/>
    </xf>
    <xf numFmtId="0" fontId="5" fillId="6" borderId="0" xfId="0" applyFont="1" applyFill="1" applyAlignment="1">
      <alignment vertical="center"/>
    </xf>
    <xf numFmtId="3" fontId="5" fillId="5" borderId="0" xfId="0" applyNumberFormat="1" applyFont="1" applyFill="1" applyAlignment="1">
      <alignment horizontal="right" vertical="center"/>
    </xf>
    <xf numFmtId="3" fontId="5" fillId="6" borderId="0" xfId="0" applyNumberFormat="1" applyFont="1" applyFill="1" applyAlignment="1">
      <alignment horizontal="right" vertical="center"/>
    </xf>
    <xf numFmtId="0" fontId="5" fillId="6" borderId="0" xfId="0" applyFont="1" applyFill="1" applyAlignment="1">
      <alignment horizontal="left" vertical="center" wrapText="1" indent="1"/>
    </xf>
    <xf numFmtId="4" fontId="5" fillId="5" borderId="0" xfId="0" applyNumberFormat="1" applyFont="1" applyFill="1" applyAlignment="1">
      <alignment horizontal="right" vertical="center"/>
    </xf>
    <xf numFmtId="4" fontId="5" fillId="6" borderId="0" xfId="0" applyNumberFormat="1" applyFont="1" applyFill="1" applyAlignment="1">
      <alignment horizontal="right" vertical="center"/>
    </xf>
    <xf numFmtId="0" fontId="5" fillId="6" borderId="39" xfId="0" applyFont="1" applyFill="1" applyBorder="1" applyAlignment="1">
      <alignment horizontal="left" vertical="center" wrapText="1" indent="1"/>
    </xf>
    <xf numFmtId="4" fontId="5" fillId="5" borderId="39" xfId="0" applyNumberFormat="1" applyFont="1" applyFill="1" applyBorder="1" applyAlignment="1">
      <alignment horizontal="right" vertical="center"/>
    </xf>
    <xf numFmtId="4" fontId="5" fillId="6" borderId="39" xfId="0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17" fontId="4" fillId="2" borderId="5" xfId="0" quotePrefix="1" applyNumberFormat="1" applyFont="1" applyFill="1" applyBorder="1" applyAlignment="1">
      <alignment horizontal="right" vertical="center" wrapText="1"/>
    </xf>
    <xf numFmtId="0" fontId="4" fillId="2" borderId="40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/>
    </xf>
    <xf numFmtId="164" fontId="4" fillId="0" borderId="2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right" vertical="center"/>
    </xf>
    <xf numFmtId="0" fontId="5" fillId="0" borderId="41" xfId="0" applyFont="1" applyBorder="1" applyAlignment="1">
      <alignment horizontal="left" vertical="center"/>
    </xf>
    <xf numFmtId="164" fontId="5" fillId="3" borderId="41" xfId="0" applyNumberFormat="1" applyFont="1" applyFill="1" applyBorder="1" applyAlignment="1">
      <alignment horizontal="right" vertical="center"/>
    </xf>
    <xf numFmtId="164" fontId="5" fillId="3" borderId="42" xfId="0" applyNumberFormat="1" applyFont="1" applyFill="1" applyBorder="1" applyAlignment="1">
      <alignment horizontal="right" vertical="center"/>
    </xf>
    <xf numFmtId="164" fontId="5" fillId="3" borderId="16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top"/>
    </xf>
    <xf numFmtId="164" fontId="5" fillId="3" borderId="0" xfId="0" applyNumberFormat="1" applyFont="1" applyFill="1" applyAlignment="1">
      <alignment horizontal="right" vertical="top"/>
    </xf>
    <xf numFmtId="164" fontId="5" fillId="3" borderId="16" xfId="0" applyNumberFormat="1" applyFont="1" applyFill="1" applyBorder="1" applyAlignment="1">
      <alignment horizontal="right" vertical="top"/>
    </xf>
    <xf numFmtId="0" fontId="6" fillId="2" borderId="43" xfId="0" applyFont="1" applyFill="1" applyBorder="1"/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64" fontId="5" fillId="0" borderId="16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top"/>
    </xf>
    <xf numFmtId="164" fontId="5" fillId="0" borderId="11" xfId="0" applyNumberFormat="1" applyFont="1" applyBorder="1" applyAlignment="1">
      <alignment horizontal="right" vertical="top"/>
    </xf>
    <xf numFmtId="164" fontId="5" fillId="0" borderId="17" xfId="0" applyNumberFormat="1" applyFont="1" applyBorder="1" applyAlignment="1">
      <alignment horizontal="right" vertical="top"/>
    </xf>
    <xf numFmtId="0" fontId="4" fillId="2" borderId="5" xfId="0" applyFont="1" applyFill="1" applyBorder="1" applyAlignment="1">
      <alignment horizontal="right"/>
    </xf>
    <xf numFmtId="0" fontId="5" fillId="0" borderId="4" xfId="0" applyFont="1" applyBorder="1"/>
    <xf numFmtId="0" fontId="5" fillId="0" borderId="12" xfId="0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1" fontId="5" fillId="3" borderId="0" xfId="0" applyNumberFormat="1" applyFont="1" applyFill="1" applyAlignment="1">
      <alignment vertical="center"/>
    </xf>
    <xf numFmtId="1" fontId="5" fillId="3" borderId="16" xfId="0" applyNumberFormat="1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1" fontId="5" fillId="3" borderId="18" xfId="0" applyNumberFormat="1" applyFont="1" applyFill="1" applyBorder="1" applyAlignment="1">
      <alignment vertical="center"/>
    </xf>
    <xf numFmtId="1" fontId="5" fillId="3" borderId="19" xfId="0" applyNumberFormat="1" applyFont="1" applyFill="1" applyBorder="1" applyAlignment="1">
      <alignment vertical="center"/>
    </xf>
    <xf numFmtId="1" fontId="5" fillId="3" borderId="11" xfId="0" applyNumberFormat="1" applyFont="1" applyFill="1" applyBorder="1" applyAlignment="1">
      <alignment vertical="top"/>
    </xf>
    <xf numFmtId="1" fontId="5" fillId="3" borderId="17" xfId="0" applyNumberFormat="1" applyFont="1" applyFill="1" applyBorder="1" applyAlignment="1">
      <alignment vertical="top"/>
    </xf>
    <xf numFmtId="0" fontId="5" fillId="2" borderId="44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0" borderId="46" xfId="0" quotePrefix="1" applyFont="1" applyBorder="1" applyAlignment="1">
      <alignment vertical="center"/>
    </xf>
    <xf numFmtId="1" fontId="5" fillId="3" borderId="46" xfId="0" applyNumberFormat="1" applyFont="1" applyFill="1" applyBorder="1" applyAlignment="1">
      <alignment vertical="center"/>
    </xf>
    <xf numFmtId="0" fontId="6" fillId="0" borderId="0" xfId="0" quotePrefix="1" applyFont="1" applyAlignment="1">
      <alignment vertical="center"/>
    </xf>
    <xf numFmtId="1" fontId="6" fillId="3" borderId="46" xfId="0" applyNumberFormat="1" applyFont="1" applyFill="1" applyBorder="1" applyAlignment="1">
      <alignment vertical="center"/>
    </xf>
    <xf numFmtId="0" fontId="9" fillId="0" borderId="0" xfId="0" quotePrefix="1" applyFont="1" applyAlignment="1">
      <alignment horizontal="left" vertical="center"/>
    </xf>
    <xf numFmtId="1" fontId="5" fillId="3" borderId="0" xfId="0" applyNumberFormat="1" applyFont="1" applyFill="1" applyAlignment="1">
      <alignment horizontal="left" vertical="center" indent="1"/>
    </xf>
    <xf numFmtId="1" fontId="5" fillId="3" borderId="0" xfId="0" applyNumberFormat="1" applyFont="1" applyFill="1" applyAlignment="1">
      <alignment horizontal="left" vertical="top" wrapText="1" indent="1"/>
    </xf>
    <xf numFmtId="1" fontId="5" fillId="3" borderId="47" xfId="0" applyNumberFormat="1" applyFont="1" applyFill="1" applyBorder="1" applyAlignment="1">
      <alignment horizontal="left" vertical="top" wrapText="1" indent="1"/>
    </xf>
    <xf numFmtId="1" fontId="5" fillId="3" borderId="48" xfId="0" applyNumberFormat="1" applyFont="1" applyFill="1" applyBorder="1" applyAlignment="1">
      <alignment vertical="center"/>
    </xf>
    <xf numFmtId="1" fontId="5" fillId="3" borderId="48" xfId="0" applyNumberFormat="1" applyFont="1" applyFill="1" applyBorder="1" applyAlignment="1">
      <alignment vertical="top"/>
    </xf>
    <xf numFmtId="0" fontId="5" fillId="0" borderId="49" xfId="0" quotePrefix="1" applyFont="1" applyBorder="1" applyAlignment="1">
      <alignment vertical="center"/>
    </xf>
    <xf numFmtId="1" fontId="5" fillId="3" borderId="50" xfId="0" applyNumberFormat="1" applyFont="1" applyFill="1" applyBorder="1" applyAlignment="1">
      <alignment vertical="center"/>
    </xf>
    <xf numFmtId="1" fontId="6" fillId="3" borderId="0" xfId="0" applyNumberFormat="1" applyFont="1" applyFill="1" applyAlignment="1">
      <alignment vertical="center"/>
    </xf>
    <xf numFmtId="1" fontId="5" fillId="3" borderId="26" xfId="0" applyNumberFormat="1" applyFont="1" applyFill="1" applyBorder="1" applyAlignment="1">
      <alignment horizontal="left" vertical="top" indent="1"/>
    </xf>
    <xf numFmtId="1" fontId="5" fillId="3" borderId="11" xfId="0" applyNumberFormat="1" applyFont="1" applyFill="1" applyBorder="1" applyAlignment="1">
      <alignment vertical="center"/>
    </xf>
    <xf numFmtId="0" fontId="13" fillId="0" borderId="0" xfId="2" applyFont="1" applyAlignment="1">
      <alignment horizontal="center" vertical="center" wrapText="1"/>
    </xf>
    <xf numFmtId="0" fontId="5" fillId="2" borderId="8" xfId="0" applyFont="1" applyFill="1" applyBorder="1"/>
    <xf numFmtId="0" fontId="5" fillId="0" borderId="5" xfId="0" applyFont="1" applyBorder="1" applyAlignment="1">
      <alignment horizontal="right"/>
    </xf>
    <xf numFmtId="164" fontId="4" fillId="3" borderId="13" xfId="0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right"/>
    </xf>
    <xf numFmtId="164" fontId="4" fillId="3" borderId="51" xfId="0" applyNumberFormat="1" applyFont="1" applyFill="1" applyBorder="1" applyAlignment="1">
      <alignment horizontal="right" vertical="center" wrapText="1"/>
    </xf>
    <xf numFmtId="0" fontId="5" fillId="7" borderId="14" xfId="0" applyFont="1" applyFill="1" applyBorder="1" applyAlignment="1">
      <alignment horizontal="center" vertical="center"/>
    </xf>
    <xf numFmtId="17" fontId="5" fillId="0" borderId="0" xfId="0" quotePrefix="1" applyNumberFormat="1" applyFont="1" applyAlignment="1">
      <alignment vertical="center"/>
    </xf>
    <xf numFmtId="1" fontId="5" fillId="0" borderId="0" xfId="0" applyNumberFormat="1" applyFont="1" applyAlignment="1">
      <alignment horizontal="right" vertical="center"/>
    </xf>
    <xf numFmtId="17" fontId="6" fillId="0" borderId="0" xfId="0" quotePrefix="1" applyNumberFormat="1" applyFont="1" applyAlignment="1">
      <alignment vertical="center"/>
    </xf>
    <xf numFmtId="0" fontId="9" fillId="3" borderId="52" xfId="0" applyFont="1" applyFill="1" applyBorder="1" applyAlignment="1">
      <alignment horizontal="left" vertical="center" wrapText="1"/>
    </xf>
    <xf numFmtId="49" fontId="5" fillId="3" borderId="53" xfId="0" quotePrefix="1" applyNumberFormat="1" applyFont="1" applyFill="1" applyBorder="1" applyAlignment="1">
      <alignment horizontal="left" vertical="center" wrapText="1" indent="1"/>
    </xf>
    <xf numFmtId="49" fontId="5" fillId="3" borderId="54" xfId="0" quotePrefix="1" applyNumberFormat="1" applyFont="1" applyFill="1" applyBorder="1" applyAlignment="1">
      <alignment horizontal="left" wrapText="1" indent="1"/>
    </xf>
    <xf numFmtId="1" fontId="5" fillId="0" borderId="11" xfId="0" applyNumberFormat="1" applyFont="1" applyBorder="1" applyAlignment="1">
      <alignment horizontal="right" vertical="center"/>
    </xf>
    <xf numFmtId="0" fontId="14" fillId="0" borderId="0" xfId="0" applyFont="1"/>
    <xf numFmtId="0" fontId="15" fillId="2" borderId="3" xfId="0" applyFont="1" applyFill="1" applyBorder="1" applyAlignment="1">
      <alignment horizontal="center"/>
    </xf>
    <xf numFmtId="0" fontId="16" fillId="2" borderId="6" xfId="0" applyFont="1" applyFill="1" applyBorder="1"/>
    <xf numFmtId="0" fontId="17" fillId="0" borderId="5" xfId="2" applyFont="1" applyBorder="1" applyAlignment="1">
      <alignment horizontal="left" indent="2"/>
    </xf>
    <xf numFmtId="0" fontId="14" fillId="0" borderId="5" xfId="0" applyFont="1" applyBorder="1"/>
    <xf numFmtId="0" fontId="14" fillId="0" borderId="7" xfId="0" applyFont="1" applyBorder="1"/>
    <xf numFmtId="0" fontId="18" fillId="0" borderId="0" xfId="0" applyFont="1"/>
    <xf numFmtId="0" fontId="14" fillId="0" borderId="16" xfId="0" applyFont="1" applyBorder="1"/>
    <xf numFmtId="0" fontId="14" fillId="2" borderId="2" xfId="0" applyFont="1" applyFill="1" applyBorder="1"/>
    <xf numFmtId="0" fontId="5" fillId="2" borderId="1" xfId="0" applyFont="1" applyFill="1" applyBorder="1" applyAlignment="1">
      <alignment vertical="center" wrapText="1"/>
    </xf>
    <xf numFmtId="0" fontId="19" fillId="2" borderId="0" xfId="0" applyFont="1" applyFill="1" applyAlignment="1">
      <alignment horizontal="right" vertical="center"/>
    </xf>
    <xf numFmtId="0" fontId="6" fillId="8" borderId="0" xfId="0" applyFont="1" applyFill="1" applyAlignment="1">
      <alignment vertical="center"/>
    </xf>
    <xf numFmtId="164" fontId="6" fillId="8" borderId="0" xfId="0" applyNumberFormat="1" applyFont="1" applyFill="1" applyAlignment="1">
      <alignment vertical="center"/>
    </xf>
    <xf numFmtId="0" fontId="5" fillId="8" borderId="0" xfId="0" applyFont="1" applyFill="1" applyAlignment="1">
      <alignment vertical="center"/>
    </xf>
    <xf numFmtId="164" fontId="5" fillId="8" borderId="0" xfId="0" applyNumberFormat="1" applyFont="1" applyFill="1" applyAlignment="1">
      <alignment vertical="center"/>
    </xf>
    <xf numFmtId="0" fontId="5" fillId="8" borderId="0" xfId="0" applyFont="1" applyFill="1" applyAlignment="1">
      <alignment horizontal="left" vertical="center" wrapText="1" indent="1"/>
    </xf>
    <xf numFmtId="164" fontId="5" fillId="8" borderId="0" xfId="0" applyNumberFormat="1" applyFont="1" applyFill="1" applyAlignment="1">
      <alignment horizontal="right" vertical="center"/>
    </xf>
    <xf numFmtId="0" fontId="5" fillId="8" borderId="0" xfId="0" applyFont="1" applyFill="1" applyAlignment="1">
      <alignment horizontal="left" wrapText="1" indent="1"/>
    </xf>
    <xf numFmtId="164" fontId="4" fillId="8" borderId="0" xfId="0" applyNumberFormat="1" applyFont="1" applyFill="1" applyAlignment="1">
      <alignment horizontal="right" vertical="center"/>
    </xf>
    <xf numFmtId="0" fontId="5" fillId="8" borderId="55" xfId="0" applyFont="1" applyFill="1" applyBorder="1" applyAlignment="1">
      <alignment horizontal="left" vertical="center" wrapText="1" indent="1"/>
    </xf>
    <xf numFmtId="164" fontId="5" fillId="8" borderId="18" xfId="0" applyNumberFormat="1" applyFont="1" applyFill="1" applyBorder="1" applyAlignment="1">
      <alignment vertical="center"/>
    </xf>
    <xf numFmtId="0" fontId="5" fillId="8" borderId="0" xfId="0" applyFont="1" applyFill="1" applyAlignment="1">
      <alignment vertical="center" wrapText="1"/>
    </xf>
    <xf numFmtId="0" fontId="4" fillId="8" borderId="0" xfId="0" applyFont="1" applyFill="1" applyAlignment="1">
      <alignment wrapText="1"/>
    </xf>
    <xf numFmtId="164" fontId="4" fillId="8" borderId="0" xfId="0" applyNumberFormat="1" applyFont="1" applyFill="1" applyAlignment="1">
      <alignment vertical="center"/>
    </xf>
    <xf numFmtId="0" fontId="5" fillId="2" borderId="56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5" fillId="8" borderId="18" xfId="0" applyFont="1" applyFill="1" applyBorder="1" applyAlignment="1">
      <alignment horizontal="left" vertical="center" wrapText="1" indent="1"/>
    </xf>
    <xf numFmtId="0" fontId="4" fillId="8" borderId="0" xfId="0" applyFont="1" applyFill="1" applyAlignment="1">
      <alignment vertical="center" wrapText="1"/>
    </xf>
    <xf numFmtId="0" fontId="8" fillId="0" borderId="57" xfId="0" applyFont="1" applyBorder="1" applyAlignment="1">
      <alignment horizontal="left" wrapText="1"/>
    </xf>
    <xf numFmtId="0" fontId="8" fillId="0" borderId="22" xfId="0" applyFont="1" applyBorder="1" applyAlignment="1">
      <alignment horizontal="left" wrapText="1"/>
    </xf>
    <xf numFmtId="0" fontId="8" fillId="0" borderId="22" xfId="0" applyFont="1" applyBorder="1" applyAlignment="1">
      <alignment horizontal="left"/>
    </xf>
    <xf numFmtId="17" fontId="6" fillId="8" borderId="0" xfId="0" quotePrefix="1" applyNumberFormat="1" applyFont="1" applyFill="1" applyAlignment="1">
      <alignment horizontal="left" vertical="top" wrapText="1"/>
    </xf>
    <xf numFmtId="164" fontId="6" fillId="8" borderId="0" xfId="0" applyNumberFormat="1" applyFont="1" applyFill="1" applyAlignment="1">
      <alignment horizontal="right" vertical="center"/>
    </xf>
    <xf numFmtId="0" fontId="5" fillId="8" borderId="0" xfId="0" applyFont="1" applyFill="1" applyAlignment="1">
      <alignment horizontal="left" vertical="center" wrapText="1"/>
    </xf>
    <xf numFmtId="164" fontId="6" fillId="9" borderId="0" xfId="0" applyNumberFormat="1" applyFont="1" applyFill="1" applyAlignment="1">
      <alignment horizontal="right" vertical="center"/>
    </xf>
    <xf numFmtId="164" fontId="5" fillId="9" borderId="0" xfId="0" applyNumberFormat="1" applyFont="1" applyFill="1" applyAlignment="1">
      <alignment horizontal="right" vertical="center"/>
    </xf>
    <xf numFmtId="0" fontId="5" fillId="2" borderId="58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164" fontId="23" fillId="8" borderId="0" xfId="0" applyNumberFormat="1" applyFont="1" applyFill="1" applyAlignment="1">
      <alignment horizontal="right" vertical="center"/>
    </xf>
    <xf numFmtId="0" fontId="5" fillId="0" borderId="11" xfId="0" applyFont="1" applyBorder="1" applyAlignment="1">
      <alignment horizontal="left" vertical="center" indent="1"/>
    </xf>
    <xf numFmtId="0" fontId="5" fillId="8" borderId="11" xfId="0" applyFont="1" applyFill="1" applyBorder="1" applyAlignment="1">
      <alignment horizontal="left" vertical="center" wrapText="1"/>
    </xf>
    <xf numFmtId="164" fontId="5" fillId="8" borderId="11" xfId="0" applyNumberFormat="1" applyFont="1" applyFill="1" applyBorder="1" applyAlignment="1">
      <alignment horizontal="right" vertical="center"/>
    </xf>
    <xf numFmtId="164" fontId="5" fillId="9" borderId="1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3" fontId="6" fillId="0" borderId="0" xfId="1" applyNumberFormat="1" applyFont="1" applyBorder="1" applyAlignment="1">
      <alignment horizontal="right" vertical="center"/>
    </xf>
    <xf numFmtId="3" fontId="5" fillId="8" borderId="0" xfId="1" applyNumberFormat="1" applyFont="1" applyFill="1" applyBorder="1" applyAlignment="1">
      <alignment horizontal="right" vertical="center"/>
    </xf>
    <xf numFmtId="0" fontId="5" fillId="0" borderId="18" xfId="0" applyFont="1" applyBorder="1" applyAlignment="1">
      <alignment horizontal="left" vertical="center" wrapText="1" indent="1"/>
    </xf>
    <xf numFmtId="3" fontId="5" fillId="0" borderId="18" xfId="1" applyNumberFormat="1" applyFont="1" applyBorder="1" applyAlignment="1">
      <alignment horizontal="right" vertical="center"/>
    </xf>
    <xf numFmtId="0" fontId="5" fillId="2" borderId="56" xfId="0" applyFont="1" applyFill="1" applyBorder="1" applyAlignment="1">
      <alignment horizontal="left" wrapText="1"/>
    </xf>
    <xf numFmtId="1" fontId="5" fillId="0" borderId="0" xfId="1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0" fontId="5" fillId="0" borderId="55" xfId="0" applyFont="1" applyBorder="1" applyAlignment="1">
      <alignment horizontal="left" vertical="center" wrapText="1" indent="1"/>
    </xf>
    <xf numFmtId="1" fontId="5" fillId="0" borderId="18" xfId="1" applyNumberFormat="1" applyFont="1" applyBorder="1" applyAlignment="1">
      <alignment horizontal="right"/>
    </xf>
    <xf numFmtId="164" fontId="5" fillId="0" borderId="18" xfId="1" applyNumberFormat="1" applyFont="1" applyBorder="1" applyAlignment="1">
      <alignment horizontal="right" vertical="center"/>
    </xf>
    <xf numFmtId="0" fontId="5" fillId="0" borderId="38" xfId="0" applyFont="1" applyBorder="1" applyAlignment="1">
      <alignment horizontal="left" vertical="center"/>
    </xf>
    <xf numFmtId="1" fontId="5" fillId="0" borderId="11" xfId="1" applyNumberFormat="1" applyFont="1" applyBorder="1" applyAlignment="1">
      <alignment horizontal="right" vertical="center"/>
    </xf>
    <xf numFmtId="164" fontId="5" fillId="0" borderId="11" xfId="1" applyNumberFormat="1" applyFont="1" applyBorder="1" applyAlignment="1">
      <alignment horizontal="right" vertical="center"/>
    </xf>
    <xf numFmtId="0" fontId="5" fillId="2" borderId="18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1" fontId="5" fillId="8" borderId="0" xfId="0" applyNumberFormat="1" applyFont="1" applyFill="1" applyAlignment="1">
      <alignment vertical="center"/>
    </xf>
    <xf numFmtId="0" fontId="5" fillId="0" borderId="18" xfId="0" applyFont="1" applyBorder="1" applyAlignment="1">
      <alignment horizontal="left" wrapText="1" indent="1"/>
    </xf>
    <xf numFmtId="0" fontId="5" fillId="0" borderId="24" xfId="0" applyFont="1" applyBorder="1" applyAlignment="1">
      <alignment horizontal="left" vertical="center"/>
    </xf>
    <xf numFmtId="1" fontId="5" fillId="0" borderId="1" xfId="1" applyNumberFormat="1" applyFont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28" xfId="0" applyFont="1" applyBorder="1" applyAlignment="1">
      <alignment horizontal="left" wrapText="1" indent="1"/>
    </xf>
    <xf numFmtId="164" fontId="5" fillId="0" borderId="28" xfId="0" applyNumberFormat="1" applyFont="1" applyBorder="1" applyAlignment="1">
      <alignment vertical="center"/>
    </xf>
    <xf numFmtId="0" fontId="5" fillId="0" borderId="22" xfId="0" applyFont="1" applyBorder="1" applyAlignment="1">
      <alignment horizontal="left" vertical="center"/>
    </xf>
    <xf numFmtId="0" fontId="14" fillId="0" borderId="22" xfId="0" applyFont="1" applyBorder="1"/>
    <xf numFmtId="164" fontId="5" fillId="0" borderId="22" xfId="0" applyNumberFormat="1" applyFont="1" applyBorder="1" applyAlignment="1">
      <alignment vertical="center"/>
    </xf>
    <xf numFmtId="164" fontId="5" fillId="0" borderId="23" xfId="0" applyNumberFormat="1" applyFont="1" applyBorder="1" applyAlignment="1">
      <alignment vertical="center"/>
    </xf>
  </cellXfs>
  <cellStyles count="4">
    <cellStyle name="Comma" xfId="1" builtinId="3"/>
    <cellStyle name="Hyperlink" xfId="2" builtinId="8"/>
    <cellStyle name="Normal" xfId="0" builtinId="0"/>
    <cellStyle name="Normal 102" xfId="3" xr:uid="{DA298421-C875-48CE-838B-8244691851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161925</xdr:colOff>
      <xdr:row>22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02612F-8B52-4903-AFEE-FA821ED4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14375"/>
          <a:ext cx="6562725" cy="334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2</xdr:row>
      <xdr:rowOff>19050</xdr:rowOff>
    </xdr:from>
    <xdr:to>
      <xdr:col>9</xdr:col>
      <xdr:colOff>228600</xdr:colOff>
      <xdr:row>22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364FA6-486D-442D-AAF8-8BC946FE4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733425"/>
          <a:ext cx="6562725" cy="329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</xdr:row>
      <xdr:rowOff>57150</xdr:rowOff>
    </xdr:from>
    <xdr:to>
      <xdr:col>8</xdr:col>
      <xdr:colOff>723900</xdr:colOff>
      <xdr:row>21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660985-83A4-48F4-9F9C-FD13DC0D6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71525"/>
          <a:ext cx="6400800" cy="314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2</xdr:row>
      <xdr:rowOff>38100</xdr:rowOff>
    </xdr:from>
    <xdr:to>
      <xdr:col>8</xdr:col>
      <xdr:colOff>95250</xdr:colOff>
      <xdr:row>22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D0ACAD-AD66-4EA6-B084-8DC5BD31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52475"/>
          <a:ext cx="6067425" cy="333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371475</xdr:colOff>
      <xdr:row>22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E6FBCF-AF1A-458F-9A65-08706DCC6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14375"/>
          <a:ext cx="6467475" cy="331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2</xdr:row>
      <xdr:rowOff>0</xdr:rowOff>
    </xdr:from>
    <xdr:to>
      <xdr:col>8</xdr:col>
      <xdr:colOff>504825</xdr:colOff>
      <xdr:row>22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0067B3-34C1-4BF8-9F99-29A391936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14375"/>
          <a:ext cx="6238875" cy="333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2</xdr:row>
      <xdr:rowOff>28575</xdr:rowOff>
    </xdr:from>
    <xdr:to>
      <xdr:col>8</xdr:col>
      <xdr:colOff>685800</xdr:colOff>
      <xdr:row>22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348A33-6ABB-4B83-947A-55B11D937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742950"/>
          <a:ext cx="6296025" cy="328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1</xdr:row>
      <xdr:rowOff>200025</xdr:rowOff>
    </xdr:from>
    <xdr:to>
      <xdr:col>9</xdr:col>
      <xdr:colOff>104775</xdr:colOff>
      <xdr:row>23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B07DE8-A377-4F37-92B0-FA4118158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704850"/>
          <a:ext cx="6419850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2</xdr:row>
      <xdr:rowOff>9525</xdr:rowOff>
    </xdr:from>
    <xdr:to>
      <xdr:col>8</xdr:col>
      <xdr:colOff>657225</xdr:colOff>
      <xdr:row>23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CB94CA-2FB4-461B-B7ED-26A392D1E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723900"/>
          <a:ext cx="6515100" cy="346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1</xdr:row>
      <xdr:rowOff>190500</xdr:rowOff>
    </xdr:from>
    <xdr:to>
      <xdr:col>8</xdr:col>
      <xdr:colOff>428625</xdr:colOff>
      <xdr:row>22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DBF332-245E-4896-B995-BF1FB6F95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695325"/>
          <a:ext cx="6286500" cy="330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2</xdr:row>
      <xdr:rowOff>66675</xdr:rowOff>
    </xdr:from>
    <xdr:to>
      <xdr:col>8</xdr:col>
      <xdr:colOff>276225</xdr:colOff>
      <xdr:row>24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D6D858-9BD0-4442-81AB-7F8EB3669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781050"/>
          <a:ext cx="5619750" cy="3629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2</xdr:row>
      <xdr:rowOff>47625</xdr:rowOff>
    </xdr:from>
    <xdr:to>
      <xdr:col>9</xdr:col>
      <xdr:colOff>76200</xdr:colOff>
      <xdr:row>23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EC0A52-85E3-4DA2-BE8A-4C6F1C0E6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62000"/>
          <a:ext cx="6257925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695325</xdr:colOff>
      <xdr:row>22</xdr:row>
      <xdr:rowOff>104775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6682175-972C-48DB-91D9-A01CBBBE0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14375"/>
          <a:ext cx="6419850" cy="334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1</xdr:row>
      <xdr:rowOff>190500</xdr:rowOff>
    </xdr:from>
    <xdr:to>
      <xdr:col>8</xdr:col>
      <xdr:colOff>533400</xdr:colOff>
      <xdr:row>22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91770B-01C2-48E3-8049-8988B1FF2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695325"/>
          <a:ext cx="6048375" cy="340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304800</xdr:colOff>
      <xdr:row>22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965E47-0485-4105-82C5-C2758AD76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14375"/>
          <a:ext cx="6400800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</xdr:row>
      <xdr:rowOff>19050</xdr:rowOff>
    </xdr:from>
    <xdr:to>
      <xdr:col>8</xdr:col>
      <xdr:colOff>676275</xdr:colOff>
      <xdr:row>23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4EDD16-0C2F-4C66-9F32-E7DF50DA0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33425"/>
          <a:ext cx="6353175" cy="340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428625</xdr:colOff>
      <xdr:row>24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F56426-FDBC-47E0-A7DE-0BDAB550A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76300"/>
          <a:ext cx="5953125" cy="342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2</xdr:row>
      <xdr:rowOff>38100</xdr:rowOff>
    </xdr:from>
    <xdr:to>
      <xdr:col>9</xdr:col>
      <xdr:colOff>190500</xdr:colOff>
      <xdr:row>23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9A4093-B3E7-4F18-8BAD-C4D0DB98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752475"/>
          <a:ext cx="6400800" cy="34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1</xdr:row>
      <xdr:rowOff>180975</xdr:rowOff>
    </xdr:from>
    <xdr:to>
      <xdr:col>7</xdr:col>
      <xdr:colOff>285750</xdr:colOff>
      <xdr:row>23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D07CB9E-F098-49CF-9440-3B8071663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685800"/>
          <a:ext cx="6172200" cy="3438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TO_2020">
  <a:themeElements>
    <a:clrScheme name="Custom 56">
      <a:dk1>
        <a:srgbClr val="000000"/>
      </a:dk1>
      <a:lt1>
        <a:sysClr val="window" lastClr="FFFFFF"/>
      </a:lt1>
      <a:dk2>
        <a:srgbClr val="C51707"/>
      </a:dk2>
      <a:lt2>
        <a:srgbClr val="FFFFFF"/>
      </a:lt2>
      <a:accent1>
        <a:srgbClr val="FDD0CE"/>
      </a:accent1>
      <a:accent2>
        <a:srgbClr val="FBA29D"/>
      </a:accent2>
      <a:accent3>
        <a:srgbClr val="F96153"/>
      </a:accent3>
      <a:accent4>
        <a:srgbClr val="F73322"/>
      </a:accent4>
      <a:accent5>
        <a:srgbClr val="C51707"/>
      </a:accent5>
      <a:accent6>
        <a:srgbClr val="FFFFFF"/>
      </a:accent6>
      <a:hlink>
        <a:srgbClr val="C51707"/>
      </a:hlink>
      <a:folHlink>
        <a:srgbClr val="FBA29D"/>
      </a:folHlink>
    </a:clrScheme>
    <a:fontScheme name="All">
      <a:majorFont>
        <a:latin typeface="Futura Bk BT"/>
        <a:ea typeface=""/>
        <a:cs typeface=""/>
      </a:majorFont>
      <a:minorFont>
        <a:latin typeface="Futura Bk B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C4CDD-7793-4E4C-8209-4F9AFF1C91EB}">
  <sheetPr codeName="Sheet5"/>
  <dimension ref="A1:Z100"/>
  <sheetViews>
    <sheetView showGridLines="0" tabSelected="1" workbookViewId="0"/>
  </sheetViews>
  <sheetFormatPr defaultRowHeight="15" x14ac:dyDescent="0.25"/>
  <cols>
    <col min="1" max="1" width="8.88671875" style="1"/>
    <col min="2" max="2" width="119.6640625" style="1" customWidth="1"/>
    <col min="3" max="16384" width="8.88671875" style="1"/>
  </cols>
  <sheetData>
    <row r="1" spans="1:26" ht="15.75" thickBot="1" x14ac:dyDescent="0.3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</row>
    <row r="2" spans="1:26" ht="21" x14ac:dyDescent="0.35">
      <c r="A2" s="250"/>
      <c r="B2" s="251" t="s">
        <v>246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</row>
    <row r="3" spans="1:26" ht="19.5" x14ac:dyDescent="0.3">
      <c r="A3" s="250"/>
      <c r="B3" s="252" t="s">
        <v>244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</row>
    <row r="4" spans="1:26" x14ac:dyDescent="0.25">
      <c r="A4" s="250"/>
      <c r="B4" s="253" t="s">
        <v>0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</row>
    <row r="5" spans="1:26" x14ac:dyDescent="0.25">
      <c r="A5" s="250"/>
      <c r="B5" s="253" t="s">
        <v>1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</row>
    <row r="6" spans="1:26" x14ac:dyDescent="0.25">
      <c r="A6" s="250"/>
      <c r="B6" s="253" t="s">
        <v>2</v>
      </c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</row>
    <row r="7" spans="1:26" x14ac:dyDescent="0.25">
      <c r="A7" s="250"/>
      <c r="B7" s="253" t="s">
        <v>3</v>
      </c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</row>
    <row r="8" spans="1:26" x14ac:dyDescent="0.25">
      <c r="A8" s="250"/>
      <c r="B8" s="253" t="s">
        <v>4</v>
      </c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</row>
    <row r="9" spans="1:26" x14ac:dyDescent="0.25">
      <c r="A9" s="250"/>
      <c r="B9" s="253" t="s">
        <v>5</v>
      </c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</row>
    <row r="10" spans="1:26" x14ac:dyDescent="0.25">
      <c r="A10" s="250"/>
      <c r="B10" s="253" t="s">
        <v>6</v>
      </c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</row>
    <row r="11" spans="1:26" x14ac:dyDescent="0.25">
      <c r="A11" s="250"/>
      <c r="B11" s="253" t="s">
        <v>7</v>
      </c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</row>
    <row r="12" spans="1:26" x14ac:dyDescent="0.25">
      <c r="A12" s="250"/>
      <c r="B12" s="253" t="s">
        <v>8</v>
      </c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</row>
    <row r="13" spans="1:26" x14ac:dyDescent="0.25">
      <c r="A13" s="250"/>
      <c r="B13" s="253" t="s">
        <v>9</v>
      </c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</row>
    <row r="14" spans="1:26" x14ac:dyDescent="0.25">
      <c r="A14" s="250"/>
      <c r="B14" s="253" t="s">
        <v>10</v>
      </c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</row>
    <row r="15" spans="1:26" x14ac:dyDescent="0.25">
      <c r="A15" s="250"/>
      <c r="B15" s="253" t="s">
        <v>11</v>
      </c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</row>
    <row r="16" spans="1:26" x14ac:dyDescent="0.25">
      <c r="A16" s="250"/>
      <c r="B16" s="253" t="s">
        <v>12</v>
      </c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50"/>
    </row>
    <row r="17" spans="1:26" x14ac:dyDescent="0.25">
      <c r="A17" s="250"/>
      <c r="B17" s="253" t="s">
        <v>13</v>
      </c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</row>
    <row r="18" spans="1:26" x14ac:dyDescent="0.25">
      <c r="A18" s="250"/>
      <c r="B18" s="253" t="s">
        <v>14</v>
      </c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</row>
    <row r="19" spans="1:26" x14ac:dyDescent="0.25">
      <c r="A19" s="250"/>
      <c r="B19" s="253" t="s">
        <v>15</v>
      </c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</row>
    <row r="20" spans="1:26" x14ac:dyDescent="0.25">
      <c r="A20" s="250"/>
      <c r="B20" s="253" t="s">
        <v>16</v>
      </c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</row>
    <row r="21" spans="1:26" x14ac:dyDescent="0.25">
      <c r="A21" s="250"/>
      <c r="B21" s="254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</row>
    <row r="22" spans="1:26" ht="19.5" x14ac:dyDescent="0.3">
      <c r="A22" s="250"/>
      <c r="B22" s="252" t="s">
        <v>245</v>
      </c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</row>
    <row r="23" spans="1:26" x14ac:dyDescent="0.25">
      <c r="A23" s="250"/>
      <c r="B23" s="253" t="s">
        <v>17</v>
      </c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</row>
    <row r="24" spans="1:26" x14ac:dyDescent="0.25">
      <c r="A24" s="250"/>
      <c r="B24" s="253" t="s">
        <v>18</v>
      </c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</row>
    <row r="25" spans="1:26" x14ac:dyDescent="0.25">
      <c r="A25" s="250"/>
      <c r="B25" s="253" t="s">
        <v>19</v>
      </c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0"/>
      <c r="Z25" s="250"/>
    </row>
    <row r="26" spans="1:26" x14ac:dyDescent="0.25">
      <c r="A26" s="250"/>
      <c r="B26" s="253" t="s">
        <v>20</v>
      </c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</row>
    <row r="27" spans="1:26" x14ac:dyDescent="0.25">
      <c r="A27" s="250"/>
      <c r="B27" s="253" t="s">
        <v>21</v>
      </c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</row>
    <row r="28" spans="1:26" x14ac:dyDescent="0.25">
      <c r="A28" s="250"/>
      <c r="B28" s="253" t="s">
        <v>22</v>
      </c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</row>
    <row r="29" spans="1:26" x14ac:dyDescent="0.25">
      <c r="A29" s="250"/>
      <c r="B29" s="253" t="s">
        <v>23</v>
      </c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</row>
    <row r="30" spans="1:26" x14ac:dyDescent="0.25">
      <c r="A30" s="250"/>
      <c r="B30" s="253" t="s">
        <v>24</v>
      </c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x14ac:dyDescent="0.25">
      <c r="A31" s="250"/>
      <c r="B31" s="253" t="s">
        <v>25</v>
      </c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</row>
    <row r="32" spans="1:26" x14ac:dyDescent="0.25">
      <c r="A32" s="250"/>
      <c r="B32" s="253" t="s">
        <v>26</v>
      </c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</row>
    <row r="33" spans="1:26" x14ac:dyDescent="0.25">
      <c r="A33" s="250"/>
      <c r="B33" s="253" t="s">
        <v>27</v>
      </c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</row>
    <row r="34" spans="1:26" x14ac:dyDescent="0.25">
      <c r="A34" s="250"/>
      <c r="B34" s="254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</row>
    <row r="35" spans="1:26" ht="19.5" x14ac:dyDescent="0.3">
      <c r="A35" s="250"/>
      <c r="B35" s="252" t="s">
        <v>245</v>
      </c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</row>
    <row r="36" spans="1:26" x14ac:dyDescent="0.25">
      <c r="A36" s="250"/>
      <c r="B36" s="253" t="s">
        <v>28</v>
      </c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</row>
    <row r="37" spans="1:26" x14ac:dyDescent="0.25">
      <c r="A37" s="250"/>
      <c r="B37" s="253" t="s">
        <v>29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</row>
    <row r="38" spans="1:26" x14ac:dyDescent="0.25">
      <c r="A38" s="250"/>
      <c r="B38" s="253" t="s">
        <v>30</v>
      </c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</row>
    <row r="39" spans="1:26" x14ac:dyDescent="0.25">
      <c r="A39" s="250"/>
      <c r="B39" s="253" t="s">
        <v>31</v>
      </c>
      <c r="C39" s="250"/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</row>
    <row r="40" spans="1:26" x14ac:dyDescent="0.25">
      <c r="A40" s="250"/>
      <c r="B40" s="253" t="s">
        <v>32</v>
      </c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</row>
    <row r="41" spans="1:26" x14ac:dyDescent="0.25">
      <c r="A41" s="250"/>
      <c r="B41" s="254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</row>
    <row r="42" spans="1:26" ht="19.5" x14ac:dyDescent="0.3">
      <c r="A42" s="250"/>
      <c r="B42" s="252" t="s">
        <v>37</v>
      </c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</row>
    <row r="43" spans="1:26" x14ac:dyDescent="0.25">
      <c r="A43" s="250"/>
      <c r="B43" s="253" t="s">
        <v>33</v>
      </c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</row>
    <row r="44" spans="1:26" x14ac:dyDescent="0.25">
      <c r="A44" s="250"/>
      <c r="B44" s="253" t="s">
        <v>34</v>
      </c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</row>
    <row r="45" spans="1:26" x14ac:dyDescent="0.25">
      <c r="A45" s="250"/>
      <c r="B45" s="253" t="s">
        <v>35</v>
      </c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</row>
    <row r="46" spans="1:26" x14ac:dyDescent="0.25">
      <c r="A46" s="250"/>
      <c r="B46" s="253" t="s">
        <v>36</v>
      </c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</row>
    <row r="47" spans="1:26" ht="15.75" thickBot="1" x14ac:dyDescent="0.3">
      <c r="A47" s="250"/>
      <c r="B47" s="255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</row>
    <row r="48" spans="1:26" x14ac:dyDescent="0.25">
      <c r="A48" s="250"/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</row>
    <row r="49" spans="1:26" x14ac:dyDescent="0.25">
      <c r="A49" s="250"/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</row>
    <row r="50" spans="1:26" x14ac:dyDescent="0.25">
      <c r="A50" s="250"/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50"/>
    </row>
    <row r="51" spans="1:26" x14ac:dyDescent="0.25">
      <c r="A51" s="250"/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  <c r="Z51" s="250"/>
    </row>
    <row r="52" spans="1:26" x14ac:dyDescent="0.25">
      <c r="A52" s="250"/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</row>
    <row r="53" spans="1:26" x14ac:dyDescent="0.25">
      <c r="A53" s="250"/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0"/>
    </row>
    <row r="54" spans="1:26" x14ac:dyDescent="0.25">
      <c r="A54" s="250"/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0"/>
      <c r="Z54" s="250"/>
    </row>
    <row r="55" spans="1:26" x14ac:dyDescent="0.25">
      <c r="A55" s="250"/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0"/>
      <c r="Z55" s="250"/>
    </row>
    <row r="56" spans="1:26" x14ac:dyDescent="0.25">
      <c r="A56" s="250"/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</row>
    <row r="57" spans="1:26" x14ac:dyDescent="0.25">
      <c r="A57" s="250"/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</row>
    <row r="58" spans="1:26" x14ac:dyDescent="0.25">
      <c r="A58" s="250"/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  <c r="R58" s="250"/>
      <c r="S58" s="250"/>
      <c r="T58" s="250"/>
      <c r="U58" s="250"/>
      <c r="V58" s="250"/>
      <c r="W58" s="250"/>
      <c r="X58" s="250"/>
      <c r="Y58" s="250"/>
      <c r="Z58" s="250"/>
    </row>
    <row r="59" spans="1:26" x14ac:dyDescent="0.25">
      <c r="A59" s="250"/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</row>
    <row r="60" spans="1:26" x14ac:dyDescent="0.25">
      <c r="A60" s="250"/>
      <c r="B60" s="250"/>
      <c r="C60" s="250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</row>
    <row r="61" spans="1:26" x14ac:dyDescent="0.25">
      <c r="A61" s="250"/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  <c r="R61" s="250"/>
      <c r="S61" s="250"/>
      <c r="T61" s="250"/>
      <c r="U61" s="250"/>
      <c r="V61" s="250"/>
      <c r="W61" s="250"/>
      <c r="X61" s="250"/>
      <c r="Y61" s="250"/>
      <c r="Z61" s="250"/>
    </row>
    <row r="62" spans="1:26" x14ac:dyDescent="0.25">
      <c r="A62" s="250"/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0"/>
      <c r="S62" s="250"/>
      <c r="T62" s="250"/>
      <c r="U62" s="250"/>
      <c r="V62" s="250"/>
      <c r="W62" s="250"/>
      <c r="X62" s="250"/>
      <c r="Y62" s="250"/>
      <c r="Z62" s="250"/>
    </row>
    <row r="63" spans="1:26" x14ac:dyDescent="0.25">
      <c r="A63" s="250"/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</row>
    <row r="64" spans="1:26" x14ac:dyDescent="0.25">
      <c r="A64" s="250"/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</row>
    <row r="65" spans="1:26" x14ac:dyDescent="0.25">
      <c r="A65" s="250"/>
      <c r="B65" s="250"/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50"/>
    </row>
    <row r="66" spans="1:26" x14ac:dyDescent="0.25">
      <c r="A66" s="250"/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50"/>
    </row>
    <row r="67" spans="1:26" x14ac:dyDescent="0.25">
      <c r="A67" s="250"/>
      <c r="B67" s="250"/>
      <c r="C67" s="250"/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  <c r="R67" s="250"/>
      <c r="S67" s="250"/>
      <c r="T67" s="250"/>
      <c r="U67" s="250"/>
      <c r="V67" s="250"/>
      <c r="W67" s="250"/>
      <c r="X67" s="250"/>
      <c r="Y67" s="250"/>
      <c r="Z67" s="250"/>
    </row>
    <row r="68" spans="1:26" x14ac:dyDescent="0.25">
      <c r="A68" s="250"/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  <c r="R68" s="250"/>
      <c r="S68" s="250"/>
      <c r="T68" s="250"/>
      <c r="U68" s="250"/>
      <c r="V68" s="250"/>
      <c r="W68" s="250"/>
      <c r="X68" s="250"/>
      <c r="Y68" s="250"/>
      <c r="Z68" s="250"/>
    </row>
    <row r="69" spans="1:26" x14ac:dyDescent="0.25">
      <c r="A69" s="250"/>
      <c r="B69" s="250"/>
      <c r="C69" s="250"/>
      <c r="D69" s="250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  <c r="R69" s="250"/>
      <c r="S69" s="250"/>
      <c r="T69" s="250"/>
      <c r="U69" s="250"/>
      <c r="V69" s="250"/>
      <c r="W69" s="250"/>
      <c r="X69" s="250"/>
      <c r="Y69" s="250"/>
      <c r="Z69" s="250"/>
    </row>
    <row r="70" spans="1:26" x14ac:dyDescent="0.25">
      <c r="A70" s="250"/>
      <c r="B70" s="250"/>
      <c r="C70" s="250"/>
      <c r="D70" s="250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  <c r="R70" s="250"/>
      <c r="S70" s="250"/>
      <c r="T70" s="250"/>
      <c r="U70" s="250"/>
      <c r="V70" s="250"/>
      <c r="W70" s="250"/>
      <c r="X70" s="250"/>
      <c r="Y70" s="250"/>
      <c r="Z70" s="250"/>
    </row>
    <row r="71" spans="1:26" x14ac:dyDescent="0.25">
      <c r="A71" s="250"/>
      <c r="B71" s="250"/>
      <c r="C71" s="250"/>
      <c r="D71" s="250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  <c r="R71" s="250"/>
      <c r="S71" s="250"/>
      <c r="T71" s="250"/>
      <c r="U71" s="250"/>
      <c r="V71" s="250"/>
      <c r="W71" s="250"/>
      <c r="X71" s="250"/>
      <c r="Y71" s="250"/>
      <c r="Z71" s="250"/>
    </row>
    <row r="72" spans="1:26" x14ac:dyDescent="0.25">
      <c r="A72" s="250"/>
      <c r="B72" s="250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</row>
    <row r="73" spans="1:26" x14ac:dyDescent="0.25">
      <c r="A73" s="250"/>
      <c r="B73" s="250"/>
      <c r="C73" s="250"/>
      <c r="D73" s="250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  <c r="R73" s="250"/>
      <c r="S73" s="250"/>
      <c r="T73" s="250"/>
      <c r="U73" s="250"/>
      <c r="V73" s="250"/>
      <c r="W73" s="250"/>
      <c r="X73" s="250"/>
      <c r="Y73" s="250"/>
      <c r="Z73" s="250"/>
    </row>
    <row r="74" spans="1:26" x14ac:dyDescent="0.25">
      <c r="A74" s="250"/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0"/>
      <c r="S74" s="250"/>
      <c r="T74" s="250"/>
      <c r="U74" s="250"/>
      <c r="V74" s="250"/>
      <c r="W74" s="250"/>
      <c r="X74" s="250"/>
      <c r="Y74" s="250"/>
      <c r="Z74" s="250"/>
    </row>
    <row r="75" spans="1:26" x14ac:dyDescent="0.25">
      <c r="A75" s="250"/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/>
      <c r="U75" s="250"/>
      <c r="V75" s="250"/>
      <c r="W75" s="250"/>
      <c r="X75" s="250"/>
      <c r="Y75" s="250"/>
      <c r="Z75" s="250"/>
    </row>
    <row r="76" spans="1:26" x14ac:dyDescent="0.25">
      <c r="A76" s="250"/>
      <c r="B76" s="250"/>
      <c r="C76" s="250"/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  <c r="R76" s="250"/>
      <c r="S76" s="250"/>
      <c r="T76" s="250"/>
      <c r="U76" s="250"/>
      <c r="V76" s="250"/>
      <c r="W76" s="250"/>
      <c r="X76" s="250"/>
      <c r="Y76" s="250"/>
      <c r="Z76" s="250"/>
    </row>
    <row r="77" spans="1:26" x14ac:dyDescent="0.25">
      <c r="A77" s="250"/>
      <c r="B77" s="250"/>
      <c r="C77" s="250"/>
      <c r="D77" s="250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  <c r="R77" s="250"/>
      <c r="S77" s="250"/>
      <c r="T77" s="250"/>
      <c r="U77" s="250"/>
      <c r="V77" s="250"/>
      <c r="W77" s="250"/>
      <c r="X77" s="250"/>
      <c r="Y77" s="250"/>
      <c r="Z77" s="250"/>
    </row>
    <row r="78" spans="1:26" x14ac:dyDescent="0.25">
      <c r="A78" s="250"/>
      <c r="B78" s="250"/>
      <c r="C78" s="250"/>
      <c r="D78" s="250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  <c r="R78" s="250"/>
      <c r="S78" s="250"/>
      <c r="T78" s="250"/>
      <c r="U78" s="250"/>
      <c r="V78" s="250"/>
      <c r="W78" s="250"/>
      <c r="X78" s="250"/>
      <c r="Y78" s="250"/>
      <c r="Z78" s="250"/>
    </row>
    <row r="79" spans="1:26" x14ac:dyDescent="0.25">
      <c r="A79" s="250"/>
      <c r="B79" s="250"/>
      <c r="C79" s="250"/>
      <c r="D79" s="250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  <c r="R79" s="250"/>
      <c r="S79" s="250"/>
      <c r="T79" s="250"/>
      <c r="U79" s="250"/>
      <c r="V79" s="250"/>
      <c r="W79" s="250"/>
      <c r="X79" s="250"/>
      <c r="Y79" s="250"/>
      <c r="Z79" s="250"/>
    </row>
    <row r="80" spans="1:26" x14ac:dyDescent="0.25">
      <c r="A80" s="250"/>
      <c r="B80" s="250"/>
      <c r="C80" s="250"/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  <c r="R80" s="250"/>
      <c r="S80" s="250"/>
      <c r="T80" s="250"/>
      <c r="U80" s="250"/>
      <c r="V80" s="250"/>
      <c r="W80" s="250"/>
      <c r="X80" s="250"/>
      <c r="Y80" s="250"/>
      <c r="Z80" s="250"/>
    </row>
    <row r="81" spans="1:26" x14ac:dyDescent="0.25">
      <c r="A81" s="250"/>
      <c r="B81" s="250"/>
      <c r="C81" s="250"/>
      <c r="D81" s="250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  <c r="R81" s="250"/>
      <c r="S81" s="250"/>
      <c r="T81" s="250"/>
      <c r="U81" s="250"/>
      <c r="V81" s="250"/>
      <c r="W81" s="250"/>
      <c r="X81" s="250"/>
      <c r="Y81" s="250"/>
      <c r="Z81" s="250"/>
    </row>
    <row r="82" spans="1:26" x14ac:dyDescent="0.25">
      <c r="A82" s="250"/>
      <c r="B82" s="250"/>
      <c r="C82" s="250"/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  <c r="R82" s="250"/>
      <c r="S82" s="250"/>
      <c r="T82" s="250"/>
      <c r="U82" s="250"/>
      <c r="V82" s="250"/>
      <c r="W82" s="250"/>
      <c r="X82" s="250"/>
      <c r="Y82" s="250"/>
      <c r="Z82" s="250"/>
    </row>
    <row r="83" spans="1:26" x14ac:dyDescent="0.25">
      <c r="A83" s="250"/>
      <c r="B83" s="250"/>
      <c r="C83" s="250"/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  <c r="R83" s="250"/>
      <c r="S83" s="250"/>
      <c r="T83" s="250"/>
      <c r="U83" s="250"/>
      <c r="V83" s="250"/>
      <c r="W83" s="250"/>
      <c r="X83" s="250"/>
      <c r="Y83" s="250"/>
      <c r="Z83" s="250"/>
    </row>
    <row r="84" spans="1:26" x14ac:dyDescent="0.25">
      <c r="A84" s="250"/>
      <c r="B84" s="250"/>
      <c r="C84" s="250"/>
      <c r="D84" s="250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  <c r="R84" s="250"/>
      <c r="S84" s="250"/>
      <c r="T84" s="250"/>
      <c r="U84" s="250"/>
      <c r="V84" s="250"/>
      <c r="W84" s="250"/>
      <c r="X84" s="250"/>
      <c r="Y84" s="250"/>
      <c r="Z84" s="250"/>
    </row>
    <row r="85" spans="1:26" x14ac:dyDescent="0.25">
      <c r="A85" s="250"/>
      <c r="B85" s="250"/>
      <c r="C85" s="250"/>
      <c r="D85" s="250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  <c r="Z85" s="250"/>
    </row>
    <row r="86" spans="1:26" x14ac:dyDescent="0.25">
      <c r="A86" s="250"/>
      <c r="B86" s="250"/>
      <c r="C86" s="250"/>
      <c r="D86" s="250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  <c r="R86" s="250"/>
      <c r="S86" s="250"/>
      <c r="T86" s="250"/>
      <c r="U86" s="250"/>
      <c r="V86" s="250"/>
      <c r="W86" s="250"/>
      <c r="X86" s="250"/>
      <c r="Y86" s="250"/>
      <c r="Z86" s="250"/>
    </row>
    <row r="87" spans="1:26" x14ac:dyDescent="0.25">
      <c r="A87" s="250"/>
      <c r="B87" s="250"/>
      <c r="C87" s="250"/>
      <c r="D87" s="250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250"/>
    </row>
    <row r="88" spans="1:26" x14ac:dyDescent="0.25">
      <c r="A88" s="250"/>
      <c r="B88" s="250"/>
      <c r="C88" s="250"/>
      <c r="D88" s="250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  <c r="R88" s="250"/>
      <c r="S88" s="250"/>
      <c r="T88" s="250"/>
      <c r="U88" s="250"/>
      <c r="V88" s="250"/>
      <c r="W88" s="250"/>
      <c r="X88" s="250"/>
      <c r="Y88" s="250"/>
      <c r="Z88" s="250"/>
    </row>
    <row r="89" spans="1:26" x14ac:dyDescent="0.25">
      <c r="A89" s="250"/>
      <c r="B89" s="250"/>
      <c r="C89" s="250"/>
      <c r="D89" s="250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  <c r="R89" s="250"/>
      <c r="S89" s="250"/>
      <c r="T89" s="250"/>
      <c r="U89" s="250"/>
      <c r="V89" s="250"/>
      <c r="W89" s="250"/>
      <c r="X89" s="250"/>
      <c r="Y89" s="250"/>
      <c r="Z89" s="250"/>
    </row>
    <row r="90" spans="1:26" x14ac:dyDescent="0.25">
      <c r="A90" s="250"/>
      <c r="B90" s="250"/>
      <c r="C90" s="250"/>
      <c r="D90" s="250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  <c r="R90" s="250"/>
      <c r="S90" s="250"/>
      <c r="T90" s="250"/>
      <c r="U90" s="250"/>
      <c r="V90" s="250"/>
      <c r="W90" s="250"/>
      <c r="X90" s="250"/>
      <c r="Y90" s="250"/>
      <c r="Z90" s="250"/>
    </row>
    <row r="91" spans="1:26" x14ac:dyDescent="0.25">
      <c r="A91" s="250"/>
      <c r="B91" s="250"/>
      <c r="C91" s="250"/>
      <c r="D91" s="250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  <c r="R91" s="250"/>
      <c r="S91" s="250"/>
      <c r="T91" s="250"/>
      <c r="U91" s="250"/>
      <c r="V91" s="250"/>
      <c r="W91" s="250"/>
      <c r="X91" s="250"/>
      <c r="Y91" s="250"/>
      <c r="Z91" s="250"/>
    </row>
    <row r="92" spans="1:26" x14ac:dyDescent="0.25">
      <c r="A92" s="250"/>
      <c r="B92" s="250"/>
      <c r="C92" s="250"/>
      <c r="D92" s="250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  <c r="R92" s="250"/>
      <c r="S92" s="250"/>
      <c r="T92" s="250"/>
      <c r="U92" s="250"/>
      <c r="V92" s="250"/>
      <c r="W92" s="250"/>
      <c r="X92" s="250"/>
      <c r="Y92" s="250"/>
      <c r="Z92" s="250"/>
    </row>
    <row r="93" spans="1:26" x14ac:dyDescent="0.25">
      <c r="A93" s="250"/>
      <c r="B93" s="250"/>
      <c r="C93" s="250"/>
      <c r="D93" s="250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  <c r="R93" s="250"/>
      <c r="S93" s="250"/>
      <c r="T93" s="250"/>
      <c r="U93" s="250"/>
      <c r="V93" s="250"/>
      <c r="W93" s="250"/>
      <c r="X93" s="250"/>
      <c r="Y93" s="250"/>
      <c r="Z93" s="250"/>
    </row>
    <row r="94" spans="1:26" x14ac:dyDescent="0.25">
      <c r="A94" s="250"/>
      <c r="B94" s="250"/>
      <c r="C94" s="250"/>
      <c r="D94" s="250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  <c r="R94" s="250"/>
      <c r="S94" s="250"/>
      <c r="T94" s="250"/>
      <c r="U94" s="250"/>
      <c r="V94" s="250"/>
      <c r="W94" s="250"/>
      <c r="X94" s="250"/>
      <c r="Y94" s="250"/>
      <c r="Z94" s="250"/>
    </row>
    <row r="95" spans="1:26" x14ac:dyDescent="0.25">
      <c r="A95" s="250"/>
      <c r="B95" s="250"/>
      <c r="C95" s="250"/>
      <c r="D95" s="250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  <c r="R95" s="250"/>
      <c r="S95" s="250"/>
      <c r="T95" s="250"/>
      <c r="U95" s="250"/>
      <c r="V95" s="250"/>
      <c r="W95" s="250"/>
      <c r="X95" s="250"/>
      <c r="Y95" s="250"/>
      <c r="Z95" s="250"/>
    </row>
    <row r="96" spans="1:26" x14ac:dyDescent="0.25">
      <c r="A96" s="250"/>
      <c r="B96" s="250"/>
      <c r="C96" s="250"/>
      <c r="D96" s="250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  <c r="R96" s="250"/>
      <c r="S96" s="250"/>
      <c r="T96" s="250"/>
      <c r="U96" s="250"/>
      <c r="V96" s="250"/>
      <c r="W96" s="250"/>
      <c r="X96" s="250"/>
      <c r="Y96" s="250"/>
      <c r="Z96" s="250"/>
    </row>
    <row r="97" spans="1:26" x14ac:dyDescent="0.25">
      <c r="A97" s="250"/>
      <c r="B97" s="250"/>
      <c r="C97" s="250"/>
      <c r="D97" s="250"/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  <c r="R97" s="250"/>
      <c r="S97" s="250"/>
      <c r="T97" s="250"/>
      <c r="U97" s="250"/>
      <c r="V97" s="250"/>
      <c r="W97" s="250"/>
      <c r="X97" s="250"/>
      <c r="Y97" s="250"/>
      <c r="Z97" s="250"/>
    </row>
    <row r="98" spans="1:26" x14ac:dyDescent="0.25">
      <c r="A98" s="250"/>
      <c r="B98" s="250"/>
      <c r="C98" s="250"/>
      <c r="D98" s="250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  <c r="R98" s="250"/>
      <c r="S98" s="250"/>
      <c r="T98" s="250"/>
      <c r="U98" s="250"/>
      <c r="V98" s="250"/>
      <c r="W98" s="250"/>
      <c r="X98" s="250"/>
      <c r="Y98" s="250"/>
      <c r="Z98" s="250"/>
    </row>
    <row r="99" spans="1:26" x14ac:dyDescent="0.25">
      <c r="A99" s="250"/>
      <c r="B99" s="250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  <c r="R99" s="250"/>
      <c r="S99" s="250"/>
      <c r="T99" s="250"/>
      <c r="U99" s="250"/>
      <c r="V99" s="250"/>
      <c r="W99" s="250"/>
      <c r="X99" s="250"/>
      <c r="Y99" s="250"/>
      <c r="Z99" s="250"/>
    </row>
    <row r="100" spans="1:26" x14ac:dyDescent="0.25">
      <c r="A100" s="250"/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  <c r="R100" s="250"/>
      <c r="S100" s="250"/>
      <c r="T100" s="250"/>
      <c r="U100" s="250"/>
      <c r="V100" s="250"/>
      <c r="W100" s="250"/>
      <c r="X100" s="250"/>
      <c r="Y100" s="250"/>
      <c r="Z100" s="250"/>
    </row>
  </sheetData>
  <hyperlinks>
    <hyperlink ref="B4" location="S2.1!A1" display="S2.1!A1" xr:uid="{FF9EE0AF-33A1-4C56-A341-3F790EA92FDF}"/>
    <hyperlink ref="B5" location="S2.2!A1" display="S2.2!A1" xr:uid="{C198C113-E967-49D8-BA25-F19016A987D6}"/>
    <hyperlink ref="B6" location="S2.3!A1" display="S2.3!A1" xr:uid="{A297E13F-A841-47E5-B88D-98A82A39DB73}"/>
    <hyperlink ref="B7" location="S2.4!A1" display="S2.4!A1" xr:uid="{DCE44A32-B40E-4C27-91F8-F91697F5837B}"/>
    <hyperlink ref="B8" location="S2.5!A1" display="S2.5!A1" xr:uid="{96BB5044-31E6-4B2D-BAC3-D44AD13D80FA}"/>
    <hyperlink ref="B9" location="T2.1!A1" display="T2.1!A1" xr:uid="{2AED9692-6640-4CC9-A90C-8218093366E4}"/>
    <hyperlink ref="B10" location="T2.2!A1" display="T2.2!A1" xr:uid="{FC8EADE4-8F40-4ABC-BF58-E0685D17AFEC}"/>
    <hyperlink ref="B11" location="S2.6!A1" display="S2.6!A1" xr:uid="{F306813C-C2EC-4169-BEB4-64905D906C71}"/>
    <hyperlink ref="B12" location="S2.7!A1" display="S2.7!A1" xr:uid="{5B77AC0A-4C66-4DDC-B26D-4608F4FBA0C6}"/>
    <hyperlink ref="B13" location="S2.8!A1" display="S2.8!A1" xr:uid="{60D6E64D-6CA6-4404-BC5A-988C0BD87C3E}"/>
    <hyperlink ref="B14" location="T2.3!A1" display="T2.3!A1" xr:uid="{92C20896-5749-4ED0-BADA-86C722DAF05C}"/>
    <hyperlink ref="B15" location="T2.4!A1" display="T2.4!A1" xr:uid="{B435F7EC-13F8-441E-A231-47169AA6918D}"/>
    <hyperlink ref="B16" location="T2.5!A1" display="T2.5!A1" xr:uid="{597A0F83-22C1-4BDB-9ED6-766E62552B41}"/>
    <hyperlink ref="B17" location="T2.6!A1" display="T2.6!A1" xr:uid="{99916659-0643-4DF7-9B3A-1FEC67791991}"/>
    <hyperlink ref="B18" location="T2.7!A1" display="T2.7!A1" xr:uid="{650218D7-9F4D-4141-B627-30759658AA56}"/>
    <hyperlink ref="B19" location="T2.A!A1" display="T2.A!A1" xr:uid="{E64E08A4-409E-4C53-BDEF-DC270E207B01}"/>
    <hyperlink ref="B20" location="S2.A!A1" display="S2.A!A1" xr:uid="{84FC5B04-4D48-4321-9CBC-95E47BF0D61D}"/>
    <hyperlink ref="B23" location="S3.1!A1" display="S3.1!A1" xr:uid="{4089EBB8-A063-4EEA-832A-1165F3CE4A19}"/>
    <hyperlink ref="B24" location="S3.2!A1" display="S3.2!A1" xr:uid="{9F0A4E97-1F30-40DA-9E9A-69EB6CDE45FC}"/>
    <hyperlink ref="B25" location="S3.3!A1" display="S3.3!A1" xr:uid="{0850A169-7ED8-4F4D-AC6D-C34376AC29EA}"/>
    <hyperlink ref="B26" location="S3.4!A1" display="S3.4!A1" xr:uid="{A08C5D46-E387-45DF-9A17-05A165C21AF9}"/>
    <hyperlink ref="B27" location="T3.1!A1" display="T3.1!A1" xr:uid="{4F334666-B7CC-440E-A554-F93EF5917259}"/>
    <hyperlink ref="B28" location="S3.5!A1" display="S3.5!A1" xr:uid="{A0C3A0C7-91BA-4990-A69D-6D470B3F7002}"/>
    <hyperlink ref="B29" location="S3.6!A1" display="S3.6!A1" xr:uid="{7A85F232-55AC-415E-B5BE-F42D2B5DC03B}"/>
    <hyperlink ref="B30" location="T3.2!A1" display="T3.2!A1" xr:uid="{AB66436B-4298-4A90-9B16-2BF410E66091}"/>
    <hyperlink ref="B31" location="T3.3!A1" display="T3.3!A1" xr:uid="{3C8FD4DC-CE6B-4A1B-B6C8-D4F50322BD68}"/>
    <hyperlink ref="B32" location="T3.4!A1" display="T3.4!A1" xr:uid="{B1015D93-82F9-4279-A956-38AAA6B1E352}"/>
    <hyperlink ref="B33" location="T3.5!A1" display="T3.5!A1" xr:uid="{5D90F444-08B0-430E-A2B1-067EBA22347F}"/>
    <hyperlink ref="B36" location="S4.1!A1" display="S4.1!A1" xr:uid="{EB5401CC-E57B-4F9C-AEE7-D8C6A4D61EFC}"/>
    <hyperlink ref="B37" location="S4.2!A1" display="S4.2!A1" xr:uid="{1711AF3F-4E31-4550-9ED8-F9A2242374DE}"/>
    <hyperlink ref="B38" location="S4.3!A1" display="S4.3!A1" xr:uid="{32F46992-198E-4F4B-BEDE-5F9133C315FE}"/>
    <hyperlink ref="B39" location="T4.1!A1" display="T4.1!A1" xr:uid="{304720ED-969B-4BD6-9D3F-F352450F2E46}"/>
    <hyperlink ref="B40" location="F4.1!A1" display="F4.1!A1" xr:uid="{82A64886-439C-4A5C-8B7C-148E333DB279}"/>
    <hyperlink ref="B43" location="TA.1!A1" display="TA.1!A1" xr:uid="{88EED702-521D-4D50-90BB-A9F673D2EBD9}"/>
    <hyperlink ref="B44" location="TA.2!A1" display="TA.2!A1" xr:uid="{7F855E2C-7C5C-4D9C-A2D2-4148B2EDF586}"/>
    <hyperlink ref="B45" location="TA.3!A1" display="TA.3!A1" xr:uid="{BC8224AD-0CE7-4679-A63A-D314982F1A33}"/>
    <hyperlink ref="B46" location="TA.4!A1" display="TA.4!A1" xr:uid="{7A1571A0-B284-4BB7-ACFB-EE3B56581B7F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027B2-028F-4C3E-9748-C72D00216BC6}">
  <sheetPr codeName="Sheet14">
    <tabColor theme="5"/>
  </sheetPr>
  <dimension ref="A1:Z100"/>
  <sheetViews>
    <sheetView showGridLines="0" workbookViewId="0"/>
  </sheetViews>
  <sheetFormatPr defaultRowHeight="12.75" x14ac:dyDescent="0.2"/>
  <cols>
    <col min="1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thickBo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3.5" thickBot="1" x14ac:dyDescent="0.25">
      <c r="A25" s="6"/>
      <c r="B25" s="3"/>
      <c r="C25" s="14" t="s">
        <v>77</v>
      </c>
      <c r="D25" s="54" t="s">
        <v>76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7" t="s">
        <v>53</v>
      </c>
      <c r="C26" s="16">
        <v>15.240816326530613</v>
      </c>
      <c r="D26" s="55">
        <v>17.68816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7" t="s">
        <v>54</v>
      </c>
      <c r="C27" s="16">
        <v>15.317164179104479</v>
      </c>
      <c r="D27" s="55">
        <v>17.799421128798841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7" t="s">
        <v>55</v>
      </c>
      <c r="C28" s="16">
        <v>15.501718213058419</v>
      </c>
      <c r="D28" s="55">
        <v>18.267460317460319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7" t="s">
        <v>56</v>
      </c>
      <c r="C29" s="16">
        <v>15.643790849673204</v>
      </c>
      <c r="D29" s="55">
        <v>18.473209876543208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7" t="s">
        <v>57</v>
      </c>
      <c r="C30" s="16">
        <v>15.758409785932722</v>
      </c>
      <c r="D30" s="55">
        <v>18.701954022988506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7" t="s">
        <v>58</v>
      </c>
      <c r="C31" s="16">
        <v>15.214506172839506</v>
      </c>
      <c r="D31" s="55">
        <v>18.192466935020128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7" t="s">
        <v>59</v>
      </c>
      <c r="C32" s="16">
        <v>14.660436137071651</v>
      </c>
      <c r="D32" s="55">
        <v>17.682393555811277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7" t="s">
        <v>60</v>
      </c>
      <c r="C33" s="16">
        <v>14.372307692307693</v>
      </c>
      <c r="D33" s="55">
        <v>17.682613768961495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7" t="s">
        <v>61</v>
      </c>
      <c r="C34" s="16">
        <v>13.997005988023952</v>
      </c>
      <c r="D34" s="55">
        <v>17.568510158013545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7" t="s">
        <v>62</v>
      </c>
      <c r="C35" s="16">
        <v>13.651917404129794</v>
      </c>
      <c r="D35" s="55">
        <v>17.387942477876106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7" t="s">
        <v>63</v>
      </c>
      <c r="C36" s="16">
        <v>13.391304347826086</v>
      </c>
      <c r="D36" s="55">
        <v>17.312407991587804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7" t="s">
        <v>64</v>
      </c>
      <c r="C37" s="16">
        <v>13.342776203966006</v>
      </c>
      <c r="D37" s="55">
        <v>17.093142272262028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7" t="s">
        <v>65</v>
      </c>
      <c r="C38" s="16">
        <v>13.224043715846994</v>
      </c>
      <c r="D38" s="55">
        <v>17.115384615384617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7" t="s">
        <v>66</v>
      </c>
      <c r="C39" s="16">
        <v>12.710455764075068</v>
      </c>
      <c r="D39" s="55">
        <v>16.742692307692309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7" t="s">
        <v>67</v>
      </c>
      <c r="C40" s="16">
        <v>12.597720512753021</v>
      </c>
      <c r="D40" s="55">
        <v>16.70614844903988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3.5" thickBot="1" x14ac:dyDescent="0.25">
      <c r="A41" s="6"/>
      <c r="B41" s="11" t="s">
        <v>68</v>
      </c>
      <c r="C41" s="17">
        <v>12.556962025316455</v>
      </c>
      <c r="D41" s="56">
        <v>16.696428571428573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hyperlinks>
    <hyperlink ref="A1" location="Contents!A1" display="Yn ôl i'r cynnwys" xr:uid="{F021DF83-0438-4517-9890-3524F52A3D02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015C2-9580-4348-B582-3445B4581AB9}">
  <sheetPr codeName="Sheet15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11.109375" style="2" customWidth="1"/>
    <col min="3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3.5" thickBo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3.5" thickBot="1" x14ac:dyDescent="0.25">
      <c r="A26" s="6"/>
      <c r="B26" s="3"/>
      <c r="C26" s="14" t="s">
        <v>77</v>
      </c>
      <c r="D26" s="54" t="s">
        <v>76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7" t="s">
        <v>94</v>
      </c>
      <c r="C27" s="16">
        <v>6.7594936708860756</v>
      </c>
      <c r="D27" s="55">
        <v>4.9910714285714288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7" t="s">
        <v>95</v>
      </c>
      <c r="C28" s="16">
        <v>39.493670886075947</v>
      </c>
      <c r="D28" s="55">
        <v>29.732142857142858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7" t="s">
        <v>96</v>
      </c>
      <c r="C29" s="16">
        <v>31.39240506329114</v>
      </c>
      <c r="D29" s="55">
        <v>26.785714285714285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7" t="s">
        <v>97</v>
      </c>
      <c r="C30" s="16">
        <v>18.202531645569621</v>
      </c>
      <c r="D30" s="55">
        <v>24.303571428571431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3.5" thickBot="1" x14ac:dyDescent="0.25">
      <c r="A31" s="6"/>
      <c r="B31" s="11" t="s">
        <v>98</v>
      </c>
      <c r="C31" s="17">
        <v>4.0683544303797472</v>
      </c>
      <c r="D31" s="56">
        <v>14.000000000000002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hyperlinks>
    <hyperlink ref="A1" location="Contents!A1" display="Yn ôl i'r cynnwys" xr:uid="{76299BF7-50EF-4713-807C-B909BCDDFF26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9052E-6CE7-43F9-985F-D1131D51217C}">
  <sheetPr codeName="Sheet16">
    <tabColor theme="5"/>
  </sheetPr>
  <dimension ref="A1:Z100"/>
  <sheetViews>
    <sheetView showGridLines="0" workbookViewId="0"/>
  </sheetViews>
  <sheetFormatPr defaultRowHeight="12.75" x14ac:dyDescent="0.2"/>
  <cols>
    <col min="1" max="2" width="8.88671875" style="2"/>
    <col min="3" max="3" width="10" style="2" customWidth="1"/>
    <col min="4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3.5" thickBo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51.75" thickBot="1" x14ac:dyDescent="0.25">
      <c r="A26" s="6"/>
      <c r="B26" s="3"/>
      <c r="C26" s="14" t="s">
        <v>99</v>
      </c>
      <c r="D26" s="14" t="s">
        <v>100</v>
      </c>
      <c r="E26" s="15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7" t="s">
        <v>59</v>
      </c>
      <c r="C27" s="16">
        <v>1.4168244374077092</v>
      </c>
      <c r="D27" s="16">
        <v>1.6457813155533736</v>
      </c>
      <c r="E27" s="15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7" t="s">
        <v>60</v>
      </c>
      <c r="C28" s="16">
        <v>1.4246348192643945</v>
      </c>
      <c r="D28" s="16">
        <v>1.657719674598612</v>
      </c>
      <c r="E28" s="15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7" t="s">
        <v>61</v>
      </c>
      <c r="C29" s="16">
        <v>1.3736512280555968</v>
      </c>
      <c r="D29" s="16">
        <v>1.6297472699239348</v>
      </c>
      <c r="E29" s="15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7" t="s">
        <v>62</v>
      </c>
      <c r="C30" s="16">
        <v>1.3432187924012473</v>
      </c>
      <c r="D30" s="16">
        <v>1.6010450462113608</v>
      </c>
      <c r="E30" s="15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7" t="s">
        <v>63</v>
      </c>
      <c r="C31" s="16">
        <v>1.2770535402685681</v>
      </c>
      <c r="D31" s="16">
        <v>1.5290518648249383</v>
      </c>
      <c r="E31" s="15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7" t="s">
        <v>64</v>
      </c>
      <c r="C32" s="16">
        <v>1.2568769213753743</v>
      </c>
      <c r="D32" s="16">
        <v>1.5634823600617516</v>
      </c>
      <c r="E32" s="15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7" t="s">
        <v>65</v>
      </c>
      <c r="C33" s="16">
        <v>1.2324844357037554</v>
      </c>
      <c r="D33" s="16">
        <v>1.4866166878917502</v>
      </c>
      <c r="E33" s="15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7" t="s">
        <v>66</v>
      </c>
      <c r="C34" s="16">
        <v>1.2101909664184136</v>
      </c>
      <c r="D34" s="16">
        <v>1.5125813108093094</v>
      </c>
      <c r="E34" s="15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7" t="s">
        <v>67</v>
      </c>
      <c r="C35" s="16">
        <v>1.1678118684693142</v>
      </c>
      <c r="D35" s="16">
        <v>1.4769568938606907</v>
      </c>
      <c r="E35" s="15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3.5" thickBot="1" x14ac:dyDescent="0.25">
      <c r="A36" s="6"/>
      <c r="B36" s="11" t="s">
        <v>68</v>
      </c>
      <c r="C36" s="17">
        <v>1.1678118684693142</v>
      </c>
      <c r="D36" s="17">
        <v>1.4890143042431463</v>
      </c>
      <c r="E36" s="15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hyperlinks>
    <hyperlink ref="A1" location="Contents!A1" display="Yn ôl i'r cynnwys" xr:uid="{985378D3-979C-4B6E-B49A-AAC9FC78868F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6327A-D267-4717-A1F6-CA36F2746353}">
  <sheetPr codeName="Sheet17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26" style="2" customWidth="1"/>
    <col min="3" max="8" width="7.5546875" style="2" customWidth="1"/>
    <col min="9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10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5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29"/>
      <c r="C4" s="57" t="s">
        <v>84</v>
      </c>
      <c r="D4" s="57"/>
      <c r="E4" s="57"/>
      <c r="F4" s="57"/>
      <c r="G4" s="57"/>
      <c r="H4" s="58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59"/>
      <c r="C5" s="60" t="s">
        <v>101</v>
      </c>
      <c r="D5" s="60" t="s">
        <v>102</v>
      </c>
      <c r="E5" s="60" t="s">
        <v>103</v>
      </c>
      <c r="F5" s="60" t="s">
        <v>104</v>
      </c>
      <c r="G5" s="60" t="s">
        <v>105</v>
      </c>
      <c r="H5" s="61" t="s">
        <v>106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62" t="s">
        <v>107</v>
      </c>
      <c r="C6" s="62"/>
      <c r="D6" s="62"/>
      <c r="E6" s="62"/>
      <c r="F6" s="62"/>
      <c r="G6" s="62"/>
      <c r="H6" s="6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64" t="s">
        <v>78</v>
      </c>
      <c r="C7" s="65">
        <v>10</v>
      </c>
      <c r="D7" s="66">
        <v>10</v>
      </c>
      <c r="E7" s="66">
        <v>10</v>
      </c>
      <c r="F7" s="66">
        <v>10</v>
      </c>
      <c r="G7" s="66">
        <v>10</v>
      </c>
      <c r="H7" s="67">
        <v>10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64" t="s">
        <v>79</v>
      </c>
      <c r="C8" s="65">
        <v>30</v>
      </c>
      <c r="D8" s="66">
        <v>30</v>
      </c>
      <c r="E8" s="66">
        <v>30</v>
      </c>
      <c r="F8" s="66">
        <v>30</v>
      </c>
      <c r="G8" s="66">
        <v>30</v>
      </c>
      <c r="H8" s="67">
        <v>30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68" t="s">
        <v>80</v>
      </c>
      <c r="C9" s="69">
        <v>35</v>
      </c>
      <c r="D9" s="70">
        <v>35</v>
      </c>
      <c r="E9" s="70">
        <v>35</v>
      </c>
      <c r="F9" s="70">
        <v>35</v>
      </c>
      <c r="G9" s="70">
        <v>35</v>
      </c>
      <c r="H9" s="71">
        <v>35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62" t="s">
        <v>108</v>
      </c>
      <c r="C10" s="72"/>
      <c r="D10" s="72"/>
      <c r="E10" s="72"/>
      <c r="F10" s="72"/>
      <c r="G10" s="72"/>
      <c r="H10" s="7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64" t="s">
        <v>78</v>
      </c>
      <c r="C11" s="65">
        <v>10</v>
      </c>
      <c r="D11" s="66">
        <v>10</v>
      </c>
      <c r="E11" s="74">
        <v>10</v>
      </c>
      <c r="F11" s="74">
        <v>10</v>
      </c>
      <c r="G11" s="74">
        <v>10</v>
      </c>
      <c r="H11" s="75">
        <v>10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64" t="s">
        <v>79</v>
      </c>
      <c r="C12" s="65">
        <v>10</v>
      </c>
      <c r="D12" s="66">
        <v>10</v>
      </c>
      <c r="E12" s="74">
        <v>10</v>
      </c>
      <c r="F12" s="74">
        <v>10</v>
      </c>
      <c r="G12" s="74">
        <v>10</v>
      </c>
      <c r="H12" s="75">
        <v>10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4" t="s">
        <v>109</v>
      </c>
      <c r="C13" s="65">
        <v>10</v>
      </c>
      <c r="D13" s="66">
        <v>10</v>
      </c>
      <c r="E13" s="74">
        <v>10</v>
      </c>
      <c r="F13" s="74">
        <v>10</v>
      </c>
      <c r="G13" s="74">
        <v>10</v>
      </c>
      <c r="H13" s="75">
        <v>10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76" t="s">
        <v>110</v>
      </c>
      <c r="C14" s="77"/>
      <c r="D14" s="77"/>
      <c r="E14" s="77"/>
      <c r="F14" s="77"/>
      <c r="G14" s="77"/>
      <c r="H14" s="78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4" t="s">
        <v>78</v>
      </c>
      <c r="C15" s="65">
        <v>20</v>
      </c>
      <c r="D15" s="66">
        <v>20</v>
      </c>
      <c r="E15" s="66">
        <v>20</v>
      </c>
      <c r="F15" s="66">
        <v>20</v>
      </c>
      <c r="G15" s="66">
        <v>20</v>
      </c>
      <c r="H15" s="67">
        <v>20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4" t="s">
        <v>79</v>
      </c>
      <c r="C16" s="65">
        <v>40</v>
      </c>
      <c r="D16" s="66">
        <v>40</v>
      </c>
      <c r="E16" s="66">
        <v>40</v>
      </c>
      <c r="F16" s="66">
        <v>40</v>
      </c>
      <c r="G16" s="66">
        <v>40</v>
      </c>
      <c r="H16" s="67">
        <v>40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4" t="s">
        <v>109</v>
      </c>
      <c r="C17" s="69">
        <v>45</v>
      </c>
      <c r="D17" s="66">
        <v>45</v>
      </c>
      <c r="E17" s="66">
        <v>45</v>
      </c>
      <c r="F17" s="66">
        <v>45</v>
      </c>
      <c r="G17" s="66">
        <v>45</v>
      </c>
      <c r="H17" s="67">
        <v>45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79"/>
      <c r="C18" s="80" t="s">
        <v>111</v>
      </c>
      <c r="D18" s="80"/>
      <c r="E18" s="80"/>
      <c r="F18" s="80"/>
      <c r="G18" s="80"/>
      <c r="H18" s="81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2" t="s">
        <v>112</v>
      </c>
      <c r="C19" s="82"/>
      <c r="D19" s="82"/>
      <c r="E19" s="82"/>
      <c r="F19" s="82"/>
      <c r="G19" s="82"/>
      <c r="H19" s="83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4" t="s">
        <v>113</v>
      </c>
      <c r="C20" s="84">
        <v>12570</v>
      </c>
      <c r="D20" s="84">
        <v>12570</v>
      </c>
      <c r="E20" s="84">
        <v>12570</v>
      </c>
      <c r="F20" s="84">
        <v>12570</v>
      </c>
      <c r="G20" s="84">
        <v>12570</v>
      </c>
      <c r="H20" s="84">
        <v>12830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4" t="s">
        <v>79</v>
      </c>
      <c r="C21" s="84">
        <v>50270</v>
      </c>
      <c r="D21" s="84">
        <v>50270</v>
      </c>
      <c r="E21" s="84">
        <v>50270</v>
      </c>
      <c r="F21" s="84">
        <v>50270</v>
      </c>
      <c r="G21" s="84">
        <v>50270</v>
      </c>
      <c r="H21" s="84">
        <v>51330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8" t="s">
        <v>114</v>
      </c>
      <c r="C22" s="84">
        <v>150000</v>
      </c>
      <c r="D22" s="84">
        <v>150000</v>
      </c>
      <c r="E22" s="84">
        <v>150000</v>
      </c>
      <c r="F22" s="84">
        <v>150000</v>
      </c>
      <c r="G22" s="84">
        <v>150000</v>
      </c>
      <c r="H22" s="84">
        <v>150000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2.5" customHeight="1" thickBot="1" x14ac:dyDescent="0.25">
      <c r="A23" s="6"/>
      <c r="B23" s="85" t="s">
        <v>115</v>
      </c>
      <c r="C23" s="85"/>
      <c r="D23" s="85"/>
      <c r="E23" s="85"/>
      <c r="F23" s="85"/>
      <c r="G23" s="85"/>
      <c r="H23" s="8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mergeCells count="3">
    <mergeCell ref="C4:H4"/>
    <mergeCell ref="C18:H18"/>
    <mergeCell ref="B23:H23"/>
  </mergeCells>
  <hyperlinks>
    <hyperlink ref="A1" location="Contents!A1" display="Yn ôl i'r cynnwys" xr:uid="{39F8D41F-2278-4501-8E1B-F77B322D23FA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1D28E-EFFD-4CA9-8D6B-EC75E8EB7348}">
  <sheetPr codeName="Sheet18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22.44140625" style="2" customWidth="1"/>
    <col min="3" max="10" width="6.109375" style="2" customWidth="1"/>
    <col min="11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5" thickBot="1" x14ac:dyDescent="0.25">
      <c r="A3" s="6"/>
      <c r="B3" s="87"/>
      <c r="C3" s="87"/>
      <c r="D3" s="87"/>
      <c r="E3" s="87"/>
      <c r="F3" s="87"/>
      <c r="G3" s="87"/>
      <c r="H3" s="87"/>
      <c r="I3" s="87"/>
      <c r="J3" s="88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29"/>
      <c r="C4" s="89"/>
      <c r="D4" s="57" t="s">
        <v>116</v>
      </c>
      <c r="E4" s="57"/>
      <c r="F4" s="57"/>
      <c r="G4" s="57"/>
      <c r="H4" s="57"/>
      <c r="I4" s="57"/>
      <c r="J4" s="58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59"/>
      <c r="C5" s="90" t="s">
        <v>117</v>
      </c>
      <c r="D5" s="91" t="s">
        <v>118</v>
      </c>
      <c r="E5" s="91"/>
      <c r="F5" s="91"/>
      <c r="G5" s="91"/>
      <c r="H5" s="91"/>
      <c r="I5" s="91"/>
      <c r="J5" s="92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59"/>
      <c r="C6" s="93" t="s">
        <v>119</v>
      </c>
      <c r="D6" s="60" t="s">
        <v>120</v>
      </c>
      <c r="E6" s="60" t="s">
        <v>101</v>
      </c>
      <c r="F6" s="60" t="s">
        <v>102</v>
      </c>
      <c r="G6" s="60" t="s">
        <v>103</v>
      </c>
      <c r="H6" s="60" t="s">
        <v>104</v>
      </c>
      <c r="I6" s="60" t="s">
        <v>105</v>
      </c>
      <c r="J6" s="61" t="s">
        <v>106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5.5" x14ac:dyDescent="0.2">
      <c r="A7" s="6"/>
      <c r="B7" s="94" t="s">
        <v>121</v>
      </c>
      <c r="C7" s="95">
        <v>174.87628387246329</v>
      </c>
      <c r="D7" s="95">
        <v>177.66160002719576</v>
      </c>
      <c r="E7" s="95">
        <v>178.89308765141638</v>
      </c>
      <c r="F7" s="95">
        <v>190.80376392006031</v>
      </c>
      <c r="G7" s="95">
        <v>198.01133349188314</v>
      </c>
      <c r="H7" s="95">
        <v>212.49250096051813</v>
      </c>
      <c r="I7" s="95">
        <v>224.96110587965794</v>
      </c>
      <c r="J7" s="95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96" t="s">
        <v>122</v>
      </c>
      <c r="C8" s="95">
        <v>176.7907816003995</v>
      </c>
      <c r="D8" s="95">
        <v>182.04439875017852</v>
      </c>
      <c r="E8" s="95">
        <v>197.95131097277675</v>
      </c>
      <c r="F8" s="95">
        <v>212.00954675160486</v>
      </c>
      <c r="G8" s="95">
        <v>223.74247291206154</v>
      </c>
      <c r="H8" s="95">
        <v>233.79689797629959</v>
      </c>
      <c r="I8" s="95">
        <v>248.0790203543817</v>
      </c>
      <c r="J8" s="95">
        <v>261.84080334295663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97" t="s">
        <v>123</v>
      </c>
      <c r="C9" s="98">
        <v>1.9144977279362081</v>
      </c>
      <c r="D9" s="98">
        <v>4.3827987229827556</v>
      </c>
      <c r="E9" s="98">
        <v>19.058223321360373</v>
      </c>
      <c r="F9" s="98">
        <v>21.205782831544553</v>
      </c>
      <c r="G9" s="98">
        <v>25.731139420178408</v>
      </c>
      <c r="H9" s="98">
        <v>21.304397015781461</v>
      </c>
      <c r="I9" s="98">
        <v>23.117914474723761</v>
      </c>
      <c r="J9" s="99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100" t="s">
        <v>124</v>
      </c>
      <c r="C10" s="39"/>
      <c r="D10" s="101"/>
      <c r="E10" s="101"/>
      <c r="F10" s="101"/>
      <c r="G10" s="101"/>
      <c r="H10" s="101"/>
      <c r="I10" s="101"/>
      <c r="J10" s="102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103" t="s">
        <v>125</v>
      </c>
      <c r="C11" s="39"/>
      <c r="D11" s="101">
        <v>4.5533784973470794</v>
      </c>
      <c r="E11" s="101">
        <v>4.8824679822553199</v>
      </c>
      <c r="F11" s="101">
        <v>5.1729893964599434</v>
      </c>
      <c r="G11" s="101">
        <v>5.4592195518572426</v>
      </c>
      <c r="H11" s="101">
        <v>5.7676932344056766</v>
      </c>
      <c r="I11" s="101">
        <v>6.1510376326454059</v>
      </c>
      <c r="J11" s="102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103" t="s">
        <v>126</v>
      </c>
      <c r="C12" s="39"/>
      <c r="D12" s="101">
        <v>-0.17057977436429736</v>
      </c>
      <c r="E12" s="101">
        <v>14.115408649282031</v>
      </c>
      <c r="F12" s="101">
        <v>13.474523500100981</v>
      </c>
      <c r="G12" s="101">
        <v>17.964605954993708</v>
      </c>
      <c r="H12" s="101">
        <v>15.676225503650521</v>
      </c>
      <c r="I12" s="101">
        <v>18.951668430323661</v>
      </c>
      <c r="J12" s="102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103" t="s">
        <v>127</v>
      </c>
      <c r="C13" s="39"/>
      <c r="D13" s="101">
        <v>0</v>
      </c>
      <c r="E13" s="101">
        <v>6.0346689823006727E-2</v>
      </c>
      <c r="F13" s="101">
        <v>2.5582699349836275</v>
      </c>
      <c r="G13" s="101">
        <v>2.3073139133274481</v>
      </c>
      <c r="H13" s="101">
        <v>-0.13952172227476467</v>
      </c>
      <c r="I13" s="101">
        <v>-1.9847915882453151</v>
      </c>
      <c r="J13" s="102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104" t="s">
        <v>124</v>
      </c>
      <c r="C14" s="39"/>
      <c r="D14" s="101"/>
      <c r="E14" s="101"/>
      <c r="F14" s="101"/>
      <c r="G14" s="101"/>
      <c r="H14" s="101"/>
      <c r="I14" s="101"/>
      <c r="J14" s="102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105" t="s">
        <v>128</v>
      </c>
      <c r="C15" s="106"/>
      <c r="D15" s="95">
        <v>0</v>
      </c>
      <c r="E15" s="95">
        <v>3.3713661800000148E-2</v>
      </c>
      <c r="F15" s="95">
        <v>-2.2454532174128952</v>
      </c>
      <c r="G15" s="95">
        <v>-2.9904296007335383</v>
      </c>
      <c r="H15" s="95">
        <v>-3.1086396468938577</v>
      </c>
      <c r="I15" s="95">
        <v>-3.8646185119477448</v>
      </c>
      <c r="J15" s="107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5.5" x14ac:dyDescent="0.2">
      <c r="A16" s="6"/>
      <c r="B16" s="108" t="s">
        <v>129</v>
      </c>
      <c r="C16" s="106"/>
      <c r="D16" s="95">
        <v>0</v>
      </c>
      <c r="E16" s="95">
        <v>0</v>
      </c>
      <c r="F16" s="95">
        <v>0</v>
      </c>
      <c r="G16" s="95">
        <v>0.12754105945908117</v>
      </c>
      <c r="H16" s="95">
        <v>0.29876603169615512</v>
      </c>
      <c r="I16" s="95">
        <v>0.43565765619640651</v>
      </c>
      <c r="J16" s="109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110" t="s">
        <v>130</v>
      </c>
      <c r="C17" s="111"/>
      <c r="D17" s="112">
        <v>0</v>
      </c>
      <c r="E17" s="112">
        <v>2.7708090264610845E-2</v>
      </c>
      <c r="F17" s="112">
        <v>-1.8460246097665722E-2</v>
      </c>
      <c r="G17" s="112">
        <v>0.42661555143650431</v>
      </c>
      <c r="H17" s="112">
        <v>0.43701550309027004</v>
      </c>
      <c r="I17" s="112">
        <v>0.4909278736816487</v>
      </c>
      <c r="J17" s="107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6.25" thickBot="1" x14ac:dyDescent="0.25">
      <c r="A18" s="6"/>
      <c r="B18" s="113" t="s">
        <v>131</v>
      </c>
      <c r="C18" s="114"/>
      <c r="D18" s="115">
        <v>0</v>
      </c>
      <c r="E18" s="115">
        <v>-1.075062241604266E-3</v>
      </c>
      <c r="F18" s="115">
        <v>4.8221833984941886</v>
      </c>
      <c r="G18" s="115">
        <v>4.7435869031654008</v>
      </c>
      <c r="H18" s="115">
        <v>2.2333363898326679</v>
      </c>
      <c r="I18" s="115">
        <v>0.95324139382437445</v>
      </c>
      <c r="J18" s="11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mergeCells count="2">
    <mergeCell ref="D4:J4"/>
    <mergeCell ref="D5:J5"/>
  </mergeCells>
  <hyperlinks>
    <hyperlink ref="A1" location="Contents!A1" display="Yn ôl i'r cynnwys" xr:uid="{1F6F261A-8E1B-47D3-8CBE-B21D5E364A7E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82E6-D0D3-463D-AB54-5801EF83DA64}">
  <sheetPr codeName="Sheet19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21.5546875" style="2" customWidth="1"/>
    <col min="3" max="10" width="6.21875" style="2" customWidth="1"/>
    <col min="11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12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5" thickBot="1" x14ac:dyDescent="0.25">
      <c r="A3" s="6"/>
      <c r="B3" s="6"/>
      <c r="C3" s="6"/>
      <c r="D3" s="6"/>
      <c r="E3" s="6"/>
      <c r="F3" s="6"/>
      <c r="G3" s="6"/>
      <c r="H3" s="6"/>
      <c r="I3" s="6"/>
      <c r="J3" s="117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29"/>
      <c r="C4" s="118" t="s">
        <v>132</v>
      </c>
      <c r="D4" s="118"/>
      <c r="E4" s="118"/>
      <c r="F4" s="118"/>
      <c r="G4" s="118"/>
      <c r="H4" s="118"/>
      <c r="I4" s="118"/>
      <c r="J4" s="119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59"/>
      <c r="C5" s="90" t="s">
        <v>117</v>
      </c>
      <c r="D5" s="91" t="s">
        <v>118</v>
      </c>
      <c r="E5" s="91"/>
      <c r="F5" s="91"/>
      <c r="G5" s="91"/>
      <c r="H5" s="91"/>
      <c r="I5" s="91"/>
      <c r="J5" s="92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59"/>
      <c r="C6" s="120" t="s">
        <v>119</v>
      </c>
      <c r="D6" s="60" t="s">
        <v>120</v>
      </c>
      <c r="E6" s="60" t="s">
        <v>101</v>
      </c>
      <c r="F6" s="60" t="s">
        <v>102</v>
      </c>
      <c r="G6" s="60" t="s">
        <v>103</v>
      </c>
      <c r="H6" s="60" t="s">
        <v>104</v>
      </c>
      <c r="I6" s="60" t="s">
        <v>105</v>
      </c>
      <c r="J6" s="61" t="s">
        <v>106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96" t="s">
        <v>133</v>
      </c>
      <c r="C7" s="121">
        <v>1.159164512447298</v>
      </c>
      <c r="D7" s="121">
        <v>1.1781174313249725</v>
      </c>
      <c r="E7" s="121">
        <v>1.1812406587395241</v>
      </c>
      <c r="F7" s="121">
        <v>1.1702968383472221</v>
      </c>
      <c r="G7" s="121">
        <v>1.1689691885361053</v>
      </c>
      <c r="H7" s="121">
        <v>1.1742771537355685</v>
      </c>
      <c r="I7" s="121">
        <v>1.1748776020230629</v>
      </c>
      <c r="J7" s="122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96" t="s">
        <v>122</v>
      </c>
      <c r="C8" s="121">
        <v>1.1543010199356747</v>
      </c>
      <c r="D8" s="121">
        <v>1.1685903138118456</v>
      </c>
      <c r="E8" s="121">
        <v>1.1624401059492668</v>
      </c>
      <c r="F8" s="121">
        <v>1.1686960203693604</v>
      </c>
      <c r="G8" s="121">
        <v>1.1751706190170288</v>
      </c>
      <c r="H8" s="121">
        <v>1.1755257781125044</v>
      </c>
      <c r="I8" s="121">
        <v>1.1735544455494515</v>
      </c>
      <c r="J8" s="121">
        <v>1.1698125492193812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97" t="s">
        <v>123</v>
      </c>
      <c r="C9" s="123">
        <v>-4.8634925116233241E-3</v>
      </c>
      <c r="D9" s="123">
        <v>-9.5271175131268482E-3</v>
      </c>
      <c r="E9" s="123">
        <v>-1.8800552790257274E-2</v>
      </c>
      <c r="F9" s="123">
        <v>-1.6008179778617126E-3</v>
      </c>
      <c r="G9" s="123">
        <v>6.2014304809234755E-3</v>
      </c>
      <c r="H9" s="123">
        <v>1.2486243769358474E-3</v>
      </c>
      <c r="I9" s="123">
        <v>-1.3231564736113643E-3</v>
      </c>
      <c r="J9" s="124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3.5" thickBot="1" x14ac:dyDescent="0.25">
      <c r="A10" s="6"/>
      <c r="B10" s="125" t="s">
        <v>134</v>
      </c>
      <c r="C10" s="125"/>
      <c r="D10" s="126">
        <v>100</v>
      </c>
      <c r="E10" s="126">
        <v>99.397311320387928</v>
      </c>
      <c r="F10" s="126">
        <v>99.242970673954318</v>
      </c>
      <c r="G10" s="126">
        <v>99.0821391036569</v>
      </c>
      <c r="H10" s="126">
        <v>98.901274974889219</v>
      </c>
      <c r="I10" s="126">
        <v>98.717083014921243</v>
      </c>
      <c r="J10" s="127">
        <v>98.54451393963096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thickTop="1" thickBot="1" x14ac:dyDescent="0.25">
      <c r="A11" s="6"/>
      <c r="B11" s="128" t="s">
        <v>135</v>
      </c>
      <c r="C11" s="129"/>
      <c r="D11" s="129">
        <v>100.75695355455979</v>
      </c>
      <c r="E11" s="129">
        <v>100.7572523654765</v>
      </c>
      <c r="F11" s="129">
        <v>100.7572523654765</v>
      </c>
      <c r="G11" s="129">
        <v>100.7572523654765</v>
      </c>
      <c r="H11" s="129">
        <v>100.7572523654765</v>
      </c>
      <c r="I11" s="129">
        <v>100.7572523654765</v>
      </c>
      <c r="J11" s="130">
        <v>100.7572523654765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thickTop="1" thickBot="1" x14ac:dyDescent="0.25">
      <c r="A12" s="6"/>
      <c r="B12" s="131" t="s">
        <v>136</v>
      </c>
      <c r="C12" s="132"/>
      <c r="D12" s="132">
        <v>100.75695355455979</v>
      </c>
      <c r="E12" s="132">
        <v>100.14999981158161</v>
      </c>
      <c r="F12" s="132">
        <v>99.99449041695199</v>
      </c>
      <c r="G12" s="132">
        <v>99.832440945784057</v>
      </c>
      <c r="H12" s="132">
        <v>99.65020721912299</v>
      </c>
      <c r="I12" s="132">
        <v>99.464620461181127</v>
      </c>
      <c r="J12" s="133">
        <v>99.290744602486143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mergeCells count="2">
    <mergeCell ref="C4:J4"/>
    <mergeCell ref="D5:J5"/>
  </mergeCells>
  <hyperlinks>
    <hyperlink ref="A1" location="Contents!A1" display="Yn ôl i'r cynnwys" xr:uid="{EC889B90-B041-4774-88CF-5305EB7F2589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D7CFB-6593-46C4-A020-79C332DC9A33}">
  <sheetPr codeName="Sheet20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22.33203125" style="2" customWidth="1"/>
    <col min="3" max="3" width="6.21875" style="2" customWidth="1"/>
    <col min="4" max="10" width="6.109375" style="2" customWidth="1"/>
    <col min="11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13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5" thickBot="1" x14ac:dyDescent="0.25">
      <c r="A3" s="6"/>
      <c r="B3" s="6"/>
      <c r="C3" s="6"/>
      <c r="D3" s="6"/>
      <c r="E3" s="6"/>
      <c r="F3" s="6"/>
      <c r="G3" s="6"/>
      <c r="H3" s="6"/>
      <c r="I3" s="6"/>
      <c r="J3" s="117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29"/>
      <c r="C4" s="57" t="s">
        <v>137</v>
      </c>
      <c r="D4" s="57"/>
      <c r="E4" s="57"/>
      <c r="F4" s="57"/>
      <c r="G4" s="57"/>
      <c r="H4" s="57"/>
      <c r="I4" s="57"/>
      <c r="J4" s="58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59"/>
      <c r="C5" s="90" t="s">
        <v>138</v>
      </c>
      <c r="D5" s="91" t="s">
        <v>118</v>
      </c>
      <c r="E5" s="91"/>
      <c r="F5" s="91"/>
      <c r="G5" s="91"/>
      <c r="H5" s="91"/>
      <c r="I5" s="91"/>
      <c r="J5" s="92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59"/>
      <c r="C6" s="60" t="s">
        <v>119</v>
      </c>
      <c r="D6" s="60" t="s">
        <v>120</v>
      </c>
      <c r="E6" s="60" t="s">
        <v>101</v>
      </c>
      <c r="F6" s="60" t="s">
        <v>102</v>
      </c>
      <c r="G6" s="60" t="s">
        <v>103</v>
      </c>
      <c r="H6" s="60" t="s">
        <v>104</v>
      </c>
      <c r="I6" s="60" t="s">
        <v>105</v>
      </c>
      <c r="J6" s="61" t="s">
        <v>106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96" t="s">
        <v>121</v>
      </c>
      <c r="C7" s="134">
        <v>2027.1038233361919</v>
      </c>
      <c r="D7" s="134">
        <v>2093.0622786912454</v>
      </c>
      <c r="E7" s="134">
        <v>2113.1578870130647</v>
      </c>
      <c r="F7" s="134">
        <v>2232.9704166039633</v>
      </c>
      <c r="G7" s="134">
        <v>2314.6914783295879</v>
      </c>
      <c r="H7" s="134">
        <v>2495.2508921806975</v>
      </c>
      <c r="I7" s="134">
        <v>2643.0176462434883</v>
      </c>
      <c r="J7" s="135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96" t="s">
        <v>122</v>
      </c>
      <c r="C8" s="134">
        <v>2040.6977951656622</v>
      </c>
      <c r="D8" s="134">
        <v>2127.3532106315988</v>
      </c>
      <c r="E8" s="134">
        <v>2301.0654289999084</v>
      </c>
      <c r="F8" s="134">
        <v>2477.7471356891242</v>
      </c>
      <c r="G8" s="134">
        <v>2629.3558039246818</v>
      </c>
      <c r="H8" s="134">
        <v>2748.3428041387933</v>
      </c>
      <c r="I8" s="134">
        <v>2911.3423718443751</v>
      </c>
      <c r="J8" s="134">
        <v>3063.0465764827477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136" t="s">
        <v>123</v>
      </c>
      <c r="C9" s="137">
        <v>13.59397182947032</v>
      </c>
      <c r="D9" s="137">
        <v>34.290931940353403</v>
      </c>
      <c r="E9" s="137">
        <v>187.90754198684363</v>
      </c>
      <c r="F9" s="137">
        <v>244.77671908516095</v>
      </c>
      <c r="G9" s="137">
        <v>314.66432559509394</v>
      </c>
      <c r="H9" s="137">
        <v>253.09191195809581</v>
      </c>
      <c r="I9" s="137">
        <v>268.32472560088672</v>
      </c>
      <c r="J9" s="138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100" t="s">
        <v>139</v>
      </c>
      <c r="C10" s="139"/>
      <c r="D10" s="139"/>
      <c r="E10" s="139"/>
      <c r="F10" s="139"/>
      <c r="G10" s="139"/>
      <c r="H10" s="139"/>
      <c r="I10" s="139"/>
      <c r="J10" s="42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103" t="s">
        <v>140</v>
      </c>
      <c r="C11" s="41"/>
      <c r="D11" s="41">
        <v>-17.343583794994654</v>
      </c>
      <c r="E11" s="41">
        <v>-37.092349210683459</v>
      </c>
      <c r="F11" s="41">
        <v>-11.735854598773507</v>
      </c>
      <c r="G11" s="41">
        <v>-0.24237869704439211</v>
      </c>
      <c r="H11" s="41">
        <v>-11.129648700763676</v>
      </c>
      <c r="I11" s="41">
        <v>-14.191402379774191</v>
      </c>
      <c r="J11" s="140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103" t="s">
        <v>125</v>
      </c>
      <c r="C12" s="41"/>
      <c r="D12" s="41">
        <v>53.210340071189336</v>
      </c>
      <c r="E12" s="41">
        <v>56.758535377011754</v>
      </c>
      <c r="F12" s="41">
        <v>60.249481360477077</v>
      </c>
      <c r="G12" s="41">
        <v>63.810618938264753</v>
      </c>
      <c r="H12" s="41">
        <v>67.454302897834921</v>
      </c>
      <c r="I12" s="41">
        <v>71.918085139026033</v>
      </c>
      <c r="J12" s="140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 x14ac:dyDescent="0.2">
      <c r="A13" s="6"/>
      <c r="B13" s="141" t="s">
        <v>141</v>
      </c>
      <c r="C13" s="41"/>
      <c r="D13" s="41">
        <v>-1.5758243358412756</v>
      </c>
      <c r="E13" s="41">
        <v>167.65210769188209</v>
      </c>
      <c r="F13" s="41">
        <v>157.9817724983659</v>
      </c>
      <c r="G13" s="41">
        <v>210.00668401328446</v>
      </c>
      <c r="H13" s="41">
        <v>184.35673570877987</v>
      </c>
      <c r="I13" s="41">
        <v>223.00798589648298</v>
      </c>
      <c r="J13" s="140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103" t="s">
        <v>127</v>
      </c>
      <c r="C14" s="41"/>
      <c r="D14" s="41">
        <v>0</v>
      </c>
      <c r="E14" s="41">
        <v>0.58924812863324405</v>
      </c>
      <c r="F14" s="41">
        <v>38.281319825091487</v>
      </c>
      <c r="G14" s="41">
        <v>41.08940134058912</v>
      </c>
      <c r="H14" s="41">
        <v>12.410522052244687</v>
      </c>
      <c r="I14" s="41">
        <v>-12.4099430548481</v>
      </c>
      <c r="J14" s="140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142" t="s">
        <v>139</v>
      </c>
      <c r="C15" s="143"/>
      <c r="D15" s="41"/>
      <c r="E15" s="41"/>
      <c r="F15" s="41"/>
      <c r="G15" s="41"/>
      <c r="H15" s="41"/>
      <c r="I15" s="41"/>
      <c r="J15" s="140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144" t="s">
        <v>128</v>
      </c>
      <c r="C16" s="41"/>
      <c r="D16" s="41">
        <v>0</v>
      </c>
      <c r="E16" s="41">
        <v>0.19618383223386585</v>
      </c>
      <c r="F16" s="41">
        <v>-17.474327408443152</v>
      </c>
      <c r="G16" s="41">
        <v>-27.783824854457389</v>
      </c>
      <c r="H16" s="41">
        <v>-28.470551176697182</v>
      </c>
      <c r="I16" s="41">
        <v>-38.52810755680855</v>
      </c>
      <c r="J16" s="140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108" t="s">
        <v>142</v>
      </c>
      <c r="C17" s="41"/>
      <c r="D17" s="41">
        <v>0</v>
      </c>
      <c r="E17" s="41">
        <v>0</v>
      </c>
      <c r="F17" s="41">
        <v>0</v>
      </c>
      <c r="G17" s="41">
        <v>1.1686201361818542</v>
      </c>
      <c r="H17" s="41">
        <v>2.7184408423596431</v>
      </c>
      <c r="I17" s="41">
        <v>3.952349437701391</v>
      </c>
      <c r="J17" s="140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110" t="s">
        <v>130</v>
      </c>
      <c r="C18" s="145"/>
      <c r="D18" s="145">
        <v>0</v>
      </c>
      <c r="E18" s="145">
        <v>0.41177754059952543</v>
      </c>
      <c r="F18" s="145">
        <v>-7.1370614332272098E-2</v>
      </c>
      <c r="G18" s="145">
        <v>12.605551261725729</v>
      </c>
      <c r="H18" s="145">
        <v>12.228453497335902</v>
      </c>
      <c r="I18" s="145">
        <v>11.14806131439143</v>
      </c>
      <c r="J18" s="14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6.25" thickBot="1" x14ac:dyDescent="0.25">
      <c r="A19" s="6"/>
      <c r="B19" s="113" t="s">
        <v>131</v>
      </c>
      <c r="C19" s="147"/>
      <c r="D19" s="147">
        <v>0</v>
      </c>
      <c r="E19" s="147">
        <v>-1.8713244200147194E-2</v>
      </c>
      <c r="F19" s="147">
        <v>55.827017847866912</v>
      </c>
      <c r="G19" s="147">
        <v>55.099054797138926</v>
      </c>
      <c r="H19" s="147">
        <v>25.934178889246326</v>
      </c>
      <c r="I19" s="147">
        <v>11.017753749867625</v>
      </c>
      <c r="J19" s="148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mergeCells count="2">
    <mergeCell ref="C4:J4"/>
    <mergeCell ref="D5:J5"/>
  </mergeCells>
  <hyperlinks>
    <hyperlink ref="A1" location="Contents!A1" display="Yn ôl i'r cynnwys" xr:uid="{27002D03-3C3A-45C1-9D16-EC214AA9E43F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AE17-8ADF-4E68-8041-1703FCFEC848}">
  <sheetPr codeName="Sheet21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15.33203125" style="2" customWidth="1"/>
    <col min="3" max="10" width="7" style="2" customWidth="1"/>
    <col min="11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6.5" thickBot="1" x14ac:dyDescent="0.3">
      <c r="A3" s="6"/>
      <c r="B3" s="149"/>
      <c r="C3" s="149"/>
      <c r="D3" s="149"/>
      <c r="E3" s="149"/>
      <c r="F3" s="149"/>
      <c r="G3" s="149"/>
      <c r="H3" s="149"/>
      <c r="I3" s="149"/>
      <c r="J3" s="149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150"/>
      <c r="C4" s="57" t="s">
        <v>137</v>
      </c>
      <c r="D4" s="57"/>
      <c r="E4" s="57"/>
      <c r="F4" s="57"/>
      <c r="G4" s="57"/>
      <c r="H4" s="57"/>
      <c r="I4" s="57"/>
      <c r="J4" s="151"/>
      <c r="K4" s="152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34"/>
      <c r="C5" s="90" t="s">
        <v>117</v>
      </c>
      <c r="D5" s="91" t="s">
        <v>118</v>
      </c>
      <c r="E5" s="91"/>
      <c r="F5" s="91"/>
      <c r="G5" s="91"/>
      <c r="H5" s="91"/>
      <c r="I5" s="91"/>
      <c r="J5" s="91"/>
      <c r="K5" s="15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153"/>
      <c r="C6" s="154" t="s">
        <v>119</v>
      </c>
      <c r="D6" s="154" t="s">
        <v>120</v>
      </c>
      <c r="E6" s="154" t="s">
        <v>101</v>
      </c>
      <c r="F6" s="154" t="s">
        <v>102</v>
      </c>
      <c r="G6" s="154" t="s">
        <v>103</v>
      </c>
      <c r="H6" s="154" t="s">
        <v>104</v>
      </c>
      <c r="I6" s="154" t="s">
        <v>105</v>
      </c>
      <c r="J6" s="154" t="s">
        <v>106</v>
      </c>
      <c r="K6" s="15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155" t="s">
        <v>122</v>
      </c>
      <c r="C7" s="156">
        <v>2040.6977951656625</v>
      </c>
      <c r="D7" s="157">
        <v>2127.3532106315988</v>
      </c>
      <c r="E7" s="157">
        <v>2301.0654289999084</v>
      </c>
      <c r="F7" s="157">
        <v>2477.7471356891242</v>
      </c>
      <c r="G7" s="157">
        <v>2629.3558039246818</v>
      </c>
      <c r="H7" s="157">
        <v>2748.3428041387933</v>
      </c>
      <c r="I7" s="157">
        <v>2911.3423718443751</v>
      </c>
      <c r="J7" s="157">
        <v>3063.0465764827477</v>
      </c>
      <c r="K7" s="15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158" t="s">
        <v>124</v>
      </c>
      <c r="C8" s="64"/>
      <c r="D8" s="39"/>
      <c r="E8" s="39"/>
      <c r="F8" s="39"/>
      <c r="G8" s="39"/>
      <c r="H8" s="39"/>
      <c r="I8" s="39"/>
      <c r="J8" s="39"/>
      <c r="K8" s="15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159" t="s">
        <v>143</v>
      </c>
      <c r="C9" s="145">
        <v>1761.7919242144933</v>
      </c>
      <c r="D9" s="41">
        <v>1817.5585122928649</v>
      </c>
      <c r="E9" s="41">
        <v>1952.6240328415658</v>
      </c>
      <c r="F9" s="41">
        <v>2098.3843211406761</v>
      </c>
      <c r="G9" s="41">
        <v>2208.2357616148588</v>
      </c>
      <c r="H9" s="41">
        <v>2291.569710311639</v>
      </c>
      <c r="I9" s="41">
        <v>2412.1298450204595</v>
      </c>
      <c r="J9" s="41">
        <v>2527.6718657849169</v>
      </c>
      <c r="K9" s="152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160" t="s">
        <v>79</v>
      </c>
      <c r="C10" s="145">
        <v>233.47262677639446</v>
      </c>
      <c r="D10" s="41">
        <v>259.79591259058748</v>
      </c>
      <c r="E10" s="41">
        <v>291.83345199505914</v>
      </c>
      <c r="F10" s="41">
        <v>318.09316684014584</v>
      </c>
      <c r="G10" s="41">
        <v>345.64387227923942</v>
      </c>
      <c r="H10" s="41">
        <v>374.92023843992791</v>
      </c>
      <c r="I10" s="41">
        <v>415.2016356430729</v>
      </c>
      <c r="J10" s="41">
        <v>445.28908162285893</v>
      </c>
      <c r="K10" s="15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160" t="s">
        <v>80</v>
      </c>
      <c r="C11" s="145">
        <v>45.433244174774543</v>
      </c>
      <c r="D11" s="41">
        <v>49.998785748146254</v>
      </c>
      <c r="E11" s="41">
        <v>56.607944163283342</v>
      </c>
      <c r="F11" s="41">
        <v>61.261245486065242</v>
      </c>
      <c r="G11" s="41">
        <v>75.467745939514074</v>
      </c>
      <c r="H11" s="41">
        <v>81.844355668377176</v>
      </c>
      <c r="I11" s="41">
        <v>84.001949331526319</v>
      </c>
      <c r="J11" s="41">
        <v>90.076866552561029</v>
      </c>
      <c r="K11" s="15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161"/>
      <c r="C12" s="162" t="s">
        <v>84</v>
      </c>
      <c r="D12" s="162"/>
      <c r="E12" s="162"/>
      <c r="F12" s="162"/>
      <c r="G12" s="162"/>
      <c r="H12" s="162"/>
      <c r="I12" s="162"/>
      <c r="J12" s="162"/>
      <c r="K12" s="15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160" t="s">
        <v>78</v>
      </c>
      <c r="C13" s="163">
        <v>86.332818528452037</v>
      </c>
      <c r="D13" s="164">
        <v>85.437552316629279</v>
      </c>
      <c r="E13" s="163">
        <v>84.857388591954006</v>
      </c>
      <c r="F13" s="163">
        <v>84.68920378983961</v>
      </c>
      <c r="G13" s="163">
        <v>83.98390808572799</v>
      </c>
      <c r="H13" s="163">
        <v>83.380053858663885</v>
      </c>
      <c r="I13" s="163">
        <v>82.852840268743194</v>
      </c>
      <c r="J13" s="163">
        <v>82.521496251206415</v>
      </c>
      <c r="K13" s="152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160" t="s">
        <v>79</v>
      </c>
      <c r="C14" s="163">
        <v>11.440823199274408</v>
      </c>
      <c r="D14" s="164">
        <v>12.212166333838637</v>
      </c>
      <c r="E14" s="165">
        <v>12.682536025144497</v>
      </c>
      <c r="F14" s="163">
        <v>12.837999578664677</v>
      </c>
      <c r="G14" s="163">
        <v>13.145572454032944</v>
      </c>
      <c r="H14" s="163">
        <v>13.641683922228582</v>
      </c>
      <c r="I14" s="163">
        <v>14.261518660893085</v>
      </c>
      <c r="J14" s="163">
        <v>14.537457087387093</v>
      </c>
      <c r="K14" s="15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3.5" thickBot="1" x14ac:dyDescent="0.25">
      <c r="A15" s="6"/>
      <c r="B15" s="166" t="s">
        <v>80</v>
      </c>
      <c r="C15" s="167">
        <v>2.226358272273544</v>
      </c>
      <c r="D15" s="168">
        <v>2.3502813495320747</v>
      </c>
      <c r="E15" s="167">
        <v>2.4600753829014916</v>
      </c>
      <c r="F15" s="167">
        <v>2.4724575241624462</v>
      </c>
      <c r="G15" s="167">
        <v>2.8701990741179984</v>
      </c>
      <c r="H15" s="167">
        <v>2.977952952052628</v>
      </c>
      <c r="I15" s="167">
        <v>2.8853339320002389</v>
      </c>
      <c r="J15" s="167">
        <v>2.9407605892821582</v>
      </c>
      <c r="K15" s="152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mergeCells count="3">
    <mergeCell ref="C4:J4"/>
    <mergeCell ref="D5:J5"/>
    <mergeCell ref="C12:J12"/>
  </mergeCells>
  <hyperlinks>
    <hyperlink ref="A1" location="Contents!A1" display="Yn ôl i'r cynnwys" xr:uid="{3EE7C522-99B9-4C0E-8F24-B25655B07E05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6C432-FE4E-45C9-9236-A218936E4731}">
  <sheetPr codeName="Sheet22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23.88671875" style="2" customWidth="1"/>
    <col min="3" max="8" width="8.21875" style="2" customWidth="1"/>
    <col min="9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5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169"/>
      <c r="C4" s="170"/>
      <c r="D4" s="32" t="s">
        <v>144</v>
      </c>
      <c r="E4" s="32"/>
      <c r="F4" s="32"/>
      <c r="G4" s="32"/>
      <c r="H4" s="32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171"/>
      <c r="C5" s="172" t="s">
        <v>117</v>
      </c>
      <c r="D5" s="173" t="s">
        <v>145</v>
      </c>
      <c r="E5" s="173" t="s">
        <v>146</v>
      </c>
      <c r="F5" s="173" t="s">
        <v>147</v>
      </c>
      <c r="G5" s="173" t="s">
        <v>148</v>
      </c>
      <c r="H5" s="173" t="s">
        <v>149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174" t="s">
        <v>150</v>
      </c>
      <c r="C6" s="175">
        <v>2040.6977951656622</v>
      </c>
      <c r="D6" s="176">
        <v>2100.5309832044563</v>
      </c>
      <c r="E6" s="176">
        <v>2088.6536116343409</v>
      </c>
      <c r="F6" s="176">
        <v>2040.5863700783984</v>
      </c>
      <c r="G6" s="176">
        <v>2025.6752831342446</v>
      </c>
      <c r="H6" s="176">
        <v>2027.1038233361919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177" t="s">
        <v>151</v>
      </c>
      <c r="C7" s="178"/>
      <c r="D7" s="176">
        <v>59.833188038794106</v>
      </c>
      <c r="E7" s="176">
        <v>47.955816468678677</v>
      </c>
      <c r="F7" s="176">
        <v>-0.11142508726379674</v>
      </c>
      <c r="G7" s="176">
        <v>-15.022512031417591</v>
      </c>
      <c r="H7" s="176">
        <v>-13.59397182947032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174" t="s">
        <v>152</v>
      </c>
      <c r="C8" s="178">
        <v>1.1543010199356747</v>
      </c>
      <c r="D8" s="179">
        <v>1.1939882314919179</v>
      </c>
      <c r="E8" s="179">
        <v>1.1788997139023103</v>
      </c>
      <c r="F8" s="179">
        <v>1.155806631916634</v>
      </c>
      <c r="G8" s="179">
        <v>1.1553785114477959</v>
      </c>
      <c r="H8" s="179">
        <v>1.159164512447298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3.5" thickBot="1" x14ac:dyDescent="0.25">
      <c r="A9" s="6"/>
      <c r="B9" s="180" t="s">
        <v>153</v>
      </c>
      <c r="C9" s="181"/>
      <c r="D9" s="182">
        <v>3.9687211556243218E-2</v>
      </c>
      <c r="E9" s="182">
        <v>2.459869396663561E-2</v>
      </c>
      <c r="F9" s="182">
        <v>1.5056119809593316E-3</v>
      </c>
      <c r="G9" s="182">
        <v>1.0774915121212203E-3</v>
      </c>
      <c r="H9" s="182">
        <v>4.8634925116233241E-3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mergeCells count="1">
    <mergeCell ref="D4:H4"/>
  </mergeCells>
  <hyperlinks>
    <hyperlink ref="A1" location="Contents!A1" display="Yn ôl i'r cynnwys" xr:uid="{E5CECFB2-D8E0-47EA-8703-96028F38F16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FBBA7-5EDC-45DC-B930-1753BFF8E8E6}">
  <sheetPr codeName="Sheet23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15.21875" style="2" customWidth="1"/>
    <col min="3" max="7" width="10.44140625" style="2" bestFit="1" customWidth="1"/>
    <col min="8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16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thickBo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3.5" thickBot="1" x14ac:dyDescent="0.25">
      <c r="A25" s="6"/>
      <c r="B25" s="3"/>
      <c r="C25" s="183" t="s">
        <v>154</v>
      </c>
      <c r="D25" s="183" t="s">
        <v>155</v>
      </c>
      <c r="E25" s="183" t="s">
        <v>156</v>
      </c>
      <c r="F25" s="183" t="s">
        <v>157</v>
      </c>
      <c r="G25" s="183" t="s">
        <v>158</v>
      </c>
      <c r="H25" s="15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7" t="s">
        <v>159</v>
      </c>
      <c r="C26" s="16">
        <v>-2.9396435330079735</v>
      </c>
      <c r="D26" s="16">
        <v>-2.1310467150073493</v>
      </c>
      <c r="E26" s="16">
        <v>-0.12954137773544899</v>
      </c>
      <c r="F26" s="16">
        <v>-0.45025206480154956</v>
      </c>
      <c r="G26" s="16">
        <v>-0.42133658617874564</v>
      </c>
      <c r="H26" s="15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5.5" x14ac:dyDescent="0.2">
      <c r="A27" s="6"/>
      <c r="B27" s="7" t="s">
        <v>160</v>
      </c>
      <c r="C27" s="16">
        <v>7.6470276686372799E-3</v>
      </c>
      <c r="D27" s="16">
        <v>-0.21892477916901695</v>
      </c>
      <c r="E27" s="16">
        <v>0.13500152413869199</v>
      </c>
      <c r="F27" s="16">
        <v>1.1863979099632078</v>
      </c>
      <c r="G27" s="16">
        <v>1.0874798956718972</v>
      </c>
      <c r="H27" s="15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3.5" thickBot="1" x14ac:dyDescent="0.25">
      <c r="A28" s="6"/>
      <c r="B28" s="11" t="s">
        <v>161</v>
      </c>
      <c r="C28" s="17">
        <v>-2.9319965053393364</v>
      </c>
      <c r="D28" s="17">
        <v>-2.3499714941763661</v>
      </c>
      <c r="E28" s="17">
        <v>5.4601464032429936E-3</v>
      </c>
      <c r="F28" s="17">
        <v>0.73614584516165826</v>
      </c>
      <c r="G28" s="56">
        <v>0.66614330949315148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hyperlinks>
    <hyperlink ref="A1" location="Contents!A1" display="Yn ôl i'r cynnwys" xr:uid="{397F629A-D92D-49D6-A77B-14C66392812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4BBAC-D68D-4BE6-A12F-EB75D96A731E}">
  <sheetPr codeName="Sheet6">
    <tabColor theme="6"/>
  </sheetPr>
  <dimension ref="A1:Z100"/>
  <sheetViews>
    <sheetView showGridLines="0" workbookViewId="0"/>
  </sheetViews>
  <sheetFormatPr defaultRowHeight="15" x14ac:dyDescent="0.25"/>
  <sheetData>
    <row r="1" spans="1:26" ht="39.75" customHeight="1" x14ac:dyDescent="0.25">
      <c r="A1" s="184" t="s">
        <v>162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</row>
    <row r="2" spans="1:26" x14ac:dyDescent="0.25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</row>
    <row r="3" spans="1:26" x14ac:dyDescent="0.25">
      <c r="A3" s="250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</row>
    <row r="4" spans="1:26" x14ac:dyDescent="0.25">
      <c r="A4" s="250"/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</row>
    <row r="5" spans="1:26" x14ac:dyDescent="0.25">
      <c r="A5" s="250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</row>
    <row r="6" spans="1:26" x14ac:dyDescent="0.25">
      <c r="A6" s="250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</row>
    <row r="7" spans="1:26" x14ac:dyDescent="0.25">
      <c r="A7" s="250"/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</row>
    <row r="8" spans="1:26" x14ac:dyDescent="0.25">
      <c r="A8" s="250"/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</row>
    <row r="9" spans="1:26" x14ac:dyDescent="0.25">
      <c r="A9" s="250"/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</row>
    <row r="10" spans="1:26" x14ac:dyDescent="0.25">
      <c r="A10" s="250"/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</row>
    <row r="11" spans="1:26" x14ac:dyDescent="0.25">
      <c r="A11" s="250"/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</row>
    <row r="12" spans="1:26" x14ac:dyDescent="0.25">
      <c r="A12" s="250"/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</row>
    <row r="13" spans="1:26" x14ac:dyDescent="0.25">
      <c r="A13" s="250"/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</row>
    <row r="14" spans="1:26" x14ac:dyDescent="0.25">
      <c r="A14" s="250"/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</row>
    <row r="15" spans="1:26" x14ac:dyDescent="0.25">
      <c r="A15" s="250"/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</row>
    <row r="16" spans="1:26" x14ac:dyDescent="0.25">
      <c r="A16" s="250"/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50"/>
    </row>
    <row r="17" spans="1:26" x14ac:dyDescent="0.25">
      <c r="A17" s="250"/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</row>
    <row r="18" spans="1:26" x14ac:dyDescent="0.25">
      <c r="A18" s="250"/>
      <c r="B18" s="250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</row>
    <row r="19" spans="1:26" x14ac:dyDescent="0.25">
      <c r="A19" s="250"/>
      <c r="B19" s="250"/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</row>
    <row r="20" spans="1:26" x14ac:dyDescent="0.25">
      <c r="A20" s="250"/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</row>
    <row r="21" spans="1:26" x14ac:dyDescent="0.25">
      <c r="A21" s="250"/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</row>
    <row r="22" spans="1:26" x14ac:dyDescent="0.25">
      <c r="A22" s="250"/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</row>
    <row r="23" spans="1:26" x14ac:dyDescent="0.25">
      <c r="A23" s="250"/>
      <c r="B23" s="250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</row>
    <row r="24" spans="1:26" x14ac:dyDescent="0.25">
      <c r="A24" s="250"/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</row>
    <row r="25" spans="1:26" x14ac:dyDescent="0.25">
      <c r="A25" s="250"/>
      <c r="B25" s="250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0"/>
      <c r="Z25" s="250"/>
    </row>
    <row r="26" spans="1:26" x14ac:dyDescent="0.25">
      <c r="A26" s="250"/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</row>
    <row r="27" spans="1:26" x14ac:dyDescent="0.25">
      <c r="A27" s="250"/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</row>
    <row r="28" spans="1:26" x14ac:dyDescent="0.25">
      <c r="A28" s="250"/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</row>
    <row r="29" spans="1:26" x14ac:dyDescent="0.25">
      <c r="A29" s="250"/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</row>
    <row r="30" spans="1:26" x14ac:dyDescent="0.25">
      <c r="A30" s="250"/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x14ac:dyDescent="0.25">
      <c r="A31" s="250"/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</row>
    <row r="32" spans="1:26" x14ac:dyDescent="0.25">
      <c r="A32" s="250"/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</row>
    <row r="33" spans="1:26" x14ac:dyDescent="0.25">
      <c r="A33" s="250"/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</row>
    <row r="34" spans="1:26" x14ac:dyDescent="0.25">
      <c r="A34" s="250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</row>
    <row r="35" spans="1:26" x14ac:dyDescent="0.25">
      <c r="A35" s="250"/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</row>
    <row r="36" spans="1:26" x14ac:dyDescent="0.25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</row>
    <row r="37" spans="1:26" x14ac:dyDescent="0.25">
      <c r="A37" s="250"/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</row>
    <row r="38" spans="1:26" x14ac:dyDescent="0.25">
      <c r="A38" s="250"/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</row>
    <row r="39" spans="1:26" x14ac:dyDescent="0.25">
      <c r="A39" s="250"/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</row>
    <row r="40" spans="1:26" x14ac:dyDescent="0.25">
      <c r="A40" s="250"/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</row>
    <row r="41" spans="1:26" x14ac:dyDescent="0.25">
      <c r="A41" s="250"/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</row>
    <row r="42" spans="1:26" x14ac:dyDescent="0.25">
      <c r="A42" s="250"/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</row>
    <row r="43" spans="1:26" x14ac:dyDescent="0.25">
      <c r="A43" s="250"/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</row>
    <row r="44" spans="1:26" x14ac:dyDescent="0.25">
      <c r="A44" s="250"/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</row>
    <row r="45" spans="1:26" x14ac:dyDescent="0.25">
      <c r="A45" s="250"/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</row>
    <row r="46" spans="1:26" x14ac:dyDescent="0.25">
      <c r="A46" s="250"/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</row>
    <row r="47" spans="1:26" x14ac:dyDescent="0.25">
      <c r="A47" s="250"/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</row>
    <row r="48" spans="1:26" x14ac:dyDescent="0.25">
      <c r="A48" s="250"/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</row>
    <row r="49" spans="1:26" x14ac:dyDescent="0.25">
      <c r="A49" s="250"/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</row>
    <row r="50" spans="1:26" x14ac:dyDescent="0.25">
      <c r="A50" s="250"/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50"/>
    </row>
    <row r="51" spans="1:26" x14ac:dyDescent="0.25">
      <c r="A51" s="250"/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  <c r="Z51" s="250"/>
    </row>
    <row r="52" spans="1:26" x14ac:dyDescent="0.25">
      <c r="A52" s="250"/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</row>
    <row r="53" spans="1:26" x14ac:dyDescent="0.25">
      <c r="A53" s="250"/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0"/>
    </row>
    <row r="54" spans="1:26" x14ac:dyDescent="0.25">
      <c r="A54" s="250"/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0"/>
      <c r="Z54" s="250"/>
    </row>
    <row r="55" spans="1:26" x14ac:dyDescent="0.25">
      <c r="A55" s="250"/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0"/>
      <c r="Z55" s="250"/>
    </row>
    <row r="56" spans="1:26" x14ac:dyDescent="0.25">
      <c r="A56" s="250"/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</row>
    <row r="57" spans="1:26" x14ac:dyDescent="0.25">
      <c r="A57" s="250"/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</row>
    <row r="58" spans="1:26" x14ac:dyDescent="0.25">
      <c r="A58" s="250"/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  <c r="R58" s="250"/>
      <c r="S58" s="250"/>
      <c r="T58" s="250"/>
      <c r="U58" s="250"/>
      <c r="V58" s="250"/>
      <c r="W58" s="250"/>
      <c r="X58" s="250"/>
      <c r="Y58" s="250"/>
      <c r="Z58" s="250"/>
    </row>
    <row r="59" spans="1:26" x14ac:dyDescent="0.25">
      <c r="A59" s="250"/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</row>
    <row r="60" spans="1:26" x14ac:dyDescent="0.25">
      <c r="A60" s="250"/>
      <c r="B60" s="250"/>
      <c r="C60" s="250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</row>
    <row r="61" spans="1:26" x14ac:dyDescent="0.25">
      <c r="A61" s="250"/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  <c r="R61" s="250"/>
      <c r="S61" s="250"/>
      <c r="T61" s="250"/>
      <c r="U61" s="250"/>
      <c r="V61" s="250"/>
      <c r="W61" s="250"/>
      <c r="X61" s="250"/>
      <c r="Y61" s="250"/>
      <c r="Z61" s="250"/>
    </row>
    <row r="62" spans="1:26" x14ac:dyDescent="0.25">
      <c r="A62" s="250"/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0"/>
      <c r="S62" s="250"/>
      <c r="T62" s="250"/>
      <c r="U62" s="250"/>
      <c r="V62" s="250"/>
      <c r="W62" s="250"/>
      <c r="X62" s="250"/>
      <c r="Y62" s="250"/>
      <c r="Z62" s="250"/>
    </row>
    <row r="63" spans="1:26" x14ac:dyDescent="0.25">
      <c r="A63" s="250"/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</row>
    <row r="64" spans="1:26" x14ac:dyDescent="0.25">
      <c r="A64" s="250"/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</row>
    <row r="65" spans="1:26" x14ac:dyDescent="0.25">
      <c r="A65" s="250"/>
      <c r="B65" s="250"/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50"/>
    </row>
    <row r="66" spans="1:26" x14ac:dyDescent="0.25">
      <c r="A66" s="250"/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50"/>
    </row>
    <row r="67" spans="1:26" x14ac:dyDescent="0.25">
      <c r="A67" s="250"/>
      <c r="B67" s="250"/>
      <c r="C67" s="250"/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  <c r="R67" s="250"/>
      <c r="S67" s="250"/>
      <c r="T67" s="250"/>
      <c r="U67" s="250"/>
      <c r="V67" s="250"/>
      <c r="W67" s="250"/>
      <c r="X67" s="250"/>
      <c r="Y67" s="250"/>
      <c r="Z67" s="250"/>
    </row>
    <row r="68" spans="1:26" x14ac:dyDescent="0.25">
      <c r="A68" s="250"/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  <c r="R68" s="250"/>
      <c r="S68" s="250"/>
      <c r="T68" s="250"/>
      <c r="U68" s="250"/>
      <c r="V68" s="250"/>
      <c r="W68" s="250"/>
      <c r="X68" s="250"/>
      <c r="Y68" s="250"/>
      <c r="Z68" s="250"/>
    </row>
    <row r="69" spans="1:26" x14ac:dyDescent="0.25">
      <c r="A69" s="250"/>
      <c r="B69" s="250"/>
      <c r="C69" s="250"/>
      <c r="D69" s="250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  <c r="R69" s="250"/>
      <c r="S69" s="250"/>
      <c r="T69" s="250"/>
      <c r="U69" s="250"/>
      <c r="V69" s="250"/>
      <c r="W69" s="250"/>
      <c r="X69" s="250"/>
      <c r="Y69" s="250"/>
      <c r="Z69" s="250"/>
    </row>
    <row r="70" spans="1:26" x14ac:dyDescent="0.25">
      <c r="A70" s="250"/>
      <c r="B70" s="250"/>
      <c r="C70" s="250"/>
      <c r="D70" s="250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  <c r="R70" s="250"/>
      <c r="S70" s="250"/>
      <c r="T70" s="250"/>
      <c r="U70" s="250"/>
      <c r="V70" s="250"/>
      <c r="W70" s="250"/>
      <c r="X70" s="250"/>
      <c r="Y70" s="250"/>
      <c r="Z70" s="250"/>
    </row>
    <row r="71" spans="1:26" x14ac:dyDescent="0.25">
      <c r="A71" s="250"/>
      <c r="B71" s="250"/>
      <c r="C71" s="250"/>
      <c r="D71" s="250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  <c r="R71" s="250"/>
      <c r="S71" s="250"/>
      <c r="T71" s="250"/>
      <c r="U71" s="250"/>
      <c r="V71" s="250"/>
      <c r="W71" s="250"/>
      <c r="X71" s="250"/>
      <c r="Y71" s="250"/>
      <c r="Z71" s="250"/>
    </row>
    <row r="72" spans="1:26" x14ac:dyDescent="0.25">
      <c r="A72" s="250"/>
      <c r="B72" s="250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</row>
    <row r="73" spans="1:26" x14ac:dyDescent="0.25">
      <c r="A73" s="250"/>
      <c r="B73" s="250"/>
      <c r="C73" s="250"/>
      <c r="D73" s="250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  <c r="R73" s="250"/>
      <c r="S73" s="250"/>
      <c r="T73" s="250"/>
      <c r="U73" s="250"/>
      <c r="V73" s="250"/>
      <c r="W73" s="250"/>
      <c r="X73" s="250"/>
      <c r="Y73" s="250"/>
      <c r="Z73" s="250"/>
    </row>
    <row r="74" spans="1:26" x14ac:dyDescent="0.25">
      <c r="A74" s="250"/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0"/>
      <c r="S74" s="250"/>
      <c r="T74" s="250"/>
      <c r="U74" s="250"/>
      <c r="V74" s="250"/>
      <c r="W74" s="250"/>
      <c r="X74" s="250"/>
      <c r="Y74" s="250"/>
      <c r="Z74" s="250"/>
    </row>
    <row r="75" spans="1:26" x14ac:dyDescent="0.25">
      <c r="A75" s="250"/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/>
      <c r="U75" s="250"/>
      <c r="V75" s="250"/>
      <c r="W75" s="250"/>
      <c r="X75" s="250"/>
      <c r="Y75" s="250"/>
      <c r="Z75" s="250"/>
    </row>
    <row r="76" spans="1:26" x14ac:dyDescent="0.25">
      <c r="A76" s="250"/>
      <c r="B76" s="250"/>
      <c r="C76" s="250"/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  <c r="R76" s="250"/>
      <c r="S76" s="250"/>
      <c r="T76" s="250"/>
      <c r="U76" s="250"/>
      <c r="V76" s="250"/>
      <c r="W76" s="250"/>
      <c r="X76" s="250"/>
      <c r="Y76" s="250"/>
      <c r="Z76" s="250"/>
    </row>
    <row r="77" spans="1:26" x14ac:dyDescent="0.25">
      <c r="A77" s="250"/>
      <c r="B77" s="250"/>
      <c r="C77" s="250"/>
      <c r="D77" s="250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  <c r="R77" s="250"/>
      <c r="S77" s="250"/>
      <c r="T77" s="250"/>
      <c r="U77" s="250"/>
      <c r="V77" s="250"/>
      <c r="W77" s="250"/>
      <c r="X77" s="250"/>
      <c r="Y77" s="250"/>
      <c r="Z77" s="250"/>
    </row>
    <row r="78" spans="1:26" x14ac:dyDescent="0.25">
      <c r="A78" s="250"/>
      <c r="B78" s="250"/>
      <c r="C78" s="250"/>
      <c r="D78" s="250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  <c r="R78" s="250"/>
      <c r="S78" s="250"/>
      <c r="T78" s="250"/>
      <c r="U78" s="250"/>
      <c r="V78" s="250"/>
      <c r="W78" s="250"/>
      <c r="X78" s="250"/>
      <c r="Y78" s="250"/>
      <c r="Z78" s="250"/>
    </row>
    <row r="79" spans="1:26" x14ac:dyDescent="0.25">
      <c r="A79" s="250"/>
      <c r="B79" s="250"/>
      <c r="C79" s="250"/>
      <c r="D79" s="250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  <c r="R79" s="250"/>
      <c r="S79" s="250"/>
      <c r="T79" s="250"/>
      <c r="U79" s="250"/>
      <c r="V79" s="250"/>
      <c r="W79" s="250"/>
      <c r="X79" s="250"/>
      <c r="Y79" s="250"/>
      <c r="Z79" s="250"/>
    </row>
    <row r="80" spans="1:26" x14ac:dyDescent="0.25">
      <c r="A80" s="250"/>
      <c r="B80" s="250"/>
      <c r="C80" s="250"/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  <c r="R80" s="250"/>
      <c r="S80" s="250"/>
      <c r="T80" s="250"/>
      <c r="U80" s="250"/>
      <c r="V80" s="250"/>
      <c r="W80" s="250"/>
      <c r="X80" s="250"/>
      <c r="Y80" s="250"/>
      <c r="Z80" s="250"/>
    </row>
    <row r="81" spans="1:26" x14ac:dyDescent="0.25">
      <c r="A81" s="250"/>
      <c r="B81" s="250"/>
      <c r="C81" s="250"/>
      <c r="D81" s="250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  <c r="R81" s="250"/>
      <c r="S81" s="250"/>
      <c r="T81" s="250"/>
      <c r="U81" s="250"/>
      <c r="V81" s="250"/>
      <c r="W81" s="250"/>
      <c r="X81" s="250"/>
      <c r="Y81" s="250"/>
      <c r="Z81" s="250"/>
    </row>
    <row r="82" spans="1:26" x14ac:dyDescent="0.25">
      <c r="A82" s="250"/>
      <c r="B82" s="250"/>
      <c r="C82" s="250"/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  <c r="R82" s="250"/>
      <c r="S82" s="250"/>
      <c r="T82" s="250"/>
      <c r="U82" s="250"/>
      <c r="V82" s="250"/>
      <c r="W82" s="250"/>
      <c r="X82" s="250"/>
      <c r="Y82" s="250"/>
      <c r="Z82" s="250"/>
    </row>
    <row r="83" spans="1:26" x14ac:dyDescent="0.25">
      <c r="A83" s="250"/>
      <c r="B83" s="250"/>
      <c r="C83" s="250"/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  <c r="R83" s="250"/>
      <c r="S83" s="250"/>
      <c r="T83" s="250"/>
      <c r="U83" s="250"/>
      <c r="V83" s="250"/>
      <c r="W83" s="250"/>
      <c r="X83" s="250"/>
      <c r="Y83" s="250"/>
      <c r="Z83" s="250"/>
    </row>
    <row r="84" spans="1:26" x14ac:dyDescent="0.25">
      <c r="A84" s="250"/>
      <c r="B84" s="250"/>
      <c r="C84" s="250"/>
      <c r="D84" s="250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  <c r="R84" s="250"/>
      <c r="S84" s="250"/>
      <c r="T84" s="250"/>
      <c r="U84" s="250"/>
      <c r="V84" s="250"/>
      <c r="W84" s="250"/>
      <c r="X84" s="250"/>
      <c r="Y84" s="250"/>
      <c r="Z84" s="250"/>
    </row>
    <row r="85" spans="1:26" x14ac:dyDescent="0.25">
      <c r="A85" s="250"/>
      <c r="B85" s="250"/>
      <c r="C85" s="250"/>
      <c r="D85" s="250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  <c r="Z85" s="250"/>
    </row>
    <row r="86" spans="1:26" x14ac:dyDescent="0.25">
      <c r="A86" s="250"/>
      <c r="B86" s="250"/>
      <c r="C86" s="250"/>
      <c r="D86" s="250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  <c r="R86" s="250"/>
      <c r="S86" s="250"/>
      <c r="T86" s="250"/>
      <c r="U86" s="250"/>
      <c r="V86" s="250"/>
      <c r="W86" s="250"/>
      <c r="X86" s="250"/>
      <c r="Y86" s="250"/>
      <c r="Z86" s="250"/>
    </row>
    <row r="87" spans="1:26" x14ac:dyDescent="0.25">
      <c r="A87" s="250"/>
      <c r="B87" s="250"/>
      <c r="C87" s="250"/>
      <c r="D87" s="250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250"/>
    </row>
    <row r="88" spans="1:26" x14ac:dyDescent="0.25">
      <c r="A88" s="250"/>
      <c r="B88" s="250"/>
      <c r="C88" s="250"/>
      <c r="D88" s="250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  <c r="R88" s="250"/>
      <c r="S88" s="250"/>
      <c r="T88" s="250"/>
      <c r="U88" s="250"/>
      <c r="V88" s="250"/>
      <c r="W88" s="250"/>
      <c r="X88" s="250"/>
      <c r="Y88" s="250"/>
      <c r="Z88" s="250"/>
    </row>
    <row r="89" spans="1:26" x14ac:dyDescent="0.25">
      <c r="A89" s="250"/>
      <c r="B89" s="250"/>
      <c r="C89" s="250"/>
      <c r="D89" s="250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  <c r="R89" s="250"/>
      <c r="S89" s="250"/>
      <c r="T89" s="250"/>
      <c r="U89" s="250"/>
      <c r="V89" s="250"/>
      <c r="W89" s="250"/>
      <c r="X89" s="250"/>
      <c r="Y89" s="250"/>
      <c r="Z89" s="250"/>
    </row>
    <row r="90" spans="1:26" x14ac:dyDescent="0.25">
      <c r="A90" s="250"/>
      <c r="B90" s="250"/>
      <c r="C90" s="250"/>
      <c r="D90" s="250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  <c r="R90" s="250"/>
      <c r="S90" s="250"/>
      <c r="T90" s="250"/>
      <c r="U90" s="250"/>
      <c r="V90" s="250"/>
      <c r="W90" s="250"/>
      <c r="X90" s="250"/>
      <c r="Y90" s="250"/>
      <c r="Z90" s="250"/>
    </row>
    <row r="91" spans="1:26" x14ac:dyDescent="0.25">
      <c r="A91" s="250"/>
      <c r="B91" s="250"/>
      <c r="C91" s="250"/>
      <c r="D91" s="250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  <c r="R91" s="250"/>
      <c r="S91" s="250"/>
      <c r="T91" s="250"/>
      <c r="U91" s="250"/>
      <c r="V91" s="250"/>
      <c r="W91" s="250"/>
      <c r="X91" s="250"/>
      <c r="Y91" s="250"/>
      <c r="Z91" s="250"/>
    </row>
    <row r="92" spans="1:26" x14ac:dyDescent="0.25">
      <c r="A92" s="250"/>
      <c r="B92" s="250"/>
      <c r="C92" s="250"/>
      <c r="D92" s="250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  <c r="R92" s="250"/>
      <c r="S92" s="250"/>
      <c r="T92" s="250"/>
      <c r="U92" s="250"/>
      <c r="V92" s="250"/>
      <c r="W92" s="250"/>
      <c r="X92" s="250"/>
      <c r="Y92" s="250"/>
      <c r="Z92" s="250"/>
    </row>
    <row r="93" spans="1:26" x14ac:dyDescent="0.25">
      <c r="A93" s="250"/>
      <c r="B93" s="250"/>
      <c r="C93" s="250"/>
      <c r="D93" s="250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  <c r="R93" s="250"/>
      <c r="S93" s="250"/>
      <c r="T93" s="250"/>
      <c r="U93" s="250"/>
      <c r="V93" s="250"/>
      <c r="W93" s="250"/>
      <c r="X93" s="250"/>
      <c r="Y93" s="250"/>
      <c r="Z93" s="250"/>
    </row>
    <row r="94" spans="1:26" x14ac:dyDescent="0.25">
      <c r="A94" s="250"/>
      <c r="B94" s="250"/>
      <c r="C94" s="250"/>
      <c r="D94" s="250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  <c r="R94" s="250"/>
      <c r="S94" s="250"/>
      <c r="T94" s="250"/>
      <c r="U94" s="250"/>
      <c r="V94" s="250"/>
      <c r="W94" s="250"/>
      <c r="X94" s="250"/>
      <c r="Y94" s="250"/>
      <c r="Z94" s="250"/>
    </row>
    <row r="95" spans="1:26" x14ac:dyDescent="0.25">
      <c r="A95" s="250"/>
      <c r="B95" s="250"/>
      <c r="C95" s="250"/>
      <c r="D95" s="250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  <c r="R95" s="250"/>
      <c r="S95" s="250"/>
      <c r="T95" s="250"/>
      <c r="U95" s="250"/>
      <c r="V95" s="250"/>
      <c r="W95" s="250"/>
      <c r="X95" s="250"/>
      <c r="Y95" s="250"/>
      <c r="Z95" s="250"/>
    </row>
    <row r="96" spans="1:26" x14ac:dyDescent="0.25">
      <c r="A96" s="250"/>
      <c r="B96" s="250"/>
      <c r="C96" s="250"/>
      <c r="D96" s="250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  <c r="R96" s="250"/>
      <c r="S96" s="250"/>
      <c r="T96" s="250"/>
      <c r="U96" s="250"/>
      <c r="V96" s="250"/>
      <c r="W96" s="250"/>
      <c r="X96" s="250"/>
      <c r="Y96" s="250"/>
      <c r="Z96" s="250"/>
    </row>
    <row r="97" spans="1:26" x14ac:dyDescent="0.25">
      <c r="A97" s="250"/>
      <c r="B97" s="250"/>
      <c r="C97" s="250"/>
      <c r="D97" s="250"/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  <c r="R97" s="250"/>
      <c r="S97" s="250"/>
      <c r="T97" s="250"/>
      <c r="U97" s="250"/>
      <c r="V97" s="250"/>
      <c r="W97" s="250"/>
      <c r="X97" s="250"/>
      <c r="Y97" s="250"/>
      <c r="Z97" s="250"/>
    </row>
    <row r="98" spans="1:26" x14ac:dyDescent="0.25">
      <c r="A98" s="250"/>
      <c r="B98" s="250"/>
      <c r="C98" s="250"/>
      <c r="D98" s="250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  <c r="R98" s="250"/>
      <c r="S98" s="250"/>
      <c r="T98" s="250"/>
      <c r="U98" s="250"/>
      <c r="V98" s="250"/>
      <c r="W98" s="250"/>
      <c r="X98" s="250"/>
      <c r="Y98" s="250"/>
      <c r="Z98" s="250"/>
    </row>
    <row r="99" spans="1:26" x14ac:dyDescent="0.25">
      <c r="A99" s="250"/>
      <c r="B99" s="250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  <c r="R99" s="250"/>
      <c r="S99" s="250"/>
      <c r="T99" s="250"/>
      <c r="U99" s="250"/>
      <c r="V99" s="250"/>
      <c r="W99" s="250"/>
      <c r="X99" s="250"/>
      <c r="Y99" s="250"/>
      <c r="Z99" s="250"/>
    </row>
    <row r="100" spans="1:26" x14ac:dyDescent="0.25">
      <c r="A100" s="250"/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  <c r="R100" s="250"/>
      <c r="S100" s="250"/>
      <c r="T100" s="250"/>
      <c r="U100" s="250"/>
      <c r="V100" s="250"/>
      <c r="W100" s="250"/>
      <c r="X100" s="250"/>
      <c r="Y100" s="250"/>
      <c r="Z100" s="250"/>
    </row>
  </sheetData>
  <hyperlinks>
    <hyperlink ref="A1" location="Contents!A1" display="Yn ôl i'r cynnwys" xr:uid="{DE899FCB-A5E2-4DBE-A053-22055F61BEC9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5DB7A-851B-4B9D-A62F-FF5E081A0145}">
  <sheetPr codeName="Sheet24">
    <tabColor theme="6"/>
  </sheetPr>
  <dimension ref="A1:Z100"/>
  <sheetViews>
    <sheetView showGridLines="0" workbookViewId="0"/>
  </sheetViews>
  <sheetFormatPr defaultRowHeight="15" x14ac:dyDescent="0.25"/>
  <sheetData>
    <row r="1" spans="1:26" ht="39.75" customHeight="1" x14ac:dyDescent="0.25">
      <c r="A1" s="184" t="s">
        <v>162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</row>
    <row r="2" spans="1:26" x14ac:dyDescent="0.25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</row>
    <row r="3" spans="1:26" x14ac:dyDescent="0.25">
      <c r="A3" s="250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</row>
    <row r="4" spans="1:26" x14ac:dyDescent="0.25">
      <c r="A4" s="250"/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</row>
    <row r="5" spans="1:26" x14ac:dyDescent="0.25">
      <c r="A5" s="250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</row>
    <row r="6" spans="1:26" x14ac:dyDescent="0.25">
      <c r="A6" s="250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</row>
    <row r="7" spans="1:26" x14ac:dyDescent="0.25">
      <c r="A7" s="250"/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</row>
    <row r="8" spans="1:26" x14ac:dyDescent="0.25">
      <c r="A8" s="250"/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</row>
    <row r="9" spans="1:26" x14ac:dyDescent="0.25">
      <c r="A9" s="250"/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</row>
    <row r="10" spans="1:26" x14ac:dyDescent="0.25">
      <c r="A10" s="250"/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</row>
    <row r="11" spans="1:26" x14ac:dyDescent="0.25">
      <c r="A11" s="250"/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</row>
    <row r="12" spans="1:26" x14ac:dyDescent="0.25">
      <c r="A12" s="250"/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</row>
    <row r="13" spans="1:26" x14ac:dyDescent="0.25">
      <c r="A13" s="250"/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</row>
    <row r="14" spans="1:26" x14ac:dyDescent="0.25">
      <c r="A14" s="250"/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</row>
    <row r="15" spans="1:26" x14ac:dyDescent="0.25">
      <c r="A15" s="250"/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</row>
    <row r="16" spans="1:26" x14ac:dyDescent="0.25">
      <c r="A16" s="250"/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50"/>
    </row>
    <row r="17" spans="1:26" x14ac:dyDescent="0.25">
      <c r="A17" s="250"/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</row>
    <row r="18" spans="1:26" x14ac:dyDescent="0.25">
      <c r="A18" s="250"/>
      <c r="B18" s="250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</row>
    <row r="19" spans="1:26" x14ac:dyDescent="0.25">
      <c r="A19" s="250"/>
      <c r="B19" s="250"/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</row>
    <row r="20" spans="1:26" x14ac:dyDescent="0.25">
      <c r="A20" s="250"/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</row>
    <row r="21" spans="1:26" x14ac:dyDescent="0.25">
      <c r="A21" s="250"/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</row>
    <row r="22" spans="1:26" x14ac:dyDescent="0.25">
      <c r="A22" s="250"/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</row>
    <row r="23" spans="1:26" x14ac:dyDescent="0.25">
      <c r="A23" s="250"/>
      <c r="B23" s="250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</row>
    <row r="24" spans="1:26" x14ac:dyDescent="0.25">
      <c r="A24" s="250"/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</row>
    <row r="25" spans="1:26" x14ac:dyDescent="0.25">
      <c r="A25" s="250"/>
      <c r="B25" s="250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0"/>
      <c r="Z25" s="250"/>
    </row>
    <row r="26" spans="1:26" x14ac:dyDescent="0.25">
      <c r="A26" s="250"/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</row>
    <row r="27" spans="1:26" x14ac:dyDescent="0.25">
      <c r="A27" s="250"/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</row>
    <row r="28" spans="1:26" x14ac:dyDescent="0.25">
      <c r="A28" s="250"/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</row>
    <row r="29" spans="1:26" x14ac:dyDescent="0.25">
      <c r="A29" s="250"/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</row>
    <row r="30" spans="1:26" x14ac:dyDescent="0.25">
      <c r="A30" s="250"/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x14ac:dyDescent="0.25">
      <c r="A31" s="250"/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</row>
    <row r="32" spans="1:26" x14ac:dyDescent="0.25">
      <c r="A32" s="250"/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</row>
    <row r="33" spans="1:26" x14ac:dyDescent="0.25">
      <c r="A33" s="250"/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</row>
    <row r="34" spans="1:26" x14ac:dyDescent="0.25">
      <c r="A34" s="250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</row>
    <row r="35" spans="1:26" x14ac:dyDescent="0.25">
      <c r="A35" s="250"/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</row>
    <row r="36" spans="1:26" x14ac:dyDescent="0.25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</row>
    <row r="37" spans="1:26" x14ac:dyDescent="0.25">
      <c r="A37" s="250"/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</row>
    <row r="38" spans="1:26" x14ac:dyDescent="0.25">
      <c r="A38" s="250"/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</row>
    <row r="39" spans="1:26" x14ac:dyDescent="0.25">
      <c r="A39" s="250"/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</row>
    <row r="40" spans="1:26" x14ac:dyDescent="0.25">
      <c r="A40" s="250"/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</row>
    <row r="41" spans="1:26" x14ac:dyDescent="0.25">
      <c r="A41" s="250"/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</row>
    <row r="42" spans="1:26" x14ac:dyDescent="0.25">
      <c r="A42" s="250"/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</row>
    <row r="43" spans="1:26" x14ac:dyDescent="0.25">
      <c r="A43" s="250"/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</row>
    <row r="44" spans="1:26" x14ac:dyDescent="0.25">
      <c r="A44" s="250"/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</row>
    <row r="45" spans="1:26" x14ac:dyDescent="0.25">
      <c r="A45" s="250"/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</row>
    <row r="46" spans="1:26" x14ac:dyDescent="0.25">
      <c r="A46" s="250"/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</row>
    <row r="47" spans="1:26" x14ac:dyDescent="0.25">
      <c r="A47" s="250"/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</row>
    <row r="48" spans="1:26" x14ac:dyDescent="0.25">
      <c r="A48" s="250"/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</row>
    <row r="49" spans="1:26" x14ac:dyDescent="0.25">
      <c r="A49" s="250"/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</row>
    <row r="50" spans="1:26" x14ac:dyDescent="0.25">
      <c r="A50" s="250"/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50"/>
    </row>
    <row r="51" spans="1:26" x14ac:dyDescent="0.25">
      <c r="A51" s="250"/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  <c r="Z51" s="250"/>
    </row>
    <row r="52" spans="1:26" x14ac:dyDescent="0.25">
      <c r="A52" s="250"/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</row>
    <row r="53" spans="1:26" x14ac:dyDescent="0.25">
      <c r="A53" s="250"/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0"/>
    </row>
    <row r="54" spans="1:26" x14ac:dyDescent="0.25">
      <c r="A54" s="250"/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0"/>
      <c r="Z54" s="250"/>
    </row>
    <row r="55" spans="1:26" x14ac:dyDescent="0.25">
      <c r="A55" s="250"/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0"/>
      <c r="Z55" s="250"/>
    </row>
    <row r="56" spans="1:26" x14ac:dyDescent="0.25">
      <c r="A56" s="250"/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</row>
    <row r="57" spans="1:26" x14ac:dyDescent="0.25">
      <c r="A57" s="250"/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</row>
    <row r="58" spans="1:26" x14ac:dyDescent="0.25">
      <c r="A58" s="250"/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  <c r="R58" s="250"/>
      <c r="S58" s="250"/>
      <c r="T58" s="250"/>
      <c r="U58" s="250"/>
      <c r="V58" s="250"/>
      <c r="W58" s="250"/>
      <c r="X58" s="250"/>
      <c r="Y58" s="250"/>
      <c r="Z58" s="250"/>
    </row>
    <row r="59" spans="1:26" x14ac:dyDescent="0.25">
      <c r="A59" s="250"/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</row>
    <row r="60" spans="1:26" x14ac:dyDescent="0.25">
      <c r="A60" s="250"/>
      <c r="B60" s="250"/>
      <c r="C60" s="250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</row>
    <row r="61" spans="1:26" x14ac:dyDescent="0.25">
      <c r="A61" s="250"/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  <c r="R61" s="250"/>
      <c r="S61" s="250"/>
      <c r="T61" s="250"/>
      <c r="U61" s="250"/>
      <c r="V61" s="250"/>
      <c r="W61" s="250"/>
      <c r="X61" s="250"/>
      <c r="Y61" s="250"/>
      <c r="Z61" s="250"/>
    </row>
    <row r="62" spans="1:26" x14ac:dyDescent="0.25">
      <c r="A62" s="250"/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0"/>
      <c r="S62" s="250"/>
      <c r="T62" s="250"/>
      <c r="U62" s="250"/>
      <c r="V62" s="250"/>
      <c r="W62" s="250"/>
      <c r="X62" s="250"/>
      <c r="Y62" s="250"/>
      <c r="Z62" s="250"/>
    </row>
    <row r="63" spans="1:26" x14ac:dyDescent="0.25">
      <c r="A63" s="250"/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</row>
    <row r="64" spans="1:26" x14ac:dyDescent="0.25">
      <c r="A64" s="250"/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</row>
    <row r="65" spans="1:26" x14ac:dyDescent="0.25">
      <c r="A65" s="250"/>
      <c r="B65" s="250"/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50"/>
    </row>
    <row r="66" spans="1:26" x14ac:dyDescent="0.25">
      <c r="A66" s="250"/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50"/>
    </row>
    <row r="67" spans="1:26" x14ac:dyDescent="0.25">
      <c r="A67" s="250"/>
      <c r="B67" s="250"/>
      <c r="C67" s="250"/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  <c r="R67" s="250"/>
      <c r="S67" s="250"/>
      <c r="T67" s="250"/>
      <c r="U67" s="250"/>
      <c r="V67" s="250"/>
      <c r="W67" s="250"/>
      <c r="X67" s="250"/>
      <c r="Y67" s="250"/>
      <c r="Z67" s="250"/>
    </row>
    <row r="68" spans="1:26" x14ac:dyDescent="0.25">
      <c r="A68" s="250"/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  <c r="R68" s="250"/>
      <c r="S68" s="250"/>
      <c r="T68" s="250"/>
      <c r="U68" s="250"/>
      <c r="V68" s="250"/>
      <c r="W68" s="250"/>
      <c r="X68" s="250"/>
      <c r="Y68" s="250"/>
      <c r="Z68" s="250"/>
    </row>
    <row r="69" spans="1:26" x14ac:dyDescent="0.25">
      <c r="A69" s="250"/>
      <c r="B69" s="250"/>
      <c r="C69" s="250"/>
      <c r="D69" s="250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  <c r="R69" s="250"/>
      <c r="S69" s="250"/>
      <c r="T69" s="250"/>
      <c r="U69" s="250"/>
      <c r="V69" s="250"/>
      <c r="W69" s="250"/>
      <c r="X69" s="250"/>
      <c r="Y69" s="250"/>
      <c r="Z69" s="250"/>
    </row>
    <row r="70" spans="1:26" x14ac:dyDescent="0.25">
      <c r="A70" s="250"/>
      <c r="B70" s="250"/>
      <c r="C70" s="250"/>
      <c r="D70" s="250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  <c r="R70" s="250"/>
      <c r="S70" s="250"/>
      <c r="T70" s="250"/>
      <c r="U70" s="250"/>
      <c r="V70" s="250"/>
      <c r="W70" s="250"/>
      <c r="X70" s="250"/>
      <c r="Y70" s="250"/>
      <c r="Z70" s="250"/>
    </row>
    <row r="71" spans="1:26" x14ac:dyDescent="0.25">
      <c r="A71" s="250"/>
      <c r="B71" s="250"/>
      <c r="C71" s="250"/>
      <c r="D71" s="250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  <c r="R71" s="250"/>
      <c r="S71" s="250"/>
      <c r="T71" s="250"/>
      <c r="U71" s="250"/>
      <c r="V71" s="250"/>
      <c r="W71" s="250"/>
      <c r="X71" s="250"/>
      <c r="Y71" s="250"/>
      <c r="Z71" s="250"/>
    </row>
    <row r="72" spans="1:26" x14ac:dyDescent="0.25">
      <c r="A72" s="250"/>
      <c r="B72" s="250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</row>
    <row r="73" spans="1:26" x14ac:dyDescent="0.25">
      <c r="A73" s="250"/>
      <c r="B73" s="250"/>
      <c r="C73" s="250"/>
      <c r="D73" s="250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  <c r="R73" s="250"/>
      <c r="S73" s="250"/>
      <c r="T73" s="250"/>
      <c r="U73" s="250"/>
      <c r="V73" s="250"/>
      <c r="W73" s="250"/>
      <c r="X73" s="250"/>
      <c r="Y73" s="250"/>
      <c r="Z73" s="250"/>
    </row>
    <row r="74" spans="1:26" x14ac:dyDescent="0.25">
      <c r="A74" s="250"/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0"/>
      <c r="S74" s="250"/>
      <c r="T74" s="250"/>
      <c r="U74" s="250"/>
      <c r="V74" s="250"/>
      <c r="W74" s="250"/>
      <c r="X74" s="250"/>
      <c r="Y74" s="250"/>
      <c r="Z74" s="250"/>
    </row>
    <row r="75" spans="1:26" x14ac:dyDescent="0.25">
      <c r="A75" s="250"/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/>
      <c r="U75" s="250"/>
      <c r="V75" s="250"/>
      <c r="W75" s="250"/>
      <c r="X75" s="250"/>
      <c r="Y75" s="250"/>
      <c r="Z75" s="250"/>
    </row>
    <row r="76" spans="1:26" x14ac:dyDescent="0.25">
      <c r="A76" s="250"/>
      <c r="B76" s="250"/>
      <c r="C76" s="250"/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  <c r="R76" s="250"/>
      <c r="S76" s="250"/>
      <c r="T76" s="250"/>
      <c r="U76" s="250"/>
      <c r="V76" s="250"/>
      <c r="W76" s="250"/>
      <c r="X76" s="250"/>
      <c r="Y76" s="250"/>
      <c r="Z76" s="250"/>
    </row>
    <row r="77" spans="1:26" x14ac:dyDescent="0.25">
      <c r="A77" s="250"/>
      <c r="B77" s="250"/>
      <c r="C77" s="250"/>
      <c r="D77" s="250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  <c r="R77" s="250"/>
      <c r="S77" s="250"/>
      <c r="T77" s="250"/>
      <c r="U77" s="250"/>
      <c r="V77" s="250"/>
      <c r="W77" s="250"/>
      <c r="X77" s="250"/>
      <c r="Y77" s="250"/>
      <c r="Z77" s="250"/>
    </row>
    <row r="78" spans="1:26" x14ac:dyDescent="0.25">
      <c r="A78" s="250"/>
      <c r="B78" s="250"/>
      <c r="C78" s="250"/>
      <c r="D78" s="250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  <c r="R78" s="250"/>
      <c r="S78" s="250"/>
      <c r="T78" s="250"/>
      <c r="U78" s="250"/>
      <c r="V78" s="250"/>
      <c r="W78" s="250"/>
      <c r="X78" s="250"/>
      <c r="Y78" s="250"/>
      <c r="Z78" s="250"/>
    </row>
    <row r="79" spans="1:26" x14ac:dyDescent="0.25">
      <c r="A79" s="250"/>
      <c r="B79" s="250"/>
      <c r="C79" s="250"/>
      <c r="D79" s="250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  <c r="R79" s="250"/>
      <c r="S79" s="250"/>
      <c r="T79" s="250"/>
      <c r="U79" s="250"/>
      <c r="V79" s="250"/>
      <c r="W79" s="250"/>
      <c r="X79" s="250"/>
      <c r="Y79" s="250"/>
      <c r="Z79" s="250"/>
    </row>
    <row r="80" spans="1:26" x14ac:dyDescent="0.25">
      <c r="A80" s="250"/>
      <c r="B80" s="250"/>
      <c r="C80" s="250"/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  <c r="R80" s="250"/>
      <c r="S80" s="250"/>
      <c r="T80" s="250"/>
      <c r="U80" s="250"/>
      <c r="V80" s="250"/>
      <c r="W80" s="250"/>
      <c r="X80" s="250"/>
      <c r="Y80" s="250"/>
      <c r="Z80" s="250"/>
    </row>
    <row r="81" spans="1:26" x14ac:dyDescent="0.25">
      <c r="A81" s="250"/>
      <c r="B81" s="250"/>
      <c r="C81" s="250"/>
      <c r="D81" s="250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  <c r="R81" s="250"/>
      <c r="S81" s="250"/>
      <c r="T81" s="250"/>
      <c r="U81" s="250"/>
      <c r="V81" s="250"/>
      <c r="W81" s="250"/>
      <c r="X81" s="250"/>
      <c r="Y81" s="250"/>
      <c r="Z81" s="250"/>
    </row>
    <row r="82" spans="1:26" x14ac:dyDescent="0.25">
      <c r="A82" s="250"/>
      <c r="B82" s="250"/>
      <c r="C82" s="250"/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  <c r="R82" s="250"/>
      <c r="S82" s="250"/>
      <c r="T82" s="250"/>
      <c r="U82" s="250"/>
      <c r="V82" s="250"/>
      <c r="W82" s="250"/>
      <c r="X82" s="250"/>
      <c r="Y82" s="250"/>
      <c r="Z82" s="250"/>
    </row>
    <row r="83" spans="1:26" x14ac:dyDescent="0.25">
      <c r="A83" s="250"/>
      <c r="B83" s="250"/>
      <c r="C83" s="250"/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  <c r="R83" s="250"/>
      <c r="S83" s="250"/>
      <c r="T83" s="250"/>
      <c r="U83" s="250"/>
      <c r="V83" s="250"/>
      <c r="W83" s="250"/>
      <c r="X83" s="250"/>
      <c r="Y83" s="250"/>
      <c r="Z83" s="250"/>
    </row>
    <row r="84" spans="1:26" x14ac:dyDescent="0.25">
      <c r="A84" s="250"/>
      <c r="B84" s="250"/>
      <c r="C84" s="250"/>
      <c r="D84" s="250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  <c r="R84" s="250"/>
      <c r="S84" s="250"/>
      <c r="T84" s="250"/>
      <c r="U84" s="250"/>
      <c r="V84" s="250"/>
      <c r="W84" s="250"/>
      <c r="X84" s="250"/>
      <c r="Y84" s="250"/>
      <c r="Z84" s="250"/>
    </row>
    <row r="85" spans="1:26" x14ac:dyDescent="0.25">
      <c r="A85" s="250"/>
      <c r="B85" s="250"/>
      <c r="C85" s="250"/>
      <c r="D85" s="250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  <c r="Z85" s="250"/>
    </row>
    <row r="86" spans="1:26" x14ac:dyDescent="0.25">
      <c r="A86" s="250"/>
      <c r="B86" s="250"/>
      <c r="C86" s="250"/>
      <c r="D86" s="250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  <c r="R86" s="250"/>
      <c r="S86" s="250"/>
      <c r="T86" s="250"/>
      <c r="U86" s="250"/>
      <c r="V86" s="250"/>
      <c r="W86" s="250"/>
      <c r="X86" s="250"/>
      <c r="Y86" s="250"/>
      <c r="Z86" s="250"/>
    </row>
    <row r="87" spans="1:26" x14ac:dyDescent="0.25">
      <c r="A87" s="250"/>
      <c r="B87" s="250"/>
      <c r="C87" s="250"/>
      <c r="D87" s="250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250"/>
    </row>
    <row r="88" spans="1:26" x14ac:dyDescent="0.25">
      <c r="A88" s="250"/>
      <c r="B88" s="250"/>
      <c r="C88" s="250"/>
      <c r="D88" s="250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  <c r="R88" s="250"/>
      <c r="S88" s="250"/>
      <c r="T88" s="250"/>
      <c r="U88" s="250"/>
      <c r="V88" s="250"/>
      <c r="W88" s="250"/>
      <c r="X88" s="250"/>
      <c r="Y88" s="250"/>
      <c r="Z88" s="250"/>
    </row>
    <row r="89" spans="1:26" x14ac:dyDescent="0.25">
      <c r="A89" s="250"/>
      <c r="B89" s="250"/>
      <c r="C89" s="250"/>
      <c r="D89" s="250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  <c r="R89" s="250"/>
      <c r="S89" s="250"/>
      <c r="T89" s="250"/>
      <c r="U89" s="250"/>
      <c r="V89" s="250"/>
      <c r="W89" s="250"/>
      <c r="X89" s="250"/>
      <c r="Y89" s="250"/>
      <c r="Z89" s="250"/>
    </row>
    <row r="90" spans="1:26" x14ac:dyDescent="0.25">
      <c r="A90" s="250"/>
      <c r="B90" s="250"/>
      <c r="C90" s="250"/>
      <c r="D90" s="250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  <c r="R90" s="250"/>
      <c r="S90" s="250"/>
      <c r="T90" s="250"/>
      <c r="U90" s="250"/>
      <c r="V90" s="250"/>
      <c r="W90" s="250"/>
      <c r="X90" s="250"/>
      <c r="Y90" s="250"/>
      <c r="Z90" s="250"/>
    </row>
    <row r="91" spans="1:26" x14ac:dyDescent="0.25">
      <c r="A91" s="250"/>
      <c r="B91" s="250"/>
      <c r="C91" s="250"/>
      <c r="D91" s="250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  <c r="R91" s="250"/>
      <c r="S91" s="250"/>
      <c r="T91" s="250"/>
      <c r="U91" s="250"/>
      <c r="V91" s="250"/>
      <c r="W91" s="250"/>
      <c r="X91" s="250"/>
      <c r="Y91" s="250"/>
      <c r="Z91" s="250"/>
    </row>
    <row r="92" spans="1:26" x14ac:dyDescent="0.25">
      <c r="A92" s="250"/>
      <c r="B92" s="250"/>
      <c r="C92" s="250"/>
      <c r="D92" s="250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  <c r="R92" s="250"/>
      <c r="S92" s="250"/>
      <c r="T92" s="250"/>
      <c r="U92" s="250"/>
      <c r="V92" s="250"/>
      <c r="W92" s="250"/>
      <c r="X92" s="250"/>
      <c r="Y92" s="250"/>
      <c r="Z92" s="250"/>
    </row>
    <row r="93" spans="1:26" x14ac:dyDescent="0.25">
      <c r="A93" s="250"/>
      <c r="B93" s="250"/>
      <c r="C93" s="250"/>
      <c r="D93" s="250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  <c r="R93" s="250"/>
      <c r="S93" s="250"/>
      <c r="T93" s="250"/>
      <c r="U93" s="250"/>
      <c r="V93" s="250"/>
      <c r="W93" s="250"/>
      <c r="X93" s="250"/>
      <c r="Y93" s="250"/>
      <c r="Z93" s="250"/>
    </row>
    <row r="94" spans="1:26" x14ac:dyDescent="0.25">
      <c r="A94" s="250"/>
      <c r="B94" s="250"/>
      <c r="C94" s="250"/>
      <c r="D94" s="250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  <c r="R94" s="250"/>
      <c r="S94" s="250"/>
      <c r="T94" s="250"/>
      <c r="U94" s="250"/>
      <c r="V94" s="250"/>
      <c r="W94" s="250"/>
      <c r="X94" s="250"/>
      <c r="Y94" s="250"/>
      <c r="Z94" s="250"/>
    </row>
    <row r="95" spans="1:26" x14ac:dyDescent="0.25">
      <c r="A95" s="250"/>
      <c r="B95" s="250"/>
      <c r="C95" s="250"/>
      <c r="D95" s="250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  <c r="R95" s="250"/>
      <c r="S95" s="250"/>
      <c r="T95" s="250"/>
      <c r="U95" s="250"/>
      <c r="V95" s="250"/>
      <c r="W95" s="250"/>
      <c r="X95" s="250"/>
      <c r="Y95" s="250"/>
      <c r="Z95" s="250"/>
    </row>
    <row r="96" spans="1:26" x14ac:dyDescent="0.25">
      <c r="A96" s="250"/>
      <c r="B96" s="250"/>
      <c r="C96" s="250"/>
      <c r="D96" s="250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  <c r="R96" s="250"/>
      <c r="S96" s="250"/>
      <c r="T96" s="250"/>
      <c r="U96" s="250"/>
      <c r="V96" s="250"/>
      <c r="W96" s="250"/>
      <c r="X96" s="250"/>
      <c r="Y96" s="250"/>
      <c r="Z96" s="250"/>
    </row>
    <row r="97" spans="1:26" x14ac:dyDescent="0.25">
      <c r="A97" s="250"/>
      <c r="B97" s="250"/>
      <c r="C97" s="250"/>
      <c r="D97" s="250"/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  <c r="R97" s="250"/>
      <c r="S97" s="250"/>
      <c r="T97" s="250"/>
      <c r="U97" s="250"/>
      <c r="V97" s="250"/>
      <c r="W97" s="250"/>
      <c r="X97" s="250"/>
      <c r="Y97" s="250"/>
      <c r="Z97" s="250"/>
    </row>
    <row r="98" spans="1:26" x14ac:dyDescent="0.25">
      <c r="A98" s="250"/>
      <c r="B98" s="250"/>
      <c r="C98" s="250"/>
      <c r="D98" s="250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  <c r="R98" s="250"/>
      <c r="S98" s="250"/>
      <c r="T98" s="250"/>
      <c r="U98" s="250"/>
      <c r="V98" s="250"/>
      <c r="W98" s="250"/>
      <c r="X98" s="250"/>
      <c r="Y98" s="250"/>
      <c r="Z98" s="250"/>
    </row>
    <row r="99" spans="1:26" x14ac:dyDescent="0.25">
      <c r="A99" s="250"/>
      <c r="B99" s="250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  <c r="R99" s="250"/>
      <c r="S99" s="250"/>
      <c r="T99" s="250"/>
      <c r="U99" s="250"/>
      <c r="V99" s="250"/>
      <c r="W99" s="250"/>
      <c r="X99" s="250"/>
      <c r="Y99" s="250"/>
      <c r="Z99" s="250"/>
    </row>
    <row r="100" spans="1:26" x14ac:dyDescent="0.25">
      <c r="A100" s="250"/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  <c r="R100" s="250"/>
      <c r="S100" s="250"/>
      <c r="T100" s="250"/>
      <c r="U100" s="250"/>
      <c r="V100" s="250"/>
      <c r="W100" s="250"/>
      <c r="X100" s="250"/>
      <c r="Y100" s="250"/>
      <c r="Z100" s="250"/>
    </row>
  </sheetData>
  <hyperlinks>
    <hyperlink ref="A1" location="Contents!A1" display="Yn ôl i'r cynnwys" xr:uid="{E0BAB7F6-0997-4F59-B42C-94AA905BFB42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54E4B-518C-499E-A066-9E2BE5CE9668}">
  <sheetPr codeName="Sheet25">
    <tabColor theme="5"/>
  </sheetPr>
  <dimension ref="A1:Z100"/>
  <sheetViews>
    <sheetView showGridLines="0" workbookViewId="0"/>
  </sheetViews>
  <sheetFormatPr defaultRowHeight="12.75" x14ac:dyDescent="0.2"/>
  <cols>
    <col min="1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17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thickBo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6.25" thickBot="1" x14ac:dyDescent="0.25">
      <c r="A25" s="6"/>
      <c r="B25" s="3" t="s">
        <v>163</v>
      </c>
      <c r="C25" s="4" t="s">
        <v>164</v>
      </c>
      <c r="D25" s="54" t="s">
        <v>165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7" t="s">
        <v>166</v>
      </c>
      <c r="C26" s="16">
        <v>0.7</v>
      </c>
      <c r="D26" s="55">
        <v>-0.87763848974333758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7" t="s">
        <v>167</v>
      </c>
      <c r="C27" s="16">
        <v>1.1000000000000001</v>
      </c>
      <c r="D27" s="55">
        <v>0.66387012151361002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7" t="s">
        <v>168</v>
      </c>
      <c r="C28" s="16">
        <v>2</v>
      </c>
      <c r="D28" s="55">
        <v>2.747563041716794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7" t="s">
        <v>169</v>
      </c>
      <c r="C29" s="16">
        <v>1.7</v>
      </c>
      <c r="D29" s="55">
        <v>2.4179031865726008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7" t="s">
        <v>170</v>
      </c>
      <c r="C30" s="16">
        <v>2.4</v>
      </c>
      <c r="D30" s="55">
        <v>2.8439794310852085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7" t="s">
        <v>171</v>
      </c>
      <c r="C31" s="16">
        <v>3.4</v>
      </c>
      <c r="D31" s="55">
        <v>3.4157675137153731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7" t="s">
        <v>172</v>
      </c>
      <c r="C32" s="16">
        <v>4.7</v>
      </c>
      <c r="D32" s="55">
        <v>5.7769679037292354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7" t="s">
        <v>173</v>
      </c>
      <c r="C33" s="16">
        <v>6.2</v>
      </c>
      <c r="D33" s="55">
        <v>6.1525315103610367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7" t="s">
        <v>174</v>
      </c>
      <c r="C34" s="16">
        <v>7.2</v>
      </c>
      <c r="D34" s="55">
        <v>9.1952917991023462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7" t="s">
        <v>175</v>
      </c>
      <c r="C35" s="16">
        <v>7.3</v>
      </c>
      <c r="D35" s="55">
        <v>11.374038785576413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7" t="s">
        <v>176</v>
      </c>
      <c r="C36" s="16">
        <v>8.4</v>
      </c>
      <c r="D36" s="55">
        <v>8.6060511108566828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7" t="s">
        <v>177</v>
      </c>
      <c r="C37" s="16">
        <v>8.9</v>
      </c>
      <c r="D37" s="55">
        <v>11.072198275862078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7" t="s">
        <v>178</v>
      </c>
      <c r="C38" s="16">
        <v>8.9</v>
      </c>
      <c r="D38" s="55">
        <v>14.44835321390412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7" t="s">
        <v>167</v>
      </c>
      <c r="C39" s="16">
        <v>9.1</v>
      </c>
      <c r="D39" s="55">
        <v>14.611465203041153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7" t="s">
        <v>168</v>
      </c>
      <c r="C40" s="16">
        <v>12.6</v>
      </c>
      <c r="D40" s="55">
        <v>16.761458681833385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7" t="s">
        <v>169</v>
      </c>
      <c r="C41" s="16">
        <v>7.3</v>
      </c>
      <c r="D41" s="55">
        <v>9.7336357590727793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7" t="s">
        <v>170</v>
      </c>
      <c r="C42" s="16">
        <v>10.199999999999999</v>
      </c>
      <c r="D42" s="55">
        <v>10.694859507858423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3.5" thickBot="1" x14ac:dyDescent="0.25">
      <c r="A43" s="6"/>
      <c r="B43" s="11" t="s">
        <v>171</v>
      </c>
      <c r="C43" s="17">
        <v>11.8</v>
      </c>
      <c r="D43" s="56">
        <v>15.400811621478571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hyperlinks>
    <hyperlink ref="A1" location="Contents!A1" display="Yn ôl i'r cynnwys" xr:uid="{33D7BFFF-8689-406F-BBA0-22B3463F7251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56B9C-96C6-4B23-988E-81F4915E91C4}">
  <sheetPr codeName="Sheet26">
    <tabColor theme="5"/>
  </sheetPr>
  <dimension ref="A1:Z100"/>
  <sheetViews>
    <sheetView showGridLines="0" workbookViewId="0"/>
  </sheetViews>
  <sheetFormatPr defaultRowHeight="12.75" x14ac:dyDescent="0.2"/>
  <cols>
    <col min="1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18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thickBo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3.5" thickBot="1" x14ac:dyDescent="0.25">
      <c r="A25" s="6"/>
      <c r="B25" s="3"/>
      <c r="C25" s="14" t="s">
        <v>76</v>
      </c>
      <c r="D25" s="14" t="s">
        <v>77</v>
      </c>
      <c r="E25" s="15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7" t="s">
        <v>166</v>
      </c>
      <c r="C26" s="16">
        <v>37.35</v>
      </c>
      <c r="D26" s="16">
        <v>1.76</v>
      </c>
      <c r="E26" s="15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7" t="s">
        <v>167</v>
      </c>
      <c r="C27" s="16">
        <v>46.15</v>
      </c>
      <c r="D27" s="16">
        <v>1.94</v>
      </c>
      <c r="E27" s="15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7" t="s">
        <v>168</v>
      </c>
      <c r="C28" s="16">
        <v>67.430000000000007</v>
      </c>
      <c r="D28" s="16">
        <v>2.58</v>
      </c>
      <c r="E28" s="15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7" t="s">
        <v>169</v>
      </c>
      <c r="C29" s="16">
        <v>80.650000000000006</v>
      </c>
      <c r="D29" s="16">
        <v>3.03</v>
      </c>
      <c r="E29" s="15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7" t="s">
        <v>170</v>
      </c>
      <c r="C30" s="16">
        <v>85.04</v>
      </c>
      <c r="D30" s="16">
        <v>3.23</v>
      </c>
      <c r="E30" s="15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7" t="s">
        <v>171</v>
      </c>
      <c r="C31" s="16">
        <v>99.07</v>
      </c>
      <c r="D31" s="16">
        <v>3.71</v>
      </c>
      <c r="E31" s="15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7" t="s">
        <v>172</v>
      </c>
      <c r="C32" s="16">
        <v>121.74</v>
      </c>
      <c r="D32" s="16">
        <v>5.31</v>
      </c>
      <c r="E32" s="15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7" t="s">
        <v>173</v>
      </c>
      <c r="C33" s="16">
        <v>121.18</v>
      </c>
      <c r="D33" s="16">
        <v>5.31</v>
      </c>
      <c r="E33" s="15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7" t="s">
        <v>174</v>
      </c>
      <c r="C34" s="16">
        <v>132.9</v>
      </c>
      <c r="D34" s="16">
        <v>6.2</v>
      </c>
      <c r="E34" s="15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185" t="s">
        <v>175</v>
      </c>
      <c r="C35" s="16">
        <v>97.8</v>
      </c>
      <c r="D35" s="16">
        <v>3.9</v>
      </c>
      <c r="E35" s="15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7" t="s">
        <v>176</v>
      </c>
      <c r="C36" s="16">
        <v>121.25</v>
      </c>
      <c r="D36" s="16">
        <v>4.78</v>
      </c>
      <c r="E36" s="15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7" t="s">
        <v>177</v>
      </c>
      <c r="C37" s="16">
        <v>174.08</v>
      </c>
      <c r="D37" s="16">
        <v>6.45</v>
      </c>
      <c r="E37" s="15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7" t="s">
        <v>178</v>
      </c>
      <c r="C38" s="16">
        <v>113.69</v>
      </c>
      <c r="D38" s="16">
        <v>5.1100000000000003</v>
      </c>
      <c r="E38" s="15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7" t="s">
        <v>167</v>
      </c>
      <c r="C39" s="16">
        <v>102.83</v>
      </c>
      <c r="D39" s="16">
        <v>4.7</v>
      </c>
      <c r="E39" s="15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7" t="s">
        <v>168</v>
      </c>
      <c r="C40" s="16">
        <v>214.27</v>
      </c>
      <c r="D40" s="16">
        <v>8.09</v>
      </c>
      <c r="E40" s="15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7" t="s">
        <v>169</v>
      </c>
      <c r="C41" s="16">
        <v>83.26</v>
      </c>
      <c r="D41" s="16">
        <v>4.57</v>
      </c>
      <c r="E41" s="15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7" t="s">
        <v>170</v>
      </c>
      <c r="C42" s="16">
        <v>103.98</v>
      </c>
      <c r="D42" s="16">
        <v>4.97</v>
      </c>
      <c r="E42" s="15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3.5" thickBot="1" x14ac:dyDescent="0.25">
      <c r="A43" s="6"/>
      <c r="B43" s="11" t="s">
        <v>171</v>
      </c>
      <c r="C43" s="17">
        <v>164.92</v>
      </c>
      <c r="D43" s="56">
        <v>5.49</v>
      </c>
      <c r="E43" s="15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hyperlinks>
    <hyperlink ref="A1" location="Contents!A1" display="Yn ôl i'r cynnwys" xr:uid="{C6BC2722-09B2-4BF0-8A19-B1F695B63B2A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F8B1-4F59-4907-8F9E-1D8109AD4677}">
  <sheetPr codeName="Sheet27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13.6640625" style="2" customWidth="1"/>
    <col min="3" max="4" width="9" style="2" bestFit="1" customWidth="1"/>
    <col min="5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19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thickBo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3.5" thickBot="1" x14ac:dyDescent="0.25">
      <c r="A25" s="6"/>
      <c r="B25" s="186"/>
      <c r="C25" s="14" t="s">
        <v>77</v>
      </c>
      <c r="D25" s="54" t="s">
        <v>76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187" t="s">
        <v>179</v>
      </c>
      <c r="C26" s="188">
        <v>-18.65319865319865</v>
      </c>
      <c r="D26" s="55">
        <v>-13.1535821836263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189" t="s">
        <v>180</v>
      </c>
      <c r="C27" s="16">
        <v>7.731958762886598</v>
      </c>
      <c r="D27" s="55">
        <v>12.80193236714975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189" t="s">
        <v>181</v>
      </c>
      <c r="C28" s="16">
        <v>39.080459770114942</v>
      </c>
      <c r="D28" s="55">
        <v>33.717931315325103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3.5" thickBot="1" x14ac:dyDescent="0.25">
      <c r="A29" s="6"/>
      <c r="B29" s="190" t="s">
        <v>182</v>
      </c>
      <c r="C29" s="17">
        <v>47.619047619047613</v>
      </c>
      <c r="D29" s="56">
        <v>31.596321622258895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hyperlinks>
    <hyperlink ref="A1" location="Contents!A1" display="Yn ôl i'r cynnwys" xr:uid="{C00B57FC-B2DC-4DDD-B624-16A0D776DDD2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15D16-1280-4662-8288-0545578F21E6}">
  <sheetPr codeName="Sheet28">
    <tabColor theme="5"/>
  </sheetPr>
  <dimension ref="A1:Z100"/>
  <sheetViews>
    <sheetView showGridLines="0" workbookViewId="0"/>
  </sheetViews>
  <sheetFormatPr defaultRowHeight="12.75" x14ac:dyDescent="0.2"/>
  <cols>
    <col min="1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20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thickBo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3.5" thickBot="1" x14ac:dyDescent="0.25">
      <c r="A25" s="6"/>
      <c r="B25" s="3"/>
      <c r="C25" s="14" t="s">
        <v>77</v>
      </c>
      <c r="D25" s="54" t="s">
        <v>76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7" t="s">
        <v>166</v>
      </c>
      <c r="C26" s="8">
        <v>370</v>
      </c>
      <c r="D26" s="9">
        <v>5350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7" t="s">
        <v>167</v>
      </c>
      <c r="C27" s="8">
        <v>260</v>
      </c>
      <c r="D27" s="9">
        <v>5240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7" t="s">
        <v>168</v>
      </c>
      <c r="C28" s="8">
        <v>350</v>
      </c>
      <c r="D28" s="9">
        <v>7080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7" t="s">
        <v>169</v>
      </c>
      <c r="C29" s="8">
        <v>440</v>
      </c>
      <c r="D29" s="9">
        <v>8310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7" t="s">
        <v>170</v>
      </c>
      <c r="C30" s="8">
        <v>330</v>
      </c>
      <c r="D30" s="9">
        <v>7020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7" t="s">
        <v>171</v>
      </c>
      <c r="C31" s="8">
        <v>390</v>
      </c>
      <c r="D31" s="9">
        <v>8730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7" t="s">
        <v>172</v>
      </c>
      <c r="C32" s="8">
        <v>500</v>
      </c>
      <c r="D32" s="9">
        <v>9840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7" t="s">
        <v>173</v>
      </c>
      <c r="C33" s="8">
        <v>440</v>
      </c>
      <c r="D33" s="9">
        <v>9350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7" t="s">
        <v>174</v>
      </c>
      <c r="C34" s="8">
        <v>580</v>
      </c>
      <c r="D34" s="9">
        <v>9600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185" t="s">
        <v>175</v>
      </c>
      <c r="C35" s="8">
        <v>380</v>
      </c>
      <c r="D35" s="9">
        <v>8700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7" t="s">
        <v>176</v>
      </c>
      <c r="C36" s="8">
        <v>480</v>
      </c>
      <c r="D36" s="9">
        <v>10290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7" t="s">
        <v>177</v>
      </c>
      <c r="C37" s="8">
        <v>680</v>
      </c>
      <c r="D37" s="9">
        <v>11660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7" t="s">
        <v>178</v>
      </c>
      <c r="C38" s="8">
        <v>570</v>
      </c>
      <c r="D38" s="9">
        <v>10330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7" t="s">
        <v>167</v>
      </c>
      <c r="C39" s="8">
        <v>500</v>
      </c>
      <c r="D39" s="9">
        <v>10500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7" t="s">
        <v>168</v>
      </c>
      <c r="C40" s="8">
        <v>560</v>
      </c>
      <c r="D40" s="9">
        <v>10670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7" t="s">
        <v>169</v>
      </c>
      <c r="C41" s="8">
        <v>540</v>
      </c>
      <c r="D41" s="9">
        <v>9840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7" t="s">
        <v>170</v>
      </c>
      <c r="C42" s="8">
        <v>520</v>
      </c>
      <c r="D42" s="9">
        <v>9730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7" t="s">
        <v>171</v>
      </c>
      <c r="C43" s="8">
        <v>530</v>
      </c>
      <c r="D43" s="9">
        <v>10060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3.5" thickBot="1" x14ac:dyDescent="0.25">
      <c r="A44" s="6"/>
      <c r="B44" s="11" t="s">
        <v>172</v>
      </c>
      <c r="C44" s="12">
        <v>570</v>
      </c>
      <c r="D44" s="13">
        <v>10160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hyperlinks>
    <hyperlink ref="A1" location="Contents!A1" display="Yn ôl i'r cynnwys" xr:uid="{EABC7EA7-34FD-4ED9-9361-9B2F1FAE965D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11C68-907E-4B57-A7B9-F6E987EDAFC6}">
  <sheetPr codeName="Sheet29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22.33203125" style="2" customWidth="1"/>
    <col min="3" max="9" width="7" style="2" customWidth="1"/>
    <col min="10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21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5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89"/>
      <c r="C4" s="57" t="s">
        <v>183</v>
      </c>
      <c r="D4" s="57"/>
      <c r="E4" s="57"/>
      <c r="F4" s="57"/>
      <c r="G4" s="57"/>
      <c r="H4" s="57"/>
      <c r="I4" s="5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120"/>
      <c r="C5" s="93" t="s">
        <v>117</v>
      </c>
      <c r="D5" s="91" t="s">
        <v>118</v>
      </c>
      <c r="E5" s="91"/>
      <c r="F5" s="91"/>
      <c r="G5" s="91"/>
      <c r="H5" s="91"/>
      <c r="I5" s="92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120"/>
      <c r="C6" s="60" t="s">
        <v>120</v>
      </c>
      <c r="D6" s="60" t="s">
        <v>101</v>
      </c>
      <c r="E6" s="60" t="s">
        <v>102</v>
      </c>
      <c r="F6" s="60" t="s">
        <v>103</v>
      </c>
      <c r="G6" s="60" t="s">
        <v>104</v>
      </c>
      <c r="H6" s="60" t="s">
        <v>105</v>
      </c>
      <c r="I6" s="191" t="s">
        <v>106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192" t="s">
        <v>184</v>
      </c>
      <c r="C7" s="193">
        <v>6.6727755864646046</v>
      </c>
      <c r="D7" s="193">
        <v>10.980269449025702</v>
      </c>
      <c r="E7" s="193">
        <v>2.2189339242702166</v>
      </c>
      <c r="F7" s="193">
        <v>1.0043651245174035</v>
      </c>
      <c r="G7" s="193">
        <v>2.1715017958575444</v>
      </c>
      <c r="H7" s="193">
        <v>3.0867880372695167</v>
      </c>
      <c r="I7" s="194">
        <v>3.6395577764213982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106" t="s">
        <v>185</v>
      </c>
      <c r="C8" s="163">
        <v>-12.799408119855727</v>
      </c>
      <c r="D8" s="163">
        <v>29.949863729068802</v>
      </c>
      <c r="E8" s="163">
        <v>-1.4216242940954804</v>
      </c>
      <c r="F8" s="163">
        <v>3.2431229037676257</v>
      </c>
      <c r="G8" s="163">
        <v>1.7200337082060368</v>
      </c>
      <c r="H8" s="163">
        <v>0.98084932282103132</v>
      </c>
      <c r="I8" s="195">
        <v>1.2053618703983027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106" t="s">
        <v>186</v>
      </c>
      <c r="C9" s="163">
        <v>2.9742963513555765</v>
      </c>
      <c r="D9" s="163">
        <v>2.2999999999999909</v>
      </c>
      <c r="E9" s="163">
        <v>2.1500000000000297</v>
      </c>
      <c r="F9" s="163">
        <v>2.1979739671938336</v>
      </c>
      <c r="G9" s="163">
        <v>1.8853841587241016</v>
      </c>
      <c r="H9" s="163">
        <v>1.9890921395716799</v>
      </c>
      <c r="I9" s="195">
        <v>2.0667014427175889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196" t="s">
        <v>187</v>
      </c>
      <c r="C10" s="197">
        <v>-8.6801426872770477</v>
      </c>
      <c r="D10" s="197">
        <v>10.427257069831919</v>
      </c>
      <c r="E10" s="197">
        <v>-1.0289226849775401</v>
      </c>
      <c r="F10" s="197">
        <v>1.7073694228306291</v>
      </c>
      <c r="G10" s="197">
        <v>1.3839264757014025</v>
      </c>
      <c r="H10" s="197">
        <v>1.6490333098593046</v>
      </c>
      <c r="I10" s="198">
        <v>1.7107607121139567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3.5" thickBot="1" x14ac:dyDescent="0.25">
      <c r="A11" s="6"/>
      <c r="B11" s="199"/>
      <c r="C11" s="200" t="s">
        <v>188</v>
      </c>
      <c r="D11" s="200"/>
      <c r="E11" s="200"/>
      <c r="F11" s="200"/>
      <c r="G11" s="200"/>
      <c r="H11" s="200"/>
      <c r="I11" s="201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3.5" thickTop="1" x14ac:dyDescent="0.2">
      <c r="A12" s="6"/>
      <c r="B12" s="106" t="s">
        <v>184</v>
      </c>
      <c r="C12" s="164"/>
      <c r="D12" s="164">
        <v>5.0075972178589945</v>
      </c>
      <c r="E12" s="164">
        <v>3.5363251421263286</v>
      </c>
      <c r="F12" s="164">
        <v>-0.54863523560635397</v>
      </c>
      <c r="G12" s="164">
        <v>-2.1443888236091224</v>
      </c>
      <c r="H12" s="164">
        <v>-1.060661410504804</v>
      </c>
      <c r="I12" s="202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106" t="s">
        <v>185</v>
      </c>
      <c r="C13" s="164"/>
      <c r="D13" s="164">
        <v>17.480802663387628</v>
      </c>
      <c r="E13" s="164">
        <v>-5.5195049110839385</v>
      </c>
      <c r="F13" s="164">
        <v>2.0502572817857834</v>
      </c>
      <c r="G13" s="164">
        <v>0.86748055666820978</v>
      </c>
      <c r="H13" s="164">
        <v>0.17801903086447357</v>
      </c>
      <c r="I13" s="202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106" t="s">
        <v>186</v>
      </c>
      <c r="C14" s="164"/>
      <c r="D14" s="164">
        <v>3.1641971034253147</v>
      </c>
      <c r="E14" s="164">
        <v>2.0415892096492083</v>
      </c>
      <c r="F14" s="164">
        <v>0.4377918042274942</v>
      </c>
      <c r="G14" s="164">
        <v>-0.21124375080481261</v>
      </c>
      <c r="H14" s="164">
        <v>-0.16325537906594079</v>
      </c>
      <c r="I14" s="202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3.5" thickBot="1" x14ac:dyDescent="0.25">
      <c r="A15" s="6"/>
      <c r="B15" s="203" t="s">
        <v>187</v>
      </c>
      <c r="C15" s="204"/>
      <c r="D15" s="204">
        <v>-0.45474667140199543</v>
      </c>
      <c r="E15" s="204">
        <v>-5.8969226849775458</v>
      </c>
      <c r="F15" s="204">
        <v>-2.2376305771693694</v>
      </c>
      <c r="G15" s="204">
        <v>-2.3900735242986082</v>
      </c>
      <c r="H15" s="204">
        <v>-1.7749666901407002</v>
      </c>
      <c r="I15" s="20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mergeCells count="3">
    <mergeCell ref="C4:I4"/>
    <mergeCell ref="D5:I5"/>
    <mergeCell ref="C11:I11"/>
  </mergeCells>
  <hyperlinks>
    <hyperlink ref="A1" location="Contents!A1" display="Yn ôl i'r cynnwys" xr:uid="{92293555-B527-445A-86FA-9BA6C7E1FD52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B7E1E-0A05-4B6B-85FE-1E2BDA8D970A}">
  <sheetPr codeName="Sheet30">
    <tabColor theme="5"/>
  </sheetPr>
  <dimension ref="A1:Z100"/>
  <sheetViews>
    <sheetView showGridLines="0" workbookViewId="0"/>
  </sheetViews>
  <sheetFormatPr defaultRowHeight="12.75" x14ac:dyDescent="0.2"/>
  <cols>
    <col min="1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22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thickBo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6.25" thickBot="1" x14ac:dyDescent="0.25">
      <c r="A25" s="6"/>
      <c r="B25" s="3"/>
      <c r="C25" s="14" t="s">
        <v>119</v>
      </c>
      <c r="D25" s="14" t="s">
        <v>120</v>
      </c>
      <c r="E25" s="14" t="s">
        <v>101</v>
      </c>
      <c r="F25" s="54" t="s">
        <v>189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206" t="s">
        <v>178</v>
      </c>
      <c r="C26" s="16">
        <v>10.7</v>
      </c>
      <c r="D26" s="16">
        <v>4.5</v>
      </c>
      <c r="E26" s="16">
        <v>16.399999999999999</v>
      </c>
      <c r="F26" s="207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7" t="s">
        <v>167</v>
      </c>
      <c r="C27" s="16">
        <v>22.799999999999997</v>
      </c>
      <c r="D27" s="16">
        <v>9.5</v>
      </c>
      <c r="E27" s="16">
        <v>33.099999999999994</v>
      </c>
      <c r="F27" s="207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7" t="s">
        <v>168</v>
      </c>
      <c r="C28" s="16">
        <v>35.599999999999994</v>
      </c>
      <c r="D28" s="16">
        <v>16.8</v>
      </c>
      <c r="E28" s="16">
        <v>63.899999999999991</v>
      </c>
      <c r="F28" s="207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7" t="s">
        <v>169</v>
      </c>
      <c r="C29" s="16">
        <v>49.999999999999993</v>
      </c>
      <c r="D29" s="16">
        <v>26.2</v>
      </c>
      <c r="E29" s="16">
        <v>81.299999999999983</v>
      </c>
      <c r="F29" s="207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7" t="s">
        <v>170</v>
      </c>
      <c r="C30" s="16">
        <v>66.399999999999991</v>
      </c>
      <c r="D30" s="16">
        <v>35.6</v>
      </c>
      <c r="E30" s="16">
        <v>104.29999999999998</v>
      </c>
      <c r="F30" s="207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7" t="s">
        <v>171</v>
      </c>
      <c r="C31" s="16">
        <v>80</v>
      </c>
      <c r="D31" s="16">
        <v>46.2</v>
      </c>
      <c r="E31" s="16">
        <v>131.79999999999998</v>
      </c>
      <c r="F31" s="207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7" t="s">
        <v>172</v>
      </c>
      <c r="C32" s="16">
        <v>95.1</v>
      </c>
      <c r="D32" s="16">
        <v>62.1</v>
      </c>
      <c r="E32" s="16">
        <v>158.1</v>
      </c>
      <c r="F32" s="207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7" t="s">
        <v>173</v>
      </c>
      <c r="C33" s="16">
        <v>111.3</v>
      </c>
      <c r="D33" s="16">
        <v>79</v>
      </c>
      <c r="E33" s="16"/>
      <c r="F33" s="207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7" t="s">
        <v>174</v>
      </c>
      <c r="C34" s="16">
        <v>125.3</v>
      </c>
      <c r="D34" s="16">
        <v>99</v>
      </c>
      <c r="E34" s="16"/>
      <c r="F34" s="207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27" t="s">
        <v>190</v>
      </c>
      <c r="C35" s="16">
        <v>137.4</v>
      </c>
      <c r="D35" s="16">
        <v>112.6</v>
      </c>
      <c r="E35" s="16"/>
      <c r="F35" s="20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7" t="s">
        <v>176</v>
      </c>
      <c r="C36" s="16">
        <v>148.70000000000002</v>
      </c>
      <c r="D36" s="16">
        <v>128.4</v>
      </c>
      <c r="E36" s="16"/>
      <c r="F36" s="20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3.5" thickBot="1" x14ac:dyDescent="0.25">
      <c r="A37" s="6"/>
      <c r="B37" s="11" t="s">
        <v>177</v>
      </c>
      <c r="C37" s="17">
        <v>160.10000000000002</v>
      </c>
      <c r="D37" s="17">
        <v>153.30000000000001</v>
      </c>
      <c r="E37" s="17"/>
      <c r="F37" s="208">
        <v>263.3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hyperlinks>
    <hyperlink ref="A1" location="Contents!A1" display="Yn ôl i'r cynnwys" xr:uid="{1B5EF58C-C78E-4E94-A258-6D8632A4C10D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98224-E474-4AFB-BB3D-2B3260D41D4A}">
  <sheetPr codeName="Sheet31">
    <tabColor theme="5"/>
  </sheetPr>
  <dimension ref="A1:Z100"/>
  <sheetViews>
    <sheetView showGridLines="0" workbookViewId="0"/>
  </sheetViews>
  <sheetFormatPr defaultRowHeight="12.75" x14ac:dyDescent="0.2"/>
  <cols>
    <col min="1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23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thickBo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6.25" thickBot="1" x14ac:dyDescent="0.25">
      <c r="A25" s="6"/>
      <c r="B25" s="3"/>
      <c r="C25" s="14" t="s">
        <v>119</v>
      </c>
      <c r="D25" s="14" t="s">
        <v>120</v>
      </c>
      <c r="E25" s="14" t="s">
        <v>101</v>
      </c>
      <c r="F25" s="54" t="s">
        <v>189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206" t="s">
        <v>178</v>
      </c>
      <c r="C26" s="16">
        <v>2.9</v>
      </c>
      <c r="D26" s="16">
        <v>5.2</v>
      </c>
      <c r="E26" s="16">
        <v>19.899999999999999</v>
      </c>
      <c r="F26" s="207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7" t="s">
        <v>167</v>
      </c>
      <c r="C27" s="16">
        <v>10.6</v>
      </c>
      <c r="D27" s="16">
        <v>6.7</v>
      </c>
      <c r="E27" s="16">
        <v>24.799999999999997</v>
      </c>
      <c r="F27" s="207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7" t="s">
        <v>168</v>
      </c>
      <c r="C28" s="16">
        <v>14.1</v>
      </c>
      <c r="D28" s="16">
        <v>9</v>
      </c>
      <c r="E28" s="16">
        <v>33.299999999999997</v>
      </c>
      <c r="F28" s="207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7" t="s">
        <v>169</v>
      </c>
      <c r="C29" s="16">
        <v>19.100000000000001</v>
      </c>
      <c r="D29" s="16">
        <v>12.4</v>
      </c>
      <c r="E29" s="16">
        <v>42.099999999999994</v>
      </c>
      <c r="F29" s="207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7" t="s">
        <v>170</v>
      </c>
      <c r="C30" s="16">
        <v>22.8</v>
      </c>
      <c r="D30" s="16">
        <v>16.600000000000001</v>
      </c>
      <c r="E30" s="16">
        <v>53.3</v>
      </c>
      <c r="F30" s="207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7" t="s">
        <v>171</v>
      </c>
      <c r="C31" s="16">
        <v>31.200000000000003</v>
      </c>
      <c r="D31" s="16">
        <v>19.100000000000001</v>
      </c>
      <c r="E31" s="16">
        <v>63.8</v>
      </c>
      <c r="F31" s="207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7" t="s">
        <v>172</v>
      </c>
      <c r="C32" s="16">
        <v>35.700000000000003</v>
      </c>
      <c r="D32" s="16">
        <v>24.900000000000002</v>
      </c>
      <c r="E32" s="16">
        <v>70.7</v>
      </c>
      <c r="F32" s="207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7" t="s">
        <v>173</v>
      </c>
      <c r="C33" s="16">
        <v>42.1</v>
      </c>
      <c r="D33" s="16">
        <v>29.6</v>
      </c>
      <c r="E33" s="16"/>
      <c r="F33" s="207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7" t="s">
        <v>174</v>
      </c>
      <c r="C34" s="16">
        <v>51.5</v>
      </c>
      <c r="D34" s="16">
        <v>38.1</v>
      </c>
      <c r="E34" s="16"/>
      <c r="F34" s="207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27" t="s">
        <v>190</v>
      </c>
      <c r="C35" s="16">
        <v>59.2</v>
      </c>
      <c r="D35" s="16">
        <v>41.300000000000004</v>
      </c>
      <c r="E35" s="16"/>
      <c r="F35" s="20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7" t="s">
        <v>176</v>
      </c>
      <c r="C36" s="16">
        <v>63.2</v>
      </c>
      <c r="D36" s="16">
        <v>48.000000000000007</v>
      </c>
      <c r="E36" s="16"/>
      <c r="F36" s="20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3.5" thickBot="1" x14ac:dyDescent="0.25">
      <c r="A37" s="6"/>
      <c r="B37" s="11" t="s">
        <v>177</v>
      </c>
      <c r="C37" s="17">
        <v>68.7</v>
      </c>
      <c r="D37" s="17">
        <v>58.400000000000006</v>
      </c>
      <c r="E37" s="17"/>
      <c r="F37" s="208">
        <v>103.9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hyperlinks>
    <hyperlink ref="A1" location="Contents!A1" display="Yn ôl i'r cynnwys" xr:uid="{1374067C-E478-4941-9DDA-49239DEA68D0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E9022-1071-4607-9D93-25B9B35444B5}">
  <sheetPr codeName="Sheet32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26.21875" style="2" customWidth="1"/>
    <col min="3" max="9" width="6.44140625" style="2" customWidth="1"/>
    <col min="10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24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5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29"/>
      <c r="C4" s="209" t="s">
        <v>191</v>
      </c>
      <c r="D4" s="209"/>
      <c r="E4" s="209"/>
      <c r="F4" s="209"/>
      <c r="G4" s="209"/>
      <c r="H4" s="209"/>
      <c r="I4" s="210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59"/>
      <c r="C5" s="90" t="s">
        <v>117</v>
      </c>
      <c r="D5" s="91" t="s">
        <v>118</v>
      </c>
      <c r="E5" s="91"/>
      <c r="F5" s="91"/>
      <c r="G5" s="91"/>
      <c r="H5" s="91"/>
      <c r="I5" s="92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59"/>
      <c r="C6" s="60" t="s">
        <v>120</v>
      </c>
      <c r="D6" s="60" t="s">
        <v>101</v>
      </c>
      <c r="E6" s="60" t="s">
        <v>102</v>
      </c>
      <c r="F6" s="60" t="s">
        <v>103</v>
      </c>
      <c r="G6" s="60" t="s">
        <v>104</v>
      </c>
      <c r="H6" s="60" t="s">
        <v>105</v>
      </c>
      <c r="I6" s="191" t="s">
        <v>106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97" t="s">
        <v>192</v>
      </c>
      <c r="C7" s="97"/>
      <c r="D7" s="97"/>
      <c r="E7" s="97"/>
      <c r="F7" s="97"/>
      <c r="G7" s="97"/>
      <c r="H7" s="97"/>
      <c r="I7" s="21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96" t="s">
        <v>193</v>
      </c>
      <c r="C8" s="212">
        <v>190.41780741678582</v>
      </c>
      <c r="D8" s="212">
        <v>260.29582647416828</v>
      </c>
      <c r="E8" s="212">
        <v>272.30506327821945</v>
      </c>
      <c r="F8" s="212">
        <v>284.51733286008965</v>
      </c>
      <c r="G8" s="212">
        <v>310.03277830592867</v>
      </c>
      <c r="H8" s="212">
        <v>338.20285181608801</v>
      </c>
      <c r="I8" s="213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96" t="s">
        <v>122</v>
      </c>
      <c r="C9" s="212">
        <v>212.2</v>
      </c>
      <c r="D9" s="212">
        <v>367.24570271850303</v>
      </c>
      <c r="E9" s="212">
        <v>365.71434721153707</v>
      </c>
      <c r="F9" s="212">
        <v>382.69887014379344</v>
      </c>
      <c r="G9" s="212">
        <v>403.65828318317159</v>
      </c>
      <c r="H9" s="212">
        <v>432.39210402485742</v>
      </c>
      <c r="I9" s="212">
        <v>464.53265012437407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214" t="s">
        <v>123</v>
      </c>
      <c r="C10" s="215">
        <v>21.782192583214169</v>
      </c>
      <c r="D10" s="215">
        <v>106.94987624433475</v>
      </c>
      <c r="E10" s="215">
        <v>93.409283933317624</v>
      </c>
      <c r="F10" s="215">
        <v>98.18153728370379</v>
      </c>
      <c r="G10" s="215">
        <v>93.625504877242918</v>
      </c>
      <c r="H10" s="215">
        <v>94.189252208769403</v>
      </c>
      <c r="I10" s="21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97" t="s">
        <v>122</v>
      </c>
      <c r="C11" s="137"/>
      <c r="D11" s="137"/>
      <c r="E11" s="137"/>
      <c r="F11" s="137"/>
      <c r="G11" s="137"/>
      <c r="H11" s="137"/>
      <c r="I11" s="13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96" t="s">
        <v>193</v>
      </c>
      <c r="C12" s="212">
        <v>82.628851715459064</v>
      </c>
      <c r="D12" s="212">
        <v>130.64914870546681</v>
      </c>
      <c r="E12" s="212">
        <v>133.37789794829365</v>
      </c>
      <c r="F12" s="212">
        <v>140.57175979840846</v>
      </c>
      <c r="G12" s="212">
        <v>157.57957959008846</v>
      </c>
      <c r="H12" s="212">
        <v>176.99170220634957</v>
      </c>
      <c r="I12" s="213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96" t="s">
        <v>122</v>
      </c>
      <c r="C13" s="212">
        <v>88.5</v>
      </c>
      <c r="D13" s="212">
        <v>176.48171095342704</v>
      </c>
      <c r="E13" s="212">
        <v>184.77583547730094</v>
      </c>
      <c r="F13" s="212">
        <v>195.51507956968851</v>
      </c>
      <c r="G13" s="212">
        <v>209.2757507861549</v>
      </c>
      <c r="H13" s="212">
        <v>229.34262041232211</v>
      </c>
      <c r="I13" s="212">
        <v>251.91878075949364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214" t="s">
        <v>123</v>
      </c>
      <c r="C14" s="215">
        <v>5.8711482845409364</v>
      </c>
      <c r="D14" s="215">
        <v>45.832562247960226</v>
      </c>
      <c r="E14" s="215">
        <v>51.397937529007294</v>
      </c>
      <c r="F14" s="215">
        <v>54.943319771280045</v>
      </c>
      <c r="G14" s="215">
        <v>51.696171196066445</v>
      </c>
      <c r="H14" s="215">
        <v>52.350918205972533</v>
      </c>
      <c r="I14" s="21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97" t="s">
        <v>194</v>
      </c>
      <c r="C15" s="137"/>
      <c r="D15" s="137"/>
      <c r="E15" s="137"/>
      <c r="F15" s="137"/>
      <c r="G15" s="137"/>
      <c r="H15" s="137"/>
      <c r="I15" s="138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96" t="s">
        <v>193</v>
      </c>
      <c r="C16" s="212">
        <v>59.21604655903031</v>
      </c>
      <c r="D16" s="212">
        <v>77.348057498590492</v>
      </c>
      <c r="E16" s="212">
        <v>84.003596872123296</v>
      </c>
      <c r="F16" s="212">
        <v>85.519693900075509</v>
      </c>
      <c r="G16" s="212">
        <v>90.122916688255856</v>
      </c>
      <c r="H16" s="212">
        <v>94.897153274898074</v>
      </c>
      <c r="I16" s="213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96" t="s">
        <v>122</v>
      </c>
      <c r="C17" s="212">
        <v>65.599999999999994</v>
      </c>
      <c r="D17" s="212">
        <v>86.868058903979673</v>
      </c>
      <c r="E17" s="212">
        <v>85.550168261683382</v>
      </c>
      <c r="F17" s="212">
        <v>87.380207173828026</v>
      </c>
      <c r="G17" s="212">
        <v>90.707602434365214</v>
      </c>
      <c r="H17" s="212">
        <v>94.948470264210002</v>
      </c>
      <c r="I17" s="212">
        <v>99.719526484697184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214" t="s">
        <v>123</v>
      </c>
      <c r="C18" s="215">
        <v>6.3839534409696839</v>
      </c>
      <c r="D18" s="215">
        <v>9.5200014053891806</v>
      </c>
      <c r="E18" s="215">
        <v>1.5465713895600857</v>
      </c>
      <c r="F18" s="215">
        <v>1.8605132737525167</v>
      </c>
      <c r="G18" s="215">
        <v>0.58468574610935775</v>
      </c>
      <c r="H18" s="215">
        <v>5.1316989311928296E-2</v>
      </c>
      <c r="I18" s="21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97" t="s">
        <v>195</v>
      </c>
      <c r="C19" s="137"/>
      <c r="D19" s="137"/>
      <c r="E19" s="137"/>
      <c r="F19" s="137"/>
      <c r="G19" s="137"/>
      <c r="H19" s="137"/>
      <c r="I19" s="138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96" t="s">
        <v>193</v>
      </c>
      <c r="C20" s="212">
        <v>48.572909142296453</v>
      </c>
      <c r="D20" s="212">
        <v>52.29862027011098</v>
      </c>
      <c r="E20" s="212">
        <v>54.923568457802524</v>
      </c>
      <c r="F20" s="212">
        <v>58.425879161605685</v>
      </c>
      <c r="G20" s="212">
        <v>62.330282027584381</v>
      </c>
      <c r="H20" s="212">
        <v>66.313996334840397</v>
      </c>
      <c r="I20" s="213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96" t="s">
        <v>122</v>
      </c>
      <c r="C21" s="212">
        <v>58.1</v>
      </c>
      <c r="D21" s="212">
        <v>103.89593286109631</v>
      </c>
      <c r="E21" s="212">
        <v>95.388343472552791</v>
      </c>
      <c r="F21" s="212">
        <v>99.803583400276892</v>
      </c>
      <c r="G21" s="212">
        <v>103.67492996265149</v>
      </c>
      <c r="H21" s="212">
        <v>108.10101334832532</v>
      </c>
      <c r="I21" s="212">
        <v>112.89434288018323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3.5" thickBot="1" x14ac:dyDescent="0.25">
      <c r="A22" s="6"/>
      <c r="B22" s="49" t="s">
        <v>123</v>
      </c>
      <c r="C22" s="217">
        <v>9.5270908577035485</v>
      </c>
      <c r="D22" s="217">
        <v>51.597312590985332</v>
      </c>
      <c r="E22" s="217">
        <v>40.464775014750266</v>
      </c>
      <c r="F22" s="217">
        <v>41.377704238671207</v>
      </c>
      <c r="G22" s="217">
        <v>41.344647935067108</v>
      </c>
      <c r="H22" s="217">
        <v>41.787017013484927</v>
      </c>
      <c r="I22" s="218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mergeCells count="2">
    <mergeCell ref="C4:I4"/>
    <mergeCell ref="D5:I5"/>
  </mergeCells>
  <hyperlinks>
    <hyperlink ref="A1" location="Contents!A1" display="Yn ôl i'r cynnwys" xr:uid="{08FA637B-E59B-45CF-9B3C-280B05E99A3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6942F-CEA8-4CEF-9262-1178A28BB5C5}">
  <sheetPr codeName="Sheet33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16.109375" style="2" customWidth="1"/>
    <col min="3" max="9" width="7.88671875" style="2" customWidth="1"/>
    <col min="10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25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5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29"/>
      <c r="C4" s="209" t="s">
        <v>137</v>
      </c>
      <c r="D4" s="209"/>
      <c r="E4" s="209"/>
      <c r="F4" s="209"/>
      <c r="G4" s="209"/>
      <c r="H4" s="209"/>
      <c r="I4" s="209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59"/>
      <c r="C5" s="90" t="s">
        <v>117</v>
      </c>
      <c r="D5" s="80" t="s">
        <v>118</v>
      </c>
      <c r="E5" s="80"/>
      <c r="F5" s="80"/>
      <c r="G5" s="80"/>
      <c r="H5" s="80"/>
      <c r="I5" s="80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3.5" thickBot="1" x14ac:dyDescent="0.25">
      <c r="A6" s="6"/>
      <c r="B6" s="59"/>
      <c r="C6" s="60" t="s">
        <v>120</v>
      </c>
      <c r="D6" s="219" t="s">
        <v>101</v>
      </c>
      <c r="E6" s="219" t="s">
        <v>102</v>
      </c>
      <c r="F6" s="219" t="s">
        <v>103</v>
      </c>
      <c r="G6" s="219" t="s">
        <v>104</v>
      </c>
      <c r="H6" s="219" t="s">
        <v>105</v>
      </c>
      <c r="I6" s="220" t="s">
        <v>106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thickTop="1" thickBot="1" x14ac:dyDescent="0.25">
      <c r="A7" s="6"/>
      <c r="B7" s="221" t="s">
        <v>193</v>
      </c>
      <c r="C7" s="222">
        <v>82.628851715459064</v>
      </c>
      <c r="D7" s="222">
        <v>130.64914870546681</v>
      </c>
      <c r="E7" s="222">
        <v>133.37789794829365</v>
      </c>
      <c r="F7" s="222">
        <v>140.57175979840846</v>
      </c>
      <c r="G7" s="222">
        <v>157.57957959008846</v>
      </c>
      <c r="H7" s="222">
        <v>176.99170220634957</v>
      </c>
      <c r="I7" s="222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thickTop="1" thickBot="1" x14ac:dyDescent="0.25">
      <c r="A8" s="6"/>
      <c r="B8" s="96" t="s">
        <v>122</v>
      </c>
      <c r="C8" s="222">
        <v>88.5</v>
      </c>
      <c r="D8" s="222">
        <v>176.48171095342704</v>
      </c>
      <c r="E8" s="222">
        <v>184.77583547730094</v>
      </c>
      <c r="F8" s="222">
        <v>195.51507956968851</v>
      </c>
      <c r="G8" s="222">
        <v>209.2757507861549</v>
      </c>
      <c r="H8" s="222">
        <v>229.34262041232211</v>
      </c>
      <c r="I8" s="222">
        <v>251.91878075949364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thickTop="1" thickBot="1" x14ac:dyDescent="0.25">
      <c r="A9" s="6"/>
      <c r="B9" s="223" t="s">
        <v>123</v>
      </c>
      <c r="C9" s="224">
        <v>5.8711482845409364</v>
      </c>
      <c r="D9" s="224">
        <v>45.832562247960226</v>
      </c>
      <c r="E9" s="224">
        <v>51.397937529007294</v>
      </c>
      <c r="F9" s="224">
        <v>54.943319771280045</v>
      </c>
      <c r="G9" s="224">
        <v>51.696171196066445</v>
      </c>
      <c r="H9" s="224">
        <v>52.350918205972533</v>
      </c>
      <c r="I9" s="224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thickTop="1" thickBot="1" x14ac:dyDescent="0.25">
      <c r="A10" s="6"/>
      <c r="B10" s="225" t="s">
        <v>124</v>
      </c>
      <c r="C10" s="222"/>
      <c r="D10" s="222"/>
      <c r="E10" s="222"/>
      <c r="F10" s="222"/>
      <c r="G10" s="222"/>
      <c r="H10" s="222"/>
      <c r="I10" s="222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thickTop="1" thickBot="1" x14ac:dyDescent="0.25">
      <c r="A11" s="6"/>
      <c r="B11" s="226" t="s">
        <v>196</v>
      </c>
      <c r="C11" s="222"/>
      <c r="D11" s="222">
        <v>5.5524026505208042</v>
      </c>
      <c r="E11" s="222">
        <v>5.5622878298713943</v>
      </c>
      <c r="F11" s="222">
        <v>6.1004689699854566</v>
      </c>
      <c r="G11" s="222">
        <v>6.4718598534006446</v>
      </c>
      <c r="H11" s="222">
        <v>7.0486983290289515</v>
      </c>
      <c r="I11" s="22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thickTop="1" thickBot="1" x14ac:dyDescent="0.25">
      <c r="A12" s="6"/>
      <c r="B12" s="226" t="s">
        <v>197</v>
      </c>
      <c r="C12" s="222"/>
      <c r="D12" s="222">
        <v>33.485663274643059</v>
      </c>
      <c r="E12" s="222">
        <v>49.562291583949644</v>
      </c>
      <c r="F12" s="222">
        <v>49.673014563490142</v>
      </c>
      <c r="G12" s="222">
        <v>44.541846052154909</v>
      </c>
      <c r="H12" s="222">
        <v>43.745386717868087</v>
      </c>
      <c r="I12" s="222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thickTop="1" thickBot="1" x14ac:dyDescent="0.25">
      <c r="A13" s="6"/>
      <c r="B13" s="226" t="s">
        <v>198</v>
      </c>
      <c r="C13" s="222"/>
      <c r="D13" s="222">
        <v>4.1050611317338905</v>
      </c>
      <c r="E13" s="222">
        <v>-2.9060826175647065</v>
      </c>
      <c r="F13" s="222">
        <v>-0.66425824778394826</v>
      </c>
      <c r="G13" s="222">
        <v>0.56032490731737994</v>
      </c>
      <c r="H13" s="222">
        <v>1.325062472936736</v>
      </c>
      <c r="I13" s="222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thickTop="1" thickBot="1" x14ac:dyDescent="0.25">
      <c r="A14" s="6"/>
      <c r="B14" s="227" t="s">
        <v>199</v>
      </c>
      <c r="C14" s="222"/>
      <c r="D14" s="222">
        <v>16.043791904857017</v>
      </c>
      <c r="E14" s="222">
        <v>0</v>
      </c>
      <c r="F14" s="222">
        <v>0</v>
      </c>
      <c r="G14" s="222">
        <v>0</v>
      </c>
      <c r="H14" s="222">
        <v>0</v>
      </c>
      <c r="I14" s="222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thickTop="1" thickBot="1" x14ac:dyDescent="0.25">
      <c r="A15" s="6"/>
      <c r="B15" s="228" t="s">
        <v>200</v>
      </c>
      <c r="C15" s="229"/>
      <c r="D15" s="229">
        <v>-14.075698177414438</v>
      </c>
      <c r="E15" s="229">
        <v>0</v>
      </c>
      <c r="F15" s="229">
        <v>0</v>
      </c>
      <c r="G15" s="229">
        <v>0</v>
      </c>
      <c r="H15" s="229">
        <v>0</v>
      </c>
      <c r="I15" s="229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mergeCells count="2">
    <mergeCell ref="C4:I4"/>
    <mergeCell ref="D5:I5"/>
  </mergeCells>
  <hyperlinks>
    <hyperlink ref="A1" location="Contents!A1" display="Yn ôl i'r cynnwys" xr:uid="{38A55DC7-9CAE-47ED-B6E7-6DC8181ADA8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48242-AC94-4377-8D32-A26E2E305173}">
  <sheetPr codeName="Sheet7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12.44140625" style="2" customWidth="1"/>
    <col min="3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thickBo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64.5" thickBot="1" x14ac:dyDescent="0.25">
      <c r="A25" s="6"/>
      <c r="B25" s="3"/>
      <c r="C25" s="4" t="s">
        <v>38</v>
      </c>
      <c r="D25" s="4" t="s">
        <v>39</v>
      </c>
      <c r="E25" s="5" t="s">
        <v>40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5.5" x14ac:dyDescent="0.2">
      <c r="A26" s="6"/>
      <c r="B26" s="7" t="s">
        <v>41</v>
      </c>
      <c r="C26" s="8">
        <v>1743</v>
      </c>
      <c r="D26" s="8">
        <v>3770</v>
      </c>
      <c r="E26" s="9">
        <v>5000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5.5" x14ac:dyDescent="0.2">
      <c r="A27" s="6"/>
      <c r="B27" s="7" t="s">
        <v>42</v>
      </c>
      <c r="C27" s="8">
        <v>1743</v>
      </c>
      <c r="D27" s="8">
        <v>3770</v>
      </c>
      <c r="E27" s="9">
        <v>5000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5.5" x14ac:dyDescent="0.2">
      <c r="A28" s="6"/>
      <c r="B28" s="7" t="s">
        <v>43</v>
      </c>
      <c r="C28" s="8"/>
      <c r="D28" s="8">
        <v>473</v>
      </c>
      <c r="E28" s="9">
        <v>9973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5.5" x14ac:dyDescent="0.2">
      <c r="A29" s="6"/>
      <c r="B29" s="7" t="s">
        <v>44</v>
      </c>
      <c r="C29" s="8"/>
      <c r="D29" s="8">
        <v>1419</v>
      </c>
      <c r="E29" s="9">
        <v>29919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5.5" x14ac:dyDescent="0.2">
      <c r="A30" s="6"/>
      <c r="B30" s="7" t="s">
        <v>45</v>
      </c>
      <c r="C30" s="8"/>
      <c r="D30" s="8"/>
      <c r="E30" s="9">
        <v>5027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8.25" x14ac:dyDescent="0.2">
      <c r="A31" s="6"/>
      <c r="B31" s="7" t="s">
        <v>46</v>
      </c>
      <c r="C31" s="8"/>
      <c r="D31" s="8"/>
      <c r="E31" s="10">
        <v>17594.5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6.25" thickBot="1" x14ac:dyDescent="0.25">
      <c r="A32" s="6"/>
      <c r="B32" s="11" t="s">
        <v>47</v>
      </c>
      <c r="C32" s="12"/>
      <c r="D32" s="12">
        <v>975</v>
      </c>
      <c r="E32" s="13">
        <v>18288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hyperlinks>
    <hyperlink ref="A1" location="Contents!A1" display="Yn ôl i'r cynnwys" xr:uid="{2A1878E0-CDFD-4976-83ED-8F5928006EF9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FC202-C5A6-4B5E-B07A-0BAB87A674BB}">
  <sheetPr codeName="Sheet34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16.88671875" style="2" customWidth="1"/>
    <col min="3" max="9" width="7.77734375" style="2" customWidth="1"/>
    <col min="10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26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5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29"/>
      <c r="C4" s="209" t="s">
        <v>137</v>
      </c>
      <c r="D4" s="209"/>
      <c r="E4" s="209"/>
      <c r="F4" s="209"/>
      <c r="G4" s="209"/>
      <c r="H4" s="209"/>
      <c r="I4" s="210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59"/>
      <c r="C5" s="90" t="s">
        <v>117</v>
      </c>
      <c r="D5" s="80" t="s">
        <v>118</v>
      </c>
      <c r="E5" s="80"/>
      <c r="F5" s="80"/>
      <c r="G5" s="80"/>
      <c r="H5" s="80"/>
      <c r="I5" s="8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3.5" thickBot="1" x14ac:dyDescent="0.25">
      <c r="A6" s="6"/>
      <c r="B6" s="59"/>
      <c r="C6" s="60" t="s">
        <v>120</v>
      </c>
      <c r="D6" s="219" t="s">
        <v>101</v>
      </c>
      <c r="E6" s="219" t="s">
        <v>102</v>
      </c>
      <c r="F6" s="219" t="s">
        <v>103</v>
      </c>
      <c r="G6" s="219" t="s">
        <v>104</v>
      </c>
      <c r="H6" s="219" t="s">
        <v>105</v>
      </c>
      <c r="I6" s="191" t="s">
        <v>106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thickTop="1" thickBot="1" x14ac:dyDescent="0.25">
      <c r="A7" s="6"/>
      <c r="B7" s="221" t="s">
        <v>193</v>
      </c>
      <c r="C7" s="222">
        <v>59.21604655903031</v>
      </c>
      <c r="D7" s="222">
        <v>77.348057498590492</v>
      </c>
      <c r="E7" s="222">
        <v>84.003596872123296</v>
      </c>
      <c r="F7" s="222">
        <v>85.519693900075509</v>
      </c>
      <c r="G7" s="222">
        <v>90.122916688255856</v>
      </c>
      <c r="H7" s="222">
        <v>94.897153274898074</v>
      </c>
      <c r="I7" s="222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thickTop="1" thickBot="1" x14ac:dyDescent="0.25">
      <c r="A8" s="6"/>
      <c r="B8" s="96" t="s">
        <v>122</v>
      </c>
      <c r="C8" s="222">
        <v>65.599999999999994</v>
      </c>
      <c r="D8" s="222">
        <v>86.868058903979673</v>
      </c>
      <c r="E8" s="222">
        <v>85.550168261683382</v>
      </c>
      <c r="F8" s="222">
        <v>87.380207173828026</v>
      </c>
      <c r="G8" s="222">
        <v>90.707602434365214</v>
      </c>
      <c r="H8" s="222">
        <v>94.948470264210002</v>
      </c>
      <c r="I8" s="222">
        <v>99.719526484697184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thickTop="1" thickBot="1" x14ac:dyDescent="0.25">
      <c r="A9" s="6"/>
      <c r="B9" s="223" t="s">
        <v>123</v>
      </c>
      <c r="C9" s="224">
        <v>6.3839534409696839</v>
      </c>
      <c r="D9" s="224">
        <v>9.5200014053891806</v>
      </c>
      <c r="E9" s="224">
        <v>1.5465713895600857</v>
      </c>
      <c r="F9" s="224">
        <v>1.8605132737525167</v>
      </c>
      <c r="G9" s="224">
        <v>0.58468574610935775</v>
      </c>
      <c r="H9" s="224">
        <v>5.1316989311928296E-2</v>
      </c>
      <c r="I9" s="224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thickTop="1" thickBot="1" x14ac:dyDescent="0.25">
      <c r="A10" s="6"/>
      <c r="B10" s="225" t="s">
        <v>124</v>
      </c>
      <c r="C10" s="222"/>
      <c r="D10" s="222"/>
      <c r="E10" s="222"/>
      <c r="F10" s="222"/>
      <c r="G10" s="222"/>
      <c r="H10" s="222"/>
      <c r="I10" s="222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thickTop="1" thickBot="1" x14ac:dyDescent="0.25">
      <c r="A11" s="6"/>
      <c r="B11" s="226" t="s">
        <v>196</v>
      </c>
      <c r="C11" s="222"/>
      <c r="D11" s="222">
        <v>-4.6565320768955445</v>
      </c>
      <c r="E11" s="222">
        <v>-7.4254390939232735</v>
      </c>
      <c r="F11" s="222">
        <v>-8.0926412607578584</v>
      </c>
      <c r="G11" s="222">
        <v>-8.3196242910982789</v>
      </c>
      <c r="H11" s="222">
        <v>-8.7789360231540314</v>
      </c>
      <c r="I11" s="22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thickTop="1" thickBot="1" x14ac:dyDescent="0.25">
      <c r="A12" s="6"/>
      <c r="B12" s="226" t="s">
        <v>197</v>
      </c>
      <c r="C12" s="222"/>
      <c r="D12" s="222">
        <v>8.3434679011562309</v>
      </c>
      <c r="E12" s="222">
        <v>11.363432438527241</v>
      </c>
      <c r="F12" s="222">
        <v>10.40283796951897</v>
      </c>
      <c r="G12" s="222">
        <v>8.5017056287443609</v>
      </c>
      <c r="H12" s="222">
        <v>8.0227608575108036</v>
      </c>
      <c r="I12" s="222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thickTop="1" thickBot="1" x14ac:dyDescent="0.25">
      <c r="A13" s="6"/>
      <c r="B13" s="226" t="s">
        <v>198</v>
      </c>
      <c r="C13" s="222"/>
      <c r="D13" s="222">
        <v>3.5147784185187732</v>
      </c>
      <c r="E13" s="222">
        <v>-1.9289218209125636</v>
      </c>
      <c r="F13" s="222">
        <v>-0.29222733246086818</v>
      </c>
      <c r="G13" s="222">
        <v>0.40814597518502183</v>
      </c>
      <c r="H13" s="222">
        <v>0.75584634122175487</v>
      </c>
      <c r="I13" s="222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thickTop="1" thickBot="1" x14ac:dyDescent="0.25">
      <c r="A14" s="6"/>
      <c r="B14" s="228" t="s">
        <v>200</v>
      </c>
      <c r="C14" s="230"/>
      <c r="D14" s="229">
        <v>2.1235744176960765</v>
      </c>
      <c r="E14" s="229">
        <v>-0.23404892439715752</v>
      </c>
      <c r="F14" s="229">
        <v>-0.1233584166102446</v>
      </c>
      <c r="G14" s="229">
        <v>-4.1550509004281366E-2</v>
      </c>
      <c r="H14" s="229">
        <v>0</v>
      </c>
      <c r="I14" s="218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mergeCells count="2">
    <mergeCell ref="C4:I4"/>
    <mergeCell ref="D5:I5"/>
  </mergeCells>
  <hyperlinks>
    <hyperlink ref="A1" location="Contents!A1" display="Yn ôl i'r cynnwys" xr:uid="{5E1DA826-5A55-4026-96D9-7027FC236EBD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B5E9B-211C-418E-8414-AD8421A7246A}">
  <sheetPr codeName="Sheet35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16.88671875" style="2" customWidth="1"/>
    <col min="3" max="9" width="7.77734375" style="2" customWidth="1"/>
    <col min="10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27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5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29"/>
      <c r="C4" s="209" t="s">
        <v>137</v>
      </c>
      <c r="D4" s="209"/>
      <c r="E4" s="209"/>
      <c r="F4" s="209"/>
      <c r="G4" s="209"/>
      <c r="H4" s="209"/>
      <c r="I4" s="209"/>
      <c r="J4" s="152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59"/>
      <c r="C5" s="90" t="s">
        <v>117</v>
      </c>
      <c r="D5" s="80" t="s">
        <v>118</v>
      </c>
      <c r="E5" s="80"/>
      <c r="F5" s="80"/>
      <c r="G5" s="80"/>
      <c r="H5" s="80"/>
      <c r="I5" s="80"/>
      <c r="J5" s="152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59"/>
      <c r="C6" s="60" t="s">
        <v>120</v>
      </c>
      <c r="D6" s="220" t="s">
        <v>101</v>
      </c>
      <c r="E6" s="220" t="s">
        <v>102</v>
      </c>
      <c r="F6" s="220" t="s">
        <v>103</v>
      </c>
      <c r="G6" s="220" t="s">
        <v>104</v>
      </c>
      <c r="H6" s="220" t="s">
        <v>105</v>
      </c>
      <c r="I6" s="220" t="s">
        <v>106</v>
      </c>
      <c r="J6" s="152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231" t="s">
        <v>193</v>
      </c>
      <c r="C7" s="232">
        <v>48.572909142296453</v>
      </c>
      <c r="D7" s="232">
        <v>52.29862027011098</v>
      </c>
      <c r="E7" s="232">
        <v>54.923568457802524</v>
      </c>
      <c r="F7" s="232">
        <v>58.425879161605685</v>
      </c>
      <c r="G7" s="232">
        <v>62.330282027584381</v>
      </c>
      <c r="H7" s="232">
        <v>66.313996334840397</v>
      </c>
      <c r="I7" s="232"/>
      <c r="J7" s="152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96" t="s">
        <v>122</v>
      </c>
      <c r="C8" s="212">
        <v>58.1</v>
      </c>
      <c r="D8" s="212">
        <v>103.89593286109631</v>
      </c>
      <c r="E8" s="212">
        <v>95.388343472552791</v>
      </c>
      <c r="F8" s="212">
        <v>99.803583400276892</v>
      </c>
      <c r="G8" s="212">
        <v>103.67492996265149</v>
      </c>
      <c r="H8" s="212">
        <v>108.10101334832532</v>
      </c>
      <c r="I8" s="212">
        <v>112.89434288018323</v>
      </c>
      <c r="J8" s="152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223" t="s">
        <v>123</v>
      </c>
      <c r="C9" s="233">
        <v>9.5270908577035485</v>
      </c>
      <c r="D9" s="233">
        <v>51.597312590985332</v>
      </c>
      <c r="E9" s="233">
        <v>40.464775014750266</v>
      </c>
      <c r="F9" s="233">
        <v>41.377704238671207</v>
      </c>
      <c r="G9" s="233">
        <v>41.344647935067108</v>
      </c>
      <c r="H9" s="233">
        <v>41.787017013484927</v>
      </c>
      <c r="I9" s="233"/>
      <c r="J9" s="152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225" t="s">
        <v>124</v>
      </c>
      <c r="C10" s="212"/>
      <c r="D10" s="212"/>
      <c r="E10" s="212"/>
      <c r="F10" s="212"/>
      <c r="G10" s="212"/>
      <c r="H10" s="212"/>
      <c r="I10" s="212"/>
      <c r="J10" s="152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226" t="s">
        <v>196</v>
      </c>
      <c r="C11" s="212"/>
      <c r="D11" s="212">
        <v>-0.52681532469598835</v>
      </c>
      <c r="E11" s="212">
        <v>-0.55272675785893455</v>
      </c>
      <c r="F11" s="212">
        <v>-0.57731167197643174</v>
      </c>
      <c r="G11" s="212">
        <v>-0.60207548774108233</v>
      </c>
      <c r="H11" s="212">
        <v>-0.62898208205535866</v>
      </c>
      <c r="I11" s="212"/>
      <c r="J11" s="152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226" t="s">
        <v>197</v>
      </c>
      <c r="C12" s="212"/>
      <c r="D12" s="212">
        <v>12.563175369366199</v>
      </c>
      <c r="E12" s="212">
        <v>15.007662708702007</v>
      </c>
      <c r="F12" s="212">
        <v>16.338281414408591</v>
      </c>
      <c r="G12" s="212">
        <v>17.153078954098362</v>
      </c>
      <c r="H12" s="212">
        <v>18.000069321192456</v>
      </c>
      <c r="I12" s="212"/>
      <c r="J12" s="152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226" t="s">
        <v>201</v>
      </c>
      <c r="C13" s="212"/>
      <c r="D13" s="212">
        <v>6.6949786517048153</v>
      </c>
      <c r="E13" s="212">
        <v>3.5783343765706448</v>
      </c>
      <c r="F13" s="212">
        <v>2.4799486276598017</v>
      </c>
      <c r="G13" s="212">
        <v>1.163626649768581</v>
      </c>
      <c r="H13" s="212">
        <v>8.9678295573420996E-2</v>
      </c>
      <c r="I13" s="212"/>
      <c r="J13" s="152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thickBot="1" x14ac:dyDescent="0.25">
      <c r="A14" s="6"/>
      <c r="B14" s="234" t="s">
        <v>199</v>
      </c>
      <c r="C14" s="235"/>
      <c r="D14" s="235">
        <v>31.241434356833153</v>
      </c>
      <c r="E14" s="235">
        <v>21.4438911682483</v>
      </c>
      <c r="F14" s="235">
        <v>22.436464485333559</v>
      </c>
      <c r="G14" s="235">
        <v>23.306767200906151</v>
      </c>
      <c r="H14" s="235">
        <v>24.301778194584756</v>
      </c>
      <c r="I14" s="235"/>
      <c r="J14" s="152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mergeCells count="2">
    <mergeCell ref="C4:I4"/>
    <mergeCell ref="D5:I5"/>
  </mergeCells>
  <hyperlinks>
    <hyperlink ref="A1" location="Contents!A1" display="Yn ôl i'r cynnwys" xr:uid="{4A6B1231-1E76-4E34-87D8-CDF514AD4DCE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070BA-E9E8-4177-9BE1-1347207E82ED}">
  <sheetPr codeName="Sheet36">
    <tabColor theme="6"/>
  </sheetPr>
  <dimension ref="A1:Z100"/>
  <sheetViews>
    <sheetView showGridLines="0" workbookViewId="0"/>
  </sheetViews>
  <sheetFormatPr defaultRowHeight="15" x14ac:dyDescent="0.25"/>
  <sheetData>
    <row r="1" spans="1:26" ht="39.75" customHeight="1" x14ac:dyDescent="0.25">
      <c r="A1" s="236" t="s">
        <v>162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</row>
    <row r="2" spans="1:26" x14ac:dyDescent="0.25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</row>
    <row r="3" spans="1:26" x14ac:dyDescent="0.25">
      <c r="A3" s="250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</row>
    <row r="4" spans="1:26" x14ac:dyDescent="0.25">
      <c r="A4" s="250"/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</row>
    <row r="5" spans="1:26" x14ac:dyDescent="0.25">
      <c r="A5" s="250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</row>
    <row r="6" spans="1:26" x14ac:dyDescent="0.25">
      <c r="A6" s="250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</row>
    <row r="7" spans="1:26" x14ac:dyDescent="0.25">
      <c r="A7" s="250"/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</row>
    <row r="8" spans="1:26" x14ac:dyDescent="0.25">
      <c r="A8" s="250"/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</row>
    <row r="9" spans="1:26" x14ac:dyDescent="0.25">
      <c r="A9" s="250"/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</row>
    <row r="10" spans="1:26" x14ac:dyDescent="0.25">
      <c r="A10" s="250"/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</row>
    <row r="11" spans="1:26" x14ac:dyDescent="0.25">
      <c r="A11" s="250"/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</row>
    <row r="12" spans="1:26" x14ac:dyDescent="0.25">
      <c r="A12" s="250"/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</row>
    <row r="13" spans="1:26" x14ac:dyDescent="0.25">
      <c r="A13" s="250"/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</row>
    <row r="14" spans="1:26" x14ac:dyDescent="0.25">
      <c r="A14" s="250"/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</row>
    <row r="15" spans="1:26" x14ac:dyDescent="0.25">
      <c r="A15" s="250"/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</row>
    <row r="16" spans="1:26" x14ac:dyDescent="0.25">
      <c r="A16" s="250"/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50"/>
    </row>
    <row r="17" spans="1:26" x14ac:dyDescent="0.25">
      <c r="A17" s="250"/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</row>
    <row r="18" spans="1:26" x14ac:dyDescent="0.25">
      <c r="A18" s="250"/>
      <c r="B18" s="250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</row>
    <row r="19" spans="1:26" x14ac:dyDescent="0.25">
      <c r="A19" s="250"/>
      <c r="B19" s="250"/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</row>
    <row r="20" spans="1:26" x14ac:dyDescent="0.25">
      <c r="A20" s="250"/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</row>
    <row r="21" spans="1:26" x14ac:dyDescent="0.25">
      <c r="A21" s="250"/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</row>
    <row r="22" spans="1:26" x14ac:dyDescent="0.25">
      <c r="A22" s="250"/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</row>
    <row r="23" spans="1:26" x14ac:dyDescent="0.25">
      <c r="A23" s="250"/>
      <c r="B23" s="250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</row>
    <row r="24" spans="1:26" x14ac:dyDescent="0.25">
      <c r="A24" s="250"/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</row>
    <row r="25" spans="1:26" x14ac:dyDescent="0.25">
      <c r="A25" s="250"/>
      <c r="B25" s="250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0"/>
      <c r="Z25" s="250"/>
    </row>
    <row r="26" spans="1:26" x14ac:dyDescent="0.25">
      <c r="A26" s="250"/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</row>
    <row r="27" spans="1:26" x14ac:dyDescent="0.25">
      <c r="A27" s="250"/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</row>
    <row r="28" spans="1:26" x14ac:dyDescent="0.25">
      <c r="A28" s="250"/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</row>
    <row r="29" spans="1:26" x14ac:dyDescent="0.25">
      <c r="A29" s="250"/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</row>
    <row r="30" spans="1:26" x14ac:dyDescent="0.25">
      <c r="A30" s="250"/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x14ac:dyDescent="0.25">
      <c r="A31" s="250"/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</row>
    <row r="32" spans="1:26" x14ac:dyDescent="0.25">
      <c r="A32" s="250"/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</row>
    <row r="33" spans="1:26" x14ac:dyDescent="0.25">
      <c r="A33" s="250"/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</row>
    <row r="34" spans="1:26" x14ac:dyDescent="0.25">
      <c r="A34" s="250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</row>
    <row r="35" spans="1:26" x14ac:dyDescent="0.25">
      <c r="A35" s="250"/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</row>
    <row r="36" spans="1:26" x14ac:dyDescent="0.25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</row>
    <row r="37" spans="1:26" x14ac:dyDescent="0.25">
      <c r="A37" s="250"/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</row>
    <row r="38" spans="1:26" x14ac:dyDescent="0.25">
      <c r="A38" s="250"/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</row>
    <row r="39" spans="1:26" x14ac:dyDescent="0.25">
      <c r="A39" s="250"/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</row>
    <row r="40" spans="1:26" x14ac:dyDescent="0.25">
      <c r="A40" s="250"/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</row>
    <row r="41" spans="1:26" x14ac:dyDescent="0.25">
      <c r="A41" s="250"/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</row>
    <row r="42" spans="1:26" x14ac:dyDescent="0.25">
      <c r="A42" s="250"/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</row>
    <row r="43" spans="1:26" x14ac:dyDescent="0.25">
      <c r="A43" s="250"/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</row>
    <row r="44" spans="1:26" x14ac:dyDescent="0.25">
      <c r="A44" s="250"/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</row>
    <row r="45" spans="1:26" x14ac:dyDescent="0.25">
      <c r="A45" s="250"/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</row>
    <row r="46" spans="1:26" x14ac:dyDescent="0.25">
      <c r="A46" s="250"/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</row>
    <row r="47" spans="1:26" x14ac:dyDescent="0.25">
      <c r="A47" s="250"/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</row>
    <row r="48" spans="1:26" x14ac:dyDescent="0.25">
      <c r="A48" s="250"/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</row>
    <row r="49" spans="1:26" x14ac:dyDescent="0.25">
      <c r="A49" s="250"/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</row>
    <row r="50" spans="1:26" x14ac:dyDescent="0.25">
      <c r="A50" s="250"/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50"/>
    </row>
    <row r="51" spans="1:26" x14ac:dyDescent="0.25">
      <c r="A51" s="250"/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  <c r="Z51" s="250"/>
    </row>
    <row r="52" spans="1:26" x14ac:dyDescent="0.25">
      <c r="A52" s="250"/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</row>
    <row r="53" spans="1:26" x14ac:dyDescent="0.25">
      <c r="A53" s="250"/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0"/>
    </row>
    <row r="54" spans="1:26" x14ac:dyDescent="0.25">
      <c r="A54" s="250"/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0"/>
      <c r="Z54" s="250"/>
    </row>
    <row r="55" spans="1:26" x14ac:dyDescent="0.25">
      <c r="A55" s="250"/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0"/>
      <c r="Z55" s="250"/>
    </row>
    <row r="56" spans="1:26" x14ac:dyDescent="0.25">
      <c r="A56" s="250"/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</row>
    <row r="57" spans="1:26" x14ac:dyDescent="0.25">
      <c r="A57" s="250"/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</row>
    <row r="58" spans="1:26" x14ac:dyDescent="0.25">
      <c r="A58" s="250"/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  <c r="R58" s="250"/>
      <c r="S58" s="250"/>
      <c r="T58" s="250"/>
      <c r="U58" s="250"/>
      <c r="V58" s="250"/>
      <c r="W58" s="250"/>
      <c r="X58" s="250"/>
      <c r="Y58" s="250"/>
      <c r="Z58" s="250"/>
    </row>
    <row r="59" spans="1:26" x14ac:dyDescent="0.25">
      <c r="A59" s="250"/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</row>
    <row r="60" spans="1:26" x14ac:dyDescent="0.25">
      <c r="A60" s="250"/>
      <c r="B60" s="250"/>
      <c r="C60" s="250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</row>
    <row r="61" spans="1:26" x14ac:dyDescent="0.25">
      <c r="A61" s="250"/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  <c r="R61" s="250"/>
      <c r="S61" s="250"/>
      <c r="T61" s="250"/>
      <c r="U61" s="250"/>
      <c r="V61" s="250"/>
      <c r="W61" s="250"/>
      <c r="X61" s="250"/>
      <c r="Y61" s="250"/>
      <c r="Z61" s="250"/>
    </row>
    <row r="62" spans="1:26" x14ac:dyDescent="0.25">
      <c r="A62" s="250"/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0"/>
      <c r="S62" s="250"/>
      <c r="T62" s="250"/>
      <c r="U62" s="250"/>
      <c r="V62" s="250"/>
      <c r="W62" s="250"/>
      <c r="X62" s="250"/>
      <c r="Y62" s="250"/>
      <c r="Z62" s="250"/>
    </row>
    <row r="63" spans="1:26" x14ac:dyDescent="0.25">
      <c r="A63" s="250"/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</row>
    <row r="64" spans="1:26" x14ac:dyDescent="0.25">
      <c r="A64" s="250"/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</row>
    <row r="65" spans="1:26" x14ac:dyDescent="0.25">
      <c r="A65" s="250"/>
      <c r="B65" s="250"/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50"/>
    </row>
    <row r="66" spans="1:26" x14ac:dyDescent="0.25">
      <c r="A66" s="250"/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50"/>
    </row>
    <row r="67" spans="1:26" x14ac:dyDescent="0.25">
      <c r="A67" s="250"/>
      <c r="B67" s="250"/>
      <c r="C67" s="250"/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  <c r="R67" s="250"/>
      <c r="S67" s="250"/>
      <c r="T67" s="250"/>
      <c r="U67" s="250"/>
      <c r="V67" s="250"/>
      <c r="W67" s="250"/>
      <c r="X67" s="250"/>
      <c r="Y67" s="250"/>
      <c r="Z67" s="250"/>
    </row>
    <row r="68" spans="1:26" x14ac:dyDescent="0.25">
      <c r="A68" s="250"/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  <c r="R68" s="250"/>
      <c r="S68" s="250"/>
      <c r="T68" s="250"/>
      <c r="U68" s="250"/>
      <c r="V68" s="250"/>
      <c r="W68" s="250"/>
      <c r="X68" s="250"/>
      <c r="Y68" s="250"/>
      <c r="Z68" s="250"/>
    </row>
    <row r="69" spans="1:26" x14ac:dyDescent="0.25">
      <c r="A69" s="250"/>
      <c r="B69" s="250"/>
      <c r="C69" s="250"/>
      <c r="D69" s="250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  <c r="R69" s="250"/>
      <c r="S69" s="250"/>
      <c r="T69" s="250"/>
      <c r="U69" s="250"/>
      <c r="V69" s="250"/>
      <c r="W69" s="250"/>
      <c r="X69" s="250"/>
      <c r="Y69" s="250"/>
      <c r="Z69" s="250"/>
    </row>
    <row r="70" spans="1:26" x14ac:dyDescent="0.25">
      <c r="A70" s="250"/>
      <c r="B70" s="250"/>
      <c r="C70" s="250"/>
      <c r="D70" s="250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  <c r="R70" s="250"/>
      <c r="S70" s="250"/>
      <c r="T70" s="250"/>
      <c r="U70" s="250"/>
      <c r="V70" s="250"/>
      <c r="W70" s="250"/>
      <c r="X70" s="250"/>
      <c r="Y70" s="250"/>
      <c r="Z70" s="250"/>
    </row>
    <row r="71" spans="1:26" x14ac:dyDescent="0.25">
      <c r="A71" s="250"/>
      <c r="B71" s="250"/>
      <c r="C71" s="250"/>
      <c r="D71" s="250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  <c r="R71" s="250"/>
      <c r="S71" s="250"/>
      <c r="T71" s="250"/>
      <c r="U71" s="250"/>
      <c r="V71" s="250"/>
      <c r="W71" s="250"/>
      <c r="X71" s="250"/>
      <c r="Y71" s="250"/>
      <c r="Z71" s="250"/>
    </row>
    <row r="72" spans="1:26" x14ac:dyDescent="0.25">
      <c r="A72" s="250"/>
      <c r="B72" s="250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</row>
    <row r="73" spans="1:26" x14ac:dyDescent="0.25">
      <c r="A73" s="250"/>
      <c r="B73" s="250"/>
      <c r="C73" s="250"/>
      <c r="D73" s="250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  <c r="R73" s="250"/>
      <c r="S73" s="250"/>
      <c r="T73" s="250"/>
      <c r="U73" s="250"/>
      <c r="V73" s="250"/>
      <c r="W73" s="250"/>
      <c r="X73" s="250"/>
      <c r="Y73" s="250"/>
      <c r="Z73" s="250"/>
    </row>
    <row r="74" spans="1:26" x14ac:dyDescent="0.25">
      <c r="A74" s="250"/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0"/>
      <c r="S74" s="250"/>
      <c r="T74" s="250"/>
      <c r="U74" s="250"/>
      <c r="V74" s="250"/>
      <c r="W74" s="250"/>
      <c r="X74" s="250"/>
      <c r="Y74" s="250"/>
      <c r="Z74" s="250"/>
    </row>
    <row r="75" spans="1:26" x14ac:dyDescent="0.25">
      <c r="A75" s="250"/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/>
      <c r="U75" s="250"/>
      <c r="V75" s="250"/>
      <c r="W75" s="250"/>
      <c r="X75" s="250"/>
      <c r="Y75" s="250"/>
      <c r="Z75" s="250"/>
    </row>
    <row r="76" spans="1:26" x14ac:dyDescent="0.25">
      <c r="A76" s="250"/>
      <c r="B76" s="250"/>
      <c r="C76" s="250"/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  <c r="R76" s="250"/>
      <c r="S76" s="250"/>
      <c r="T76" s="250"/>
      <c r="U76" s="250"/>
      <c r="V76" s="250"/>
      <c r="W76" s="250"/>
      <c r="X76" s="250"/>
      <c r="Y76" s="250"/>
      <c r="Z76" s="250"/>
    </row>
    <row r="77" spans="1:26" x14ac:dyDescent="0.25">
      <c r="A77" s="250"/>
      <c r="B77" s="250"/>
      <c r="C77" s="250"/>
      <c r="D77" s="250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  <c r="R77" s="250"/>
      <c r="S77" s="250"/>
      <c r="T77" s="250"/>
      <c r="U77" s="250"/>
      <c r="V77" s="250"/>
      <c r="W77" s="250"/>
      <c r="X77" s="250"/>
      <c r="Y77" s="250"/>
      <c r="Z77" s="250"/>
    </row>
    <row r="78" spans="1:26" x14ac:dyDescent="0.25">
      <c r="A78" s="250"/>
      <c r="B78" s="250"/>
      <c r="C78" s="250"/>
      <c r="D78" s="250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  <c r="R78" s="250"/>
      <c r="S78" s="250"/>
      <c r="T78" s="250"/>
      <c r="U78" s="250"/>
      <c r="V78" s="250"/>
      <c r="W78" s="250"/>
      <c r="X78" s="250"/>
      <c r="Y78" s="250"/>
      <c r="Z78" s="250"/>
    </row>
    <row r="79" spans="1:26" x14ac:dyDescent="0.25">
      <c r="A79" s="250"/>
      <c r="B79" s="250"/>
      <c r="C79" s="250"/>
      <c r="D79" s="250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  <c r="R79" s="250"/>
      <c r="S79" s="250"/>
      <c r="T79" s="250"/>
      <c r="U79" s="250"/>
      <c r="V79" s="250"/>
      <c r="W79" s="250"/>
      <c r="X79" s="250"/>
      <c r="Y79" s="250"/>
      <c r="Z79" s="250"/>
    </row>
    <row r="80" spans="1:26" x14ac:dyDescent="0.25">
      <c r="A80" s="250"/>
      <c r="B80" s="250"/>
      <c r="C80" s="250"/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  <c r="R80" s="250"/>
      <c r="S80" s="250"/>
      <c r="T80" s="250"/>
      <c r="U80" s="250"/>
      <c r="V80" s="250"/>
      <c r="W80" s="250"/>
      <c r="X80" s="250"/>
      <c r="Y80" s="250"/>
      <c r="Z80" s="250"/>
    </row>
    <row r="81" spans="1:26" x14ac:dyDescent="0.25">
      <c r="A81" s="250"/>
      <c r="B81" s="250"/>
      <c r="C81" s="250"/>
      <c r="D81" s="250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  <c r="R81" s="250"/>
      <c r="S81" s="250"/>
      <c r="T81" s="250"/>
      <c r="U81" s="250"/>
      <c r="V81" s="250"/>
      <c r="W81" s="250"/>
      <c r="X81" s="250"/>
      <c r="Y81" s="250"/>
      <c r="Z81" s="250"/>
    </row>
    <row r="82" spans="1:26" x14ac:dyDescent="0.25">
      <c r="A82" s="250"/>
      <c r="B82" s="250"/>
      <c r="C82" s="250"/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  <c r="R82" s="250"/>
      <c r="S82" s="250"/>
      <c r="T82" s="250"/>
      <c r="U82" s="250"/>
      <c r="V82" s="250"/>
      <c r="W82" s="250"/>
      <c r="X82" s="250"/>
      <c r="Y82" s="250"/>
      <c r="Z82" s="250"/>
    </row>
    <row r="83" spans="1:26" x14ac:dyDescent="0.25">
      <c r="A83" s="250"/>
      <c r="B83" s="250"/>
      <c r="C83" s="250"/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  <c r="R83" s="250"/>
      <c r="S83" s="250"/>
      <c r="T83" s="250"/>
      <c r="U83" s="250"/>
      <c r="V83" s="250"/>
      <c r="W83" s="250"/>
      <c r="X83" s="250"/>
      <c r="Y83" s="250"/>
      <c r="Z83" s="250"/>
    </row>
    <row r="84" spans="1:26" x14ac:dyDescent="0.25">
      <c r="A84" s="250"/>
      <c r="B84" s="250"/>
      <c r="C84" s="250"/>
      <c r="D84" s="250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  <c r="R84" s="250"/>
      <c r="S84" s="250"/>
      <c r="T84" s="250"/>
      <c r="U84" s="250"/>
      <c r="V84" s="250"/>
      <c r="W84" s="250"/>
      <c r="X84" s="250"/>
      <c r="Y84" s="250"/>
      <c r="Z84" s="250"/>
    </row>
    <row r="85" spans="1:26" x14ac:dyDescent="0.25">
      <c r="A85" s="250"/>
      <c r="B85" s="250"/>
      <c r="C85" s="250"/>
      <c r="D85" s="250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  <c r="Z85" s="250"/>
    </row>
    <row r="86" spans="1:26" x14ac:dyDescent="0.25">
      <c r="A86" s="250"/>
      <c r="B86" s="250"/>
      <c r="C86" s="250"/>
      <c r="D86" s="250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  <c r="R86" s="250"/>
      <c r="S86" s="250"/>
      <c r="T86" s="250"/>
      <c r="U86" s="250"/>
      <c r="V86" s="250"/>
      <c r="W86" s="250"/>
      <c r="X86" s="250"/>
      <c r="Y86" s="250"/>
      <c r="Z86" s="250"/>
    </row>
    <row r="87" spans="1:26" x14ac:dyDescent="0.25">
      <c r="A87" s="250"/>
      <c r="B87" s="250"/>
      <c r="C87" s="250"/>
      <c r="D87" s="250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250"/>
    </row>
    <row r="88" spans="1:26" x14ac:dyDescent="0.25">
      <c r="A88" s="250"/>
      <c r="B88" s="250"/>
      <c r="C88" s="250"/>
      <c r="D88" s="250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  <c r="R88" s="250"/>
      <c r="S88" s="250"/>
      <c r="T88" s="250"/>
      <c r="U88" s="250"/>
      <c r="V88" s="250"/>
      <c r="W88" s="250"/>
      <c r="X88" s="250"/>
      <c r="Y88" s="250"/>
      <c r="Z88" s="250"/>
    </row>
    <row r="89" spans="1:26" x14ac:dyDescent="0.25">
      <c r="A89" s="250"/>
      <c r="B89" s="250"/>
      <c r="C89" s="250"/>
      <c r="D89" s="250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  <c r="R89" s="250"/>
      <c r="S89" s="250"/>
      <c r="T89" s="250"/>
      <c r="U89" s="250"/>
      <c r="V89" s="250"/>
      <c r="W89" s="250"/>
      <c r="X89" s="250"/>
      <c r="Y89" s="250"/>
      <c r="Z89" s="250"/>
    </row>
    <row r="90" spans="1:26" x14ac:dyDescent="0.25">
      <c r="A90" s="250"/>
      <c r="B90" s="250"/>
      <c r="C90" s="250"/>
      <c r="D90" s="250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  <c r="R90" s="250"/>
      <c r="S90" s="250"/>
      <c r="T90" s="250"/>
      <c r="U90" s="250"/>
      <c r="V90" s="250"/>
      <c r="W90" s="250"/>
      <c r="X90" s="250"/>
      <c r="Y90" s="250"/>
      <c r="Z90" s="250"/>
    </row>
    <row r="91" spans="1:26" x14ac:dyDescent="0.25">
      <c r="A91" s="250"/>
      <c r="B91" s="250"/>
      <c r="C91" s="250"/>
      <c r="D91" s="250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  <c r="R91" s="250"/>
      <c r="S91" s="250"/>
      <c r="T91" s="250"/>
      <c r="U91" s="250"/>
      <c r="V91" s="250"/>
      <c r="W91" s="250"/>
      <c r="X91" s="250"/>
      <c r="Y91" s="250"/>
      <c r="Z91" s="250"/>
    </row>
    <row r="92" spans="1:26" x14ac:dyDescent="0.25">
      <c r="A92" s="250"/>
      <c r="B92" s="250"/>
      <c r="C92" s="250"/>
      <c r="D92" s="250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  <c r="R92" s="250"/>
      <c r="S92" s="250"/>
      <c r="T92" s="250"/>
      <c r="U92" s="250"/>
      <c r="V92" s="250"/>
      <c r="W92" s="250"/>
      <c r="X92" s="250"/>
      <c r="Y92" s="250"/>
      <c r="Z92" s="250"/>
    </row>
    <row r="93" spans="1:26" x14ac:dyDescent="0.25">
      <c r="A93" s="250"/>
      <c r="B93" s="250"/>
      <c r="C93" s="250"/>
      <c r="D93" s="250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  <c r="R93" s="250"/>
      <c r="S93" s="250"/>
      <c r="T93" s="250"/>
      <c r="U93" s="250"/>
      <c r="V93" s="250"/>
      <c r="W93" s="250"/>
      <c r="X93" s="250"/>
      <c r="Y93" s="250"/>
      <c r="Z93" s="250"/>
    </row>
    <row r="94" spans="1:26" x14ac:dyDescent="0.25">
      <c r="A94" s="250"/>
      <c r="B94" s="250"/>
      <c r="C94" s="250"/>
      <c r="D94" s="250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  <c r="R94" s="250"/>
      <c r="S94" s="250"/>
      <c r="T94" s="250"/>
      <c r="U94" s="250"/>
      <c r="V94" s="250"/>
      <c r="W94" s="250"/>
      <c r="X94" s="250"/>
      <c r="Y94" s="250"/>
      <c r="Z94" s="250"/>
    </row>
    <row r="95" spans="1:26" x14ac:dyDescent="0.25">
      <c r="A95" s="250"/>
      <c r="B95" s="250"/>
      <c r="C95" s="250"/>
      <c r="D95" s="250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  <c r="R95" s="250"/>
      <c r="S95" s="250"/>
      <c r="T95" s="250"/>
      <c r="U95" s="250"/>
      <c r="V95" s="250"/>
      <c r="W95" s="250"/>
      <c r="X95" s="250"/>
      <c r="Y95" s="250"/>
      <c r="Z95" s="250"/>
    </row>
    <row r="96" spans="1:26" x14ac:dyDescent="0.25">
      <c r="A96" s="250"/>
      <c r="B96" s="250"/>
      <c r="C96" s="250"/>
      <c r="D96" s="250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  <c r="R96" s="250"/>
      <c r="S96" s="250"/>
      <c r="T96" s="250"/>
      <c r="U96" s="250"/>
      <c r="V96" s="250"/>
      <c r="W96" s="250"/>
      <c r="X96" s="250"/>
      <c r="Y96" s="250"/>
      <c r="Z96" s="250"/>
    </row>
    <row r="97" spans="1:26" x14ac:dyDescent="0.25">
      <c r="A97" s="250"/>
      <c r="B97" s="250"/>
      <c r="C97" s="250"/>
      <c r="D97" s="250"/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  <c r="R97" s="250"/>
      <c r="S97" s="250"/>
      <c r="T97" s="250"/>
      <c r="U97" s="250"/>
      <c r="V97" s="250"/>
      <c r="W97" s="250"/>
      <c r="X97" s="250"/>
      <c r="Y97" s="250"/>
      <c r="Z97" s="250"/>
    </row>
    <row r="98" spans="1:26" x14ac:dyDescent="0.25">
      <c r="A98" s="250"/>
      <c r="B98" s="250"/>
      <c r="C98" s="250"/>
      <c r="D98" s="250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  <c r="R98" s="250"/>
      <c r="S98" s="250"/>
      <c r="T98" s="250"/>
      <c r="U98" s="250"/>
      <c r="V98" s="250"/>
      <c r="W98" s="250"/>
      <c r="X98" s="250"/>
      <c r="Y98" s="250"/>
      <c r="Z98" s="250"/>
    </row>
    <row r="99" spans="1:26" x14ac:dyDescent="0.25">
      <c r="A99" s="250"/>
      <c r="B99" s="250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  <c r="R99" s="250"/>
      <c r="S99" s="250"/>
      <c r="T99" s="250"/>
      <c r="U99" s="250"/>
      <c r="V99" s="250"/>
      <c r="W99" s="250"/>
      <c r="X99" s="250"/>
      <c r="Y99" s="250"/>
      <c r="Z99" s="250"/>
    </row>
    <row r="100" spans="1:26" x14ac:dyDescent="0.25">
      <c r="A100" s="250"/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  <c r="R100" s="250"/>
      <c r="S100" s="250"/>
      <c r="T100" s="250"/>
      <c r="U100" s="250"/>
      <c r="V100" s="250"/>
      <c r="W100" s="250"/>
      <c r="X100" s="250"/>
      <c r="Y100" s="250"/>
      <c r="Z100" s="250"/>
    </row>
  </sheetData>
  <hyperlinks>
    <hyperlink ref="A1" location="Contents!A1" display="Yn ôl i'r cynnwys" xr:uid="{93184487-F315-47DC-BC0B-7480C4ABCE3F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11D69-8918-4B9F-8C42-C55C8F9E2B3C}">
  <sheetPr codeName="Sheet37">
    <tabColor theme="5"/>
  </sheetPr>
  <dimension ref="A1:Z100"/>
  <sheetViews>
    <sheetView showGridLines="0" workbookViewId="0"/>
  </sheetViews>
  <sheetFormatPr defaultRowHeight="12.75" x14ac:dyDescent="0.2"/>
  <cols>
    <col min="1" max="7" width="8.88671875" style="2"/>
    <col min="8" max="8" width="9.109375" style="2" customWidth="1"/>
    <col min="9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28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thickBo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51.75" thickBot="1" x14ac:dyDescent="0.25">
      <c r="A25" s="6"/>
      <c r="B25" s="3" t="s">
        <v>202</v>
      </c>
      <c r="C25" s="14" t="s">
        <v>66</v>
      </c>
      <c r="D25" s="14" t="s">
        <v>67</v>
      </c>
      <c r="E25" s="14" t="s">
        <v>68</v>
      </c>
      <c r="F25" s="14" t="s">
        <v>119</v>
      </c>
      <c r="G25" s="14" t="s">
        <v>120</v>
      </c>
      <c r="H25" s="54" t="s">
        <v>203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7" t="s">
        <v>204</v>
      </c>
      <c r="C26" s="16">
        <v>27.13912746722103</v>
      </c>
      <c r="D26" s="16">
        <v>26.020901668172066</v>
      </c>
      <c r="E26" s="16">
        <v>26.23318385650224</v>
      </c>
      <c r="F26" s="16">
        <v>27.837837837837839</v>
      </c>
      <c r="G26" s="16">
        <v>16.927899686520377</v>
      </c>
      <c r="H26" s="55">
        <v>24.831790103250711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7" t="s">
        <v>205</v>
      </c>
      <c r="C27" s="16">
        <v>28.879474856238929</v>
      </c>
      <c r="D27" s="16">
        <v>28.378960196583865</v>
      </c>
      <c r="E27" s="16">
        <v>30.493273542600896</v>
      </c>
      <c r="F27" s="16">
        <v>29.45945945945946</v>
      </c>
      <c r="G27" s="16">
        <v>31.974921630094041</v>
      </c>
      <c r="H27" s="55">
        <v>29.837217936995433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7" t="s">
        <v>206</v>
      </c>
      <c r="C28" s="16">
        <v>23.264424370148216</v>
      </c>
      <c r="D28" s="16">
        <v>23.937035991901173</v>
      </c>
      <c r="E28" s="16">
        <v>22.6457399103139</v>
      </c>
      <c r="F28" s="16">
        <v>20.54054054054054</v>
      </c>
      <c r="G28" s="16">
        <v>28.213166144200628</v>
      </c>
      <c r="H28" s="55">
        <v>23.720181391420894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3.5" thickBot="1" x14ac:dyDescent="0.25">
      <c r="A29" s="6"/>
      <c r="B29" s="11" t="s">
        <v>207</v>
      </c>
      <c r="C29" s="17">
        <v>20.716973306391846</v>
      </c>
      <c r="D29" s="17">
        <v>21.663102143342911</v>
      </c>
      <c r="E29" s="17">
        <v>20.852017937219731</v>
      </c>
      <c r="F29" s="17">
        <v>22.162162162162158</v>
      </c>
      <c r="G29" s="17">
        <v>23.197492163009404</v>
      </c>
      <c r="H29" s="56">
        <v>21.718349542425209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hyperlinks>
    <hyperlink ref="A1" location="Contents!A1" display="Yn ôl i'r cynnwys" xr:uid="{A1B00E94-00EE-4D2D-96CA-3867B6CED927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B19CA-B14A-4272-8AD4-752C08CC4EA5}">
  <sheetPr codeName="Sheet38">
    <tabColor theme="5"/>
  </sheetPr>
  <dimension ref="A1:Z100"/>
  <sheetViews>
    <sheetView showGridLines="0" workbookViewId="0"/>
  </sheetViews>
  <sheetFormatPr defaultRowHeight="12.75" x14ac:dyDescent="0.2"/>
  <cols>
    <col min="1" max="2" width="8.88671875" style="2"/>
    <col min="3" max="3" width="12" style="2" customWidth="1"/>
    <col min="4" max="4" width="10" style="2" customWidth="1"/>
    <col min="5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29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thickBo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9" thickBot="1" x14ac:dyDescent="0.25">
      <c r="A25" s="6"/>
      <c r="B25" s="237"/>
      <c r="C25" s="14" t="s">
        <v>208</v>
      </c>
      <c r="D25" s="54" t="s">
        <v>209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238" t="s">
        <v>210</v>
      </c>
      <c r="C26" s="239">
        <v>3.8071619338613316</v>
      </c>
      <c r="D26" s="55">
        <v>80.109879353410776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238" t="s">
        <v>211</v>
      </c>
      <c r="C27" s="239">
        <v>3.1031198423766995</v>
      </c>
      <c r="D27" s="55">
        <v>63.536117083280686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238" t="s">
        <v>58</v>
      </c>
      <c r="C28" s="239">
        <v>2.8085275514502355</v>
      </c>
      <c r="D28" s="55">
        <v>57.365473849285323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238" t="s">
        <v>59</v>
      </c>
      <c r="C29" s="239">
        <v>2.4794671697499999</v>
      </c>
      <c r="D29" s="55">
        <v>50.64297039404817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238" t="s">
        <v>60</v>
      </c>
      <c r="C30" s="239">
        <v>2.27706261275</v>
      </c>
      <c r="D30" s="55">
        <v>45.269409451245266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238" t="s">
        <v>61</v>
      </c>
      <c r="C31" s="239">
        <v>2.1907007607500004</v>
      </c>
      <c r="D31" s="55">
        <v>41.942940633346424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238" t="s">
        <v>62</v>
      </c>
      <c r="C32" s="239">
        <v>2.15663300225</v>
      </c>
      <c r="D32" s="55">
        <v>39.959292806751805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238" t="s">
        <v>63</v>
      </c>
      <c r="C33" s="239">
        <v>2.0909236992625004</v>
      </c>
      <c r="D33" s="55">
        <v>37.464197617191886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238" t="s">
        <v>64</v>
      </c>
      <c r="C34" s="239">
        <v>1.8962797218950007</v>
      </c>
      <c r="D34" s="55">
        <v>33.005900011661765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238" t="s">
        <v>65</v>
      </c>
      <c r="C35" s="239">
        <v>1.8991070831975001</v>
      </c>
      <c r="D35" s="55">
        <v>31.879724751934667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238" t="s">
        <v>66</v>
      </c>
      <c r="C36" s="239">
        <v>1.915278133374998</v>
      </c>
      <c r="D36" s="55">
        <v>31.025945155633636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238" t="s">
        <v>67</v>
      </c>
      <c r="C37" s="239">
        <v>1.6786401259999992</v>
      </c>
      <c r="D37" s="55">
        <v>26.415621856177872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3.5" thickBot="1" x14ac:dyDescent="0.25">
      <c r="A38" s="6"/>
      <c r="B38" s="240" t="s">
        <v>68</v>
      </c>
      <c r="C38" s="241">
        <v>1.4279999999999999</v>
      </c>
      <c r="D38" s="56">
        <v>21.677419354838708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hyperlinks>
    <hyperlink ref="A1" location="Contents!A1" display="Yn ôl i'r cynnwys" xr:uid="{4E1565DF-DD4C-4A3E-B881-025C5ED5A655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5B07D-0579-479C-8616-432F172D0843}">
  <sheetPr codeName="Sheet39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12.44140625" style="2" customWidth="1"/>
    <col min="3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30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thickBo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6.25" thickBot="1" x14ac:dyDescent="0.25">
      <c r="A25" s="6"/>
      <c r="B25" s="3"/>
      <c r="C25" s="14" t="s">
        <v>215</v>
      </c>
      <c r="D25" s="14" t="s">
        <v>216</v>
      </c>
      <c r="E25" s="15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27" t="s">
        <v>212</v>
      </c>
      <c r="C26" s="16">
        <v>10</v>
      </c>
      <c r="D26" s="16">
        <v>0.3</v>
      </c>
      <c r="E26" s="15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7" t="s">
        <v>205</v>
      </c>
      <c r="C27" s="16">
        <v>10.5</v>
      </c>
      <c r="D27" s="16">
        <v>0.4</v>
      </c>
      <c r="E27" s="15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7" t="s">
        <v>206</v>
      </c>
      <c r="C28" s="16">
        <v>7.3</v>
      </c>
      <c r="D28" s="16">
        <v>0.3</v>
      </c>
      <c r="E28" s="15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7" t="s">
        <v>207</v>
      </c>
      <c r="C29" s="16">
        <v>7.9</v>
      </c>
      <c r="D29" s="16">
        <v>0.3</v>
      </c>
      <c r="E29" s="15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7"/>
      <c r="C30" s="16"/>
      <c r="D30" s="16"/>
      <c r="E30" s="15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27" t="s">
        <v>213</v>
      </c>
      <c r="C31" s="16">
        <v>5.0999999999999996</v>
      </c>
      <c r="D31" s="16">
        <v>0.3</v>
      </c>
      <c r="E31" s="15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7" t="s">
        <v>205</v>
      </c>
      <c r="C32" s="16">
        <v>9.8000000000000007</v>
      </c>
      <c r="D32" s="16">
        <v>0.4</v>
      </c>
      <c r="E32" s="15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7" t="s">
        <v>206</v>
      </c>
      <c r="C33" s="16">
        <v>8.5</v>
      </c>
      <c r="D33" s="16">
        <v>0.5</v>
      </c>
      <c r="E33" s="15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7" t="s">
        <v>207</v>
      </c>
      <c r="C34" s="16">
        <v>7</v>
      </c>
      <c r="D34" s="16">
        <v>0.4</v>
      </c>
      <c r="E34" s="15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7"/>
      <c r="C35" s="16"/>
      <c r="D35" s="16"/>
      <c r="E35" s="15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27" t="s">
        <v>214</v>
      </c>
      <c r="C36" s="16">
        <v>11.6</v>
      </c>
      <c r="D36" s="16">
        <v>0.5</v>
      </c>
      <c r="E36" s="15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3.5" thickBot="1" x14ac:dyDescent="0.25">
      <c r="A37" s="6"/>
      <c r="B37" s="28" t="s">
        <v>205</v>
      </c>
      <c r="C37" s="17">
        <v>13.6</v>
      </c>
      <c r="D37" s="17">
        <v>0.5</v>
      </c>
      <c r="E37" s="15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hyperlinks>
    <hyperlink ref="A1" location="Contents!A1" display="Yn ôl i'r cynnwys" xr:uid="{1D352692-5FD5-460E-A81F-53D73CBAC271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3DF33-2C30-417A-8A5F-0835D14E347E}">
  <sheetPr codeName="Sheet40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22.33203125" style="2" customWidth="1"/>
    <col min="3" max="8" width="7" style="2" customWidth="1"/>
    <col min="9" max="9" width="8.109375" style="2" customWidth="1"/>
    <col min="10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31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5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89"/>
      <c r="C4" s="242" t="s">
        <v>137</v>
      </c>
      <c r="D4" s="242"/>
      <c r="E4" s="242"/>
      <c r="F4" s="242"/>
      <c r="G4" s="242"/>
      <c r="H4" s="242"/>
      <c r="I4" s="242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120"/>
      <c r="C5" s="93" t="s">
        <v>117</v>
      </c>
      <c r="D5" s="91" t="s">
        <v>118</v>
      </c>
      <c r="E5" s="91"/>
      <c r="F5" s="91"/>
      <c r="G5" s="91"/>
      <c r="H5" s="91"/>
      <c r="I5" s="9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120"/>
      <c r="C6" s="60" t="s">
        <v>120</v>
      </c>
      <c r="D6" s="60" t="s">
        <v>101</v>
      </c>
      <c r="E6" s="60" t="s">
        <v>102</v>
      </c>
      <c r="F6" s="60" t="s">
        <v>103</v>
      </c>
      <c r="G6" s="60" t="s">
        <v>104</v>
      </c>
      <c r="H6" s="60" t="s">
        <v>105</v>
      </c>
      <c r="I6" s="60" t="s">
        <v>106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243" t="s">
        <v>193</v>
      </c>
      <c r="C7" s="244">
        <v>30.993220338983054</v>
      </c>
      <c r="D7" s="244">
        <v>34.349923261798125</v>
      </c>
      <c r="E7" s="244">
        <v>33.520318216172861</v>
      </c>
      <c r="F7" s="244">
        <v>32.989897176890423</v>
      </c>
      <c r="G7" s="244">
        <v>32.627354071760543</v>
      </c>
      <c r="H7" s="244">
        <v>32.290943892593262</v>
      </c>
      <c r="I7" s="244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243" t="s">
        <v>122</v>
      </c>
      <c r="C8" s="244">
        <v>31.9</v>
      </c>
      <c r="D8" s="244">
        <v>45.345504741480923</v>
      </c>
      <c r="E8" s="244">
        <v>35.935371241142867</v>
      </c>
      <c r="F8" s="244">
        <v>35.904961434334069</v>
      </c>
      <c r="G8" s="244">
        <v>35.720905104141842</v>
      </c>
      <c r="H8" s="244">
        <v>35.448038565211696</v>
      </c>
      <c r="I8" s="244">
        <v>35.361588821705936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3.5" thickBot="1" x14ac:dyDescent="0.25">
      <c r="A9" s="6"/>
      <c r="B9" s="245" t="s">
        <v>81</v>
      </c>
      <c r="C9" s="244">
        <v>0.90677966101694452</v>
      </c>
      <c r="D9" s="244">
        <v>10.995581479682798</v>
      </c>
      <c r="E9" s="244">
        <v>2.4150530249700068</v>
      </c>
      <c r="F9" s="244">
        <v>2.9150642574436461</v>
      </c>
      <c r="G9" s="244">
        <v>3.0935510323812991</v>
      </c>
      <c r="H9" s="244">
        <v>3.1570946726184346</v>
      </c>
      <c r="I9" s="244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3.5" thickTop="1" x14ac:dyDescent="0.2">
      <c r="A10" s="6"/>
      <c r="B10" s="246" t="s">
        <v>139</v>
      </c>
      <c r="C10" s="244"/>
      <c r="D10" s="244"/>
      <c r="E10" s="244"/>
      <c r="F10" s="244"/>
      <c r="G10" s="244"/>
      <c r="H10" s="244"/>
      <c r="I10" s="244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3.5" thickBot="1" x14ac:dyDescent="0.25">
      <c r="A11" s="6"/>
      <c r="B11" s="247" t="s">
        <v>217</v>
      </c>
      <c r="C11" s="244"/>
      <c r="D11" s="244">
        <v>10.753962985880356</v>
      </c>
      <c r="E11" s="244">
        <v>5.3769814929401782</v>
      </c>
      <c r="F11" s="244">
        <v>5.3769814929401782</v>
      </c>
      <c r="G11" s="244">
        <v>5.3769814929401818</v>
      </c>
      <c r="H11" s="244">
        <v>5.3769814929401782</v>
      </c>
      <c r="I11" s="24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thickTop="1" thickBot="1" x14ac:dyDescent="0.25">
      <c r="A12" s="6"/>
      <c r="B12" s="248" t="s">
        <v>218</v>
      </c>
      <c r="C12" s="249"/>
      <c r="D12" s="249">
        <v>0.24161849380244149</v>
      </c>
      <c r="E12" s="249">
        <v>-2.9619284679701714</v>
      </c>
      <c r="F12" s="249">
        <v>-2.4619172354965322</v>
      </c>
      <c r="G12" s="249">
        <v>-2.2834304605588827</v>
      </c>
      <c r="H12" s="249">
        <v>-2.2198868203217437</v>
      </c>
      <c r="I12" s="249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mergeCells count="2">
    <mergeCell ref="C4:I4"/>
    <mergeCell ref="D5:I5"/>
  </mergeCells>
  <hyperlinks>
    <hyperlink ref="A1" location="Contents!A1" display="Yn ôl i'r cynnwys" xr:uid="{6A48414B-899C-4584-B22A-7960725937B8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30AD9-2E29-42DA-9C9C-ED66403739FE}">
  <sheetPr codeName="Sheet41">
    <tabColor theme="5"/>
  </sheetPr>
  <dimension ref="A1:Z100"/>
  <sheetViews>
    <sheetView showGridLines="0" workbookViewId="0"/>
  </sheetViews>
  <sheetFormatPr defaultRowHeight="12.75" x14ac:dyDescent="0.2"/>
  <cols>
    <col min="1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32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hyperlinks>
    <hyperlink ref="A1" location="Contents!A1" display="Yn ôl i'r cynnwys" xr:uid="{07E2F821-9A36-46E3-A3BE-B7BB2B0210E2}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8865-5A15-4A90-B647-D3700B401350}">
  <sheetPr codeName="Sheet42">
    <tabColor theme="6"/>
  </sheetPr>
  <dimension ref="A1:Z100"/>
  <sheetViews>
    <sheetView showGridLines="0" workbookViewId="0"/>
  </sheetViews>
  <sheetFormatPr defaultRowHeight="15" x14ac:dyDescent="0.25"/>
  <sheetData>
    <row r="1" spans="1:26" ht="39.75" customHeight="1" x14ac:dyDescent="0.25">
      <c r="A1" s="236" t="s">
        <v>162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</row>
    <row r="2" spans="1:26" x14ac:dyDescent="0.25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</row>
    <row r="3" spans="1:26" x14ac:dyDescent="0.25">
      <c r="A3" s="250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</row>
    <row r="4" spans="1:26" x14ac:dyDescent="0.25">
      <c r="A4" s="250"/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</row>
    <row r="5" spans="1:26" x14ac:dyDescent="0.25">
      <c r="A5" s="250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</row>
    <row r="6" spans="1:26" x14ac:dyDescent="0.25">
      <c r="A6" s="250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</row>
    <row r="7" spans="1:26" x14ac:dyDescent="0.25">
      <c r="A7" s="250"/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</row>
    <row r="8" spans="1:26" x14ac:dyDescent="0.25">
      <c r="A8" s="250"/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</row>
    <row r="9" spans="1:26" x14ac:dyDescent="0.25">
      <c r="A9" s="250"/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</row>
    <row r="10" spans="1:26" x14ac:dyDescent="0.25">
      <c r="A10" s="250"/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</row>
    <row r="11" spans="1:26" x14ac:dyDescent="0.25">
      <c r="A11" s="250"/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</row>
    <row r="12" spans="1:26" x14ac:dyDescent="0.25">
      <c r="A12" s="250"/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</row>
    <row r="13" spans="1:26" x14ac:dyDescent="0.25">
      <c r="A13" s="250"/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</row>
    <row r="14" spans="1:26" x14ac:dyDescent="0.25">
      <c r="A14" s="250"/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</row>
    <row r="15" spans="1:26" x14ac:dyDescent="0.25">
      <c r="A15" s="250"/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</row>
    <row r="16" spans="1:26" x14ac:dyDescent="0.25">
      <c r="A16" s="250"/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50"/>
    </row>
    <row r="17" spans="1:26" x14ac:dyDescent="0.25">
      <c r="A17" s="250"/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</row>
    <row r="18" spans="1:26" x14ac:dyDescent="0.25">
      <c r="A18" s="250"/>
      <c r="B18" s="250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</row>
    <row r="19" spans="1:26" x14ac:dyDescent="0.25">
      <c r="A19" s="250"/>
      <c r="B19" s="250"/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</row>
    <row r="20" spans="1:26" x14ac:dyDescent="0.25">
      <c r="A20" s="250"/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</row>
    <row r="21" spans="1:26" x14ac:dyDescent="0.25">
      <c r="A21" s="250"/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</row>
    <row r="22" spans="1:26" x14ac:dyDescent="0.25">
      <c r="A22" s="250"/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</row>
    <row r="23" spans="1:26" x14ac:dyDescent="0.25">
      <c r="A23" s="250"/>
      <c r="B23" s="250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</row>
    <row r="24" spans="1:26" x14ac:dyDescent="0.25">
      <c r="A24" s="250"/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</row>
    <row r="25" spans="1:26" x14ac:dyDescent="0.25">
      <c r="A25" s="250"/>
      <c r="B25" s="250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0"/>
      <c r="Z25" s="250"/>
    </row>
    <row r="26" spans="1:26" x14ac:dyDescent="0.25">
      <c r="A26" s="250"/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</row>
    <row r="27" spans="1:26" x14ac:dyDescent="0.25">
      <c r="A27" s="250"/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</row>
    <row r="28" spans="1:26" x14ac:dyDescent="0.25">
      <c r="A28" s="250"/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</row>
    <row r="29" spans="1:26" x14ac:dyDescent="0.25">
      <c r="A29" s="250"/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</row>
    <row r="30" spans="1:26" x14ac:dyDescent="0.25">
      <c r="A30" s="250"/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x14ac:dyDescent="0.25">
      <c r="A31" s="250"/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</row>
    <row r="32" spans="1:26" x14ac:dyDescent="0.25">
      <c r="A32" s="250"/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</row>
    <row r="33" spans="1:26" x14ac:dyDescent="0.25">
      <c r="A33" s="250"/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</row>
    <row r="34" spans="1:26" x14ac:dyDescent="0.25">
      <c r="A34" s="250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</row>
    <row r="35" spans="1:26" x14ac:dyDescent="0.25">
      <c r="A35" s="250"/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</row>
    <row r="36" spans="1:26" x14ac:dyDescent="0.25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</row>
    <row r="37" spans="1:26" x14ac:dyDescent="0.25">
      <c r="A37" s="250"/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</row>
    <row r="38" spans="1:26" x14ac:dyDescent="0.25">
      <c r="A38" s="250"/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</row>
    <row r="39" spans="1:26" x14ac:dyDescent="0.25">
      <c r="A39" s="250"/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</row>
    <row r="40" spans="1:26" x14ac:dyDescent="0.25">
      <c r="A40" s="250"/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</row>
    <row r="41" spans="1:26" x14ac:dyDescent="0.25">
      <c r="A41" s="250"/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</row>
    <row r="42" spans="1:26" x14ac:dyDescent="0.25">
      <c r="A42" s="250"/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</row>
    <row r="43" spans="1:26" x14ac:dyDescent="0.25">
      <c r="A43" s="250"/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</row>
    <row r="44" spans="1:26" x14ac:dyDescent="0.25">
      <c r="A44" s="250"/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</row>
    <row r="45" spans="1:26" x14ac:dyDescent="0.25">
      <c r="A45" s="250"/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</row>
    <row r="46" spans="1:26" x14ac:dyDescent="0.25">
      <c r="A46" s="250"/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</row>
    <row r="47" spans="1:26" x14ac:dyDescent="0.25">
      <c r="A47" s="250"/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</row>
    <row r="48" spans="1:26" x14ac:dyDescent="0.25">
      <c r="A48" s="250"/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</row>
    <row r="49" spans="1:26" x14ac:dyDescent="0.25">
      <c r="A49" s="250"/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</row>
    <row r="50" spans="1:26" x14ac:dyDescent="0.25">
      <c r="A50" s="250"/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50"/>
    </row>
    <row r="51" spans="1:26" x14ac:dyDescent="0.25">
      <c r="A51" s="250"/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  <c r="Z51" s="250"/>
    </row>
    <row r="52" spans="1:26" x14ac:dyDescent="0.25">
      <c r="A52" s="250"/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</row>
    <row r="53" spans="1:26" x14ac:dyDescent="0.25">
      <c r="A53" s="250"/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0"/>
    </row>
    <row r="54" spans="1:26" x14ac:dyDescent="0.25">
      <c r="A54" s="250"/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0"/>
      <c r="Z54" s="250"/>
    </row>
    <row r="55" spans="1:26" x14ac:dyDescent="0.25">
      <c r="A55" s="250"/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0"/>
      <c r="Z55" s="250"/>
    </row>
    <row r="56" spans="1:26" x14ac:dyDescent="0.25">
      <c r="A56" s="250"/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</row>
    <row r="57" spans="1:26" x14ac:dyDescent="0.25">
      <c r="A57" s="250"/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</row>
    <row r="58" spans="1:26" x14ac:dyDescent="0.25">
      <c r="A58" s="250"/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  <c r="R58" s="250"/>
      <c r="S58" s="250"/>
      <c r="T58" s="250"/>
      <c r="U58" s="250"/>
      <c r="V58" s="250"/>
      <c r="W58" s="250"/>
      <c r="X58" s="250"/>
      <c r="Y58" s="250"/>
      <c r="Z58" s="250"/>
    </row>
    <row r="59" spans="1:26" x14ac:dyDescent="0.25">
      <c r="A59" s="250"/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</row>
    <row r="60" spans="1:26" x14ac:dyDescent="0.25">
      <c r="A60" s="250"/>
      <c r="B60" s="250"/>
      <c r="C60" s="250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</row>
    <row r="61" spans="1:26" x14ac:dyDescent="0.25">
      <c r="A61" s="250"/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  <c r="R61" s="250"/>
      <c r="S61" s="250"/>
      <c r="T61" s="250"/>
      <c r="U61" s="250"/>
      <c r="V61" s="250"/>
      <c r="W61" s="250"/>
      <c r="X61" s="250"/>
      <c r="Y61" s="250"/>
      <c r="Z61" s="250"/>
    </row>
    <row r="62" spans="1:26" x14ac:dyDescent="0.25">
      <c r="A62" s="250"/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0"/>
      <c r="S62" s="250"/>
      <c r="T62" s="250"/>
      <c r="U62" s="250"/>
      <c r="V62" s="250"/>
      <c r="W62" s="250"/>
      <c r="X62" s="250"/>
      <c r="Y62" s="250"/>
      <c r="Z62" s="250"/>
    </row>
    <row r="63" spans="1:26" x14ac:dyDescent="0.25">
      <c r="A63" s="250"/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</row>
    <row r="64" spans="1:26" x14ac:dyDescent="0.25">
      <c r="A64" s="250"/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</row>
    <row r="65" spans="1:26" x14ac:dyDescent="0.25">
      <c r="A65" s="250"/>
      <c r="B65" s="250"/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50"/>
    </row>
    <row r="66" spans="1:26" x14ac:dyDescent="0.25">
      <c r="A66" s="250"/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50"/>
    </row>
    <row r="67" spans="1:26" x14ac:dyDescent="0.25">
      <c r="A67" s="250"/>
      <c r="B67" s="250"/>
      <c r="C67" s="250"/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  <c r="R67" s="250"/>
      <c r="S67" s="250"/>
      <c r="T67" s="250"/>
      <c r="U67" s="250"/>
      <c r="V67" s="250"/>
      <c r="W67" s="250"/>
      <c r="X67" s="250"/>
      <c r="Y67" s="250"/>
      <c r="Z67" s="250"/>
    </row>
    <row r="68" spans="1:26" x14ac:dyDescent="0.25">
      <c r="A68" s="250"/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  <c r="R68" s="250"/>
      <c r="S68" s="250"/>
      <c r="T68" s="250"/>
      <c r="U68" s="250"/>
      <c r="V68" s="250"/>
      <c r="W68" s="250"/>
      <c r="X68" s="250"/>
      <c r="Y68" s="250"/>
      <c r="Z68" s="250"/>
    </row>
    <row r="69" spans="1:26" x14ac:dyDescent="0.25">
      <c r="A69" s="250"/>
      <c r="B69" s="250"/>
      <c r="C69" s="250"/>
      <c r="D69" s="250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  <c r="R69" s="250"/>
      <c r="S69" s="250"/>
      <c r="T69" s="250"/>
      <c r="U69" s="250"/>
      <c r="V69" s="250"/>
      <c r="W69" s="250"/>
      <c r="X69" s="250"/>
      <c r="Y69" s="250"/>
      <c r="Z69" s="250"/>
    </row>
    <row r="70" spans="1:26" x14ac:dyDescent="0.25">
      <c r="A70" s="250"/>
      <c r="B70" s="250"/>
      <c r="C70" s="250"/>
      <c r="D70" s="250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  <c r="R70" s="250"/>
      <c r="S70" s="250"/>
      <c r="T70" s="250"/>
      <c r="U70" s="250"/>
      <c r="V70" s="250"/>
      <c r="W70" s="250"/>
      <c r="X70" s="250"/>
      <c r="Y70" s="250"/>
      <c r="Z70" s="250"/>
    </row>
    <row r="71" spans="1:26" x14ac:dyDescent="0.25">
      <c r="A71" s="250"/>
      <c r="B71" s="250"/>
      <c r="C71" s="250"/>
      <c r="D71" s="250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  <c r="R71" s="250"/>
      <c r="S71" s="250"/>
      <c r="T71" s="250"/>
      <c r="U71" s="250"/>
      <c r="V71" s="250"/>
      <c r="W71" s="250"/>
      <c r="X71" s="250"/>
      <c r="Y71" s="250"/>
      <c r="Z71" s="250"/>
    </row>
    <row r="72" spans="1:26" x14ac:dyDescent="0.25">
      <c r="A72" s="250"/>
      <c r="B72" s="250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</row>
    <row r="73" spans="1:26" x14ac:dyDescent="0.25">
      <c r="A73" s="250"/>
      <c r="B73" s="250"/>
      <c r="C73" s="250"/>
      <c r="D73" s="250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  <c r="R73" s="250"/>
      <c r="S73" s="250"/>
      <c r="T73" s="250"/>
      <c r="U73" s="250"/>
      <c r="V73" s="250"/>
      <c r="W73" s="250"/>
      <c r="X73" s="250"/>
      <c r="Y73" s="250"/>
      <c r="Z73" s="250"/>
    </row>
    <row r="74" spans="1:26" x14ac:dyDescent="0.25">
      <c r="A74" s="250"/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0"/>
      <c r="S74" s="250"/>
      <c r="T74" s="250"/>
      <c r="U74" s="250"/>
      <c r="V74" s="250"/>
      <c r="W74" s="250"/>
      <c r="X74" s="250"/>
      <c r="Y74" s="250"/>
      <c r="Z74" s="250"/>
    </row>
    <row r="75" spans="1:26" x14ac:dyDescent="0.25">
      <c r="A75" s="250"/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/>
      <c r="U75" s="250"/>
      <c r="V75" s="250"/>
      <c r="W75" s="250"/>
      <c r="X75" s="250"/>
      <c r="Y75" s="250"/>
      <c r="Z75" s="250"/>
    </row>
    <row r="76" spans="1:26" x14ac:dyDescent="0.25">
      <c r="A76" s="250"/>
      <c r="B76" s="250"/>
      <c r="C76" s="250"/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  <c r="R76" s="250"/>
      <c r="S76" s="250"/>
      <c r="T76" s="250"/>
      <c r="U76" s="250"/>
      <c r="V76" s="250"/>
      <c r="W76" s="250"/>
      <c r="X76" s="250"/>
      <c r="Y76" s="250"/>
      <c r="Z76" s="250"/>
    </row>
    <row r="77" spans="1:26" x14ac:dyDescent="0.25">
      <c r="A77" s="250"/>
      <c r="B77" s="250"/>
      <c r="C77" s="250"/>
      <c r="D77" s="250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  <c r="R77" s="250"/>
      <c r="S77" s="250"/>
      <c r="T77" s="250"/>
      <c r="U77" s="250"/>
      <c r="V77" s="250"/>
      <c r="W77" s="250"/>
      <c r="X77" s="250"/>
      <c r="Y77" s="250"/>
      <c r="Z77" s="250"/>
    </row>
    <row r="78" spans="1:26" x14ac:dyDescent="0.25">
      <c r="A78" s="250"/>
      <c r="B78" s="250"/>
      <c r="C78" s="250"/>
      <c r="D78" s="250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  <c r="R78" s="250"/>
      <c r="S78" s="250"/>
      <c r="T78" s="250"/>
      <c r="U78" s="250"/>
      <c r="V78" s="250"/>
      <c r="W78" s="250"/>
      <c r="X78" s="250"/>
      <c r="Y78" s="250"/>
      <c r="Z78" s="250"/>
    </row>
    <row r="79" spans="1:26" x14ac:dyDescent="0.25">
      <c r="A79" s="250"/>
      <c r="B79" s="250"/>
      <c r="C79" s="250"/>
      <c r="D79" s="250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  <c r="R79" s="250"/>
      <c r="S79" s="250"/>
      <c r="T79" s="250"/>
      <c r="U79" s="250"/>
      <c r="V79" s="250"/>
      <c r="W79" s="250"/>
      <c r="X79" s="250"/>
      <c r="Y79" s="250"/>
      <c r="Z79" s="250"/>
    </row>
    <row r="80" spans="1:26" x14ac:dyDescent="0.25">
      <c r="A80" s="250"/>
      <c r="B80" s="250"/>
      <c r="C80" s="250"/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  <c r="R80" s="250"/>
      <c r="S80" s="250"/>
      <c r="T80" s="250"/>
      <c r="U80" s="250"/>
      <c r="V80" s="250"/>
      <c r="W80" s="250"/>
      <c r="X80" s="250"/>
      <c r="Y80" s="250"/>
      <c r="Z80" s="250"/>
    </row>
    <row r="81" spans="1:26" x14ac:dyDescent="0.25">
      <c r="A81" s="250"/>
      <c r="B81" s="250"/>
      <c r="C81" s="250"/>
      <c r="D81" s="250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  <c r="R81" s="250"/>
      <c r="S81" s="250"/>
      <c r="T81" s="250"/>
      <c r="U81" s="250"/>
      <c r="V81" s="250"/>
      <c r="W81" s="250"/>
      <c r="X81" s="250"/>
      <c r="Y81" s="250"/>
      <c r="Z81" s="250"/>
    </row>
    <row r="82" spans="1:26" x14ac:dyDescent="0.25">
      <c r="A82" s="250"/>
      <c r="B82" s="250"/>
      <c r="C82" s="250"/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  <c r="R82" s="250"/>
      <c r="S82" s="250"/>
      <c r="T82" s="250"/>
      <c r="U82" s="250"/>
      <c r="V82" s="250"/>
      <c r="W82" s="250"/>
      <c r="X82" s="250"/>
      <c r="Y82" s="250"/>
      <c r="Z82" s="250"/>
    </row>
    <row r="83" spans="1:26" x14ac:dyDescent="0.25">
      <c r="A83" s="250"/>
      <c r="B83" s="250"/>
      <c r="C83" s="250"/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  <c r="R83" s="250"/>
      <c r="S83" s="250"/>
      <c r="T83" s="250"/>
      <c r="U83" s="250"/>
      <c r="V83" s="250"/>
      <c r="W83" s="250"/>
      <c r="X83" s="250"/>
      <c r="Y83" s="250"/>
      <c r="Z83" s="250"/>
    </row>
    <row r="84" spans="1:26" x14ac:dyDescent="0.25">
      <c r="A84" s="250"/>
      <c r="B84" s="250"/>
      <c r="C84" s="250"/>
      <c r="D84" s="250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  <c r="R84" s="250"/>
      <c r="S84" s="250"/>
      <c r="T84" s="250"/>
      <c r="U84" s="250"/>
      <c r="V84" s="250"/>
      <c r="W84" s="250"/>
      <c r="X84" s="250"/>
      <c r="Y84" s="250"/>
      <c r="Z84" s="250"/>
    </row>
    <row r="85" spans="1:26" x14ac:dyDescent="0.25">
      <c r="A85" s="250"/>
      <c r="B85" s="250"/>
      <c r="C85" s="250"/>
      <c r="D85" s="250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  <c r="Z85" s="250"/>
    </row>
    <row r="86" spans="1:26" x14ac:dyDescent="0.25">
      <c r="A86" s="250"/>
      <c r="B86" s="250"/>
      <c r="C86" s="250"/>
      <c r="D86" s="250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  <c r="R86" s="250"/>
      <c r="S86" s="250"/>
      <c r="T86" s="250"/>
      <c r="U86" s="250"/>
      <c r="V86" s="250"/>
      <c r="W86" s="250"/>
      <c r="X86" s="250"/>
      <c r="Y86" s="250"/>
      <c r="Z86" s="250"/>
    </row>
    <row r="87" spans="1:26" x14ac:dyDescent="0.25">
      <c r="A87" s="250"/>
      <c r="B87" s="250"/>
      <c r="C87" s="250"/>
      <c r="D87" s="250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250"/>
    </row>
    <row r="88" spans="1:26" x14ac:dyDescent="0.25">
      <c r="A88" s="250"/>
      <c r="B88" s="250"/>
      <c r="C88" s="250"/>
      <c r="D88" s="250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  <c r="R88" s="250"/>
      <c r="S88" s="250"/>
      <c r="T88" s="250"/>
      <c r="U88" s="250"/>
      <c r="V88" s="250"/>
      <c r="W88" s="250"/>
      <c r="X88" s="250"/>
      <c r="Y88" s="250"/>
      <c r="Z88" s="250"/>
    </row>
    <row r="89" spans="1:26" x14ac:dyDescent="0.25">
      <c r="A89" s="250"/>
      <c r="B89" s="250"/>
      <c r="C89" s="250"/>
      <c r="D89" s="250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  <c r="R89" s="250"/>
      <c r="S89" s="250"/>
      <c r="T89" s="250"/>
      <c r="U89" s="250"/>
      <c r="V89" s="250"/>
      <c r="W89" s="250"/>
      <c r="X89" s="250"/>
      <c r="Y89" s="250"/>
      <c r="Z89" s="250"/>
    </row>
    <row r="90" spans="1:26" x14ac:dyDescent="0.25">
      <c r="A90" s="250"/>
      <c r="B90" s="250"/>
      <c r="C90" s="250"/>
      <c r="D90" s="250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  <c r="R90" s="250"/>
      <c r="S90" s="250"/>
      <c r="T90" s="250"/>
      <c r="U90" s="250"/>
      <c r="V90" s="250"/>
      <c r="W90" s="250"/>
      <c r="X90" s="250"/>
      <c r="Y90" s="250"/>
      <c r="Z90" s="250"/>
    </row>
    <row r="91" spans="1:26" x14ac:dyDescent="0.25">
      <c r="A91" s="250"/>
      <c r="B91" s="250"/>
      <c r="C91" s="250"/>
      <c r="D91" s="250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  <c r="R91" s="250"/>
      <c r="S91" s="250"/>
      <c r="T91" s="250"/>
      <c r="U91" s="250"/>
      <c r="V91" s="250"/>
      <c r="W91" s="250"/>
      <c r="X91" s="250"/>
      <c r="Y91" s="250"/>
      <c r="Z91" s="250"/>
    </row>
    <row r="92" spans="1:26" x14ac:dyDescent="0.25">
      <c r="A92" s="250"/>
      <c r="B92" s="250"/>
      <c r="C92" s="250"/>
      <c r="D92" s="250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  <c r="R92" s="250"/>
      <c r="S92" s="250"/>
      <c r="T92" s="250"/>
      <c r="U92" s="250"/>
      <c r="V92" s="250"/>
      <c r="W92" s="250"/>
      <c r="X92" s="250"/>
      <c r="Y92" s="250"/>
      <c r="Z92" s="250"/>
    </row>
    <row r="93" spans="1:26" x14ac:dyDescent="0.25">
      <c r="A93" s="250"/>
      <c r="B93" s="250"/>
      <c r="C93" s="250"/>
      <c r="D93" s="250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  <c r="R93" s="250"/>
      <c r="S93" s="250"/>
      <c r="T93" s="250"/>
      <c r="U93" s="250"/>
      <c r="V93" s="250"/>
      <c r="W93" s="250"/>
      <c r="X93" s="250"/>
      <c r="Y93" s="250"/>
      <c r="Z93" s="250"/>
    </row>
    <row r="94" spans="1:26" x14ac:dyDescent="0.25">
      <c r="A94" s="250"/>
      <c r="B94" s="250"/>
      <c r="C94" s="250"/>
      <c r="D94" s="250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  <c r="R94" s="250"/>
      <c r="S94" s="250"/>
      <c r="T94" s="250"/>
      <c r="U94" s="250"/>
      <c r="V94" s="250"/>
      <c r="W94" s="250"/>
      <c r="X94" s="250"/>
      <c r="Y94" s="250"/>
      <c r="Z94" s="250"/>
    </row>
    <row r="95" spans="1:26" x14ac:dyDescent="0.25">
      <c r="A95" s="250"/>
      <c r="B95" s="250"/>
      <c r="C95" s="250"/>
      <c r="D95" s="250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  <c r="R95" s="250"/>
      <c r="S95" s="250"/>
      <c r="T95" s="250"/>
      <c r="U95" s="250"/>
      <c r="V95" s="250"/>
      <c r="W95" s="250"/>
      <c r="X95" s="250"/>
      <c r="Y95" s="250"/>
      <c r="Z95" s="250"/>
    </row>
    <row r="96" spans="1:26" x14ac:dyDescent="0.25">
      <c r="A96" s="250"/>
      <c r="B96" s="250"/>
      <c r="C96" s="250"/>
      <c r="D96" s="250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  <c r="R96" s="250"/>
      <c r="S96" s="250"/>
      <c r="T96" s="250"/>
      <c r="U96" s="250"/>
      <c r="V96" s="250"/>
      <c r="W96" s="250"/>
      <c r="X96" s="250"/>
      <c r="Y96" s="250"/>
      <c r="Z96" s="250"/>
    </row>
    <row r="97" spans="1:26" x14ac:dyDescent="0.25">
      <c r="A97" s="250"/>
      <c r="B97" s="250"/>
      <c r="C97" s="250"/>
      <c r="D97" s="250"/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  <c r="R97" s="250"/>
      <c r="S97" s="250"/>
      <c r="T97" s="250"/>
      <c r="U97" s="250"/>
      <c r="V97" s="250"/>
      <c r="W97" s="250"/>
      <c r="X97" s="250"/>
      <c r="Y97" s="250"/>
      <c r="Z97" s="250"/>
    </row>
    <row r="98" spans="1:26" x14ac:dyDescent="0.25">
      <c r="A98" s="250"/>
      <c r="B98" s="250"/>
      <c r="C98" s="250"/>
      <c r="D98" s="250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  <c r="R98" s="250"/>
      <c r="S98" s="250"/>
      <c r="T98" s="250"/>
      <c r="U98" s="250"/>
      <c r="V98" s="250"/>
      <c r="W98" s="250"/>
      <c r="X98" s="250"/>
      <c r="Y98" s="250"/>
      <c r="Z98" s="250"/>
    </row>
    <row r="99" spans="1:26" x14ac:dyDescent="0.25">
      <c r="A99" s="250"/>
      <c r="B99" s="250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  <c r="R99" s="250"/>
      <c r="S99" s="250"/>
      <c r="T99" s="250"/>
      <c r="U99" s="250"/>
      <c r="V99" s="250"/>
      <c r="W99" s="250"/>
      <c r="X99" s="250"/>
      <c r="Y99" s="250"/>
      <c r="Z99" s="250"/>
    </row>
    <row r="100" spans="1:26" x14ac:dyDescent="0.25">
      <c r="A100" s="250"/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  <c r="R100" s="250"/>
      <c r="S100" s="250"/>
      <c r="T100" s="250"/>
      <c r="U100" s="250"/>
      <c r="V100" s="250"/>
      <c r="W100" s="250"/>
      <c r="X100" s="250"/>
      <c r="Y100" s="250"/>
      <c r="Z100" s="250"/>
    </row>
  </sheetData>
  <hyperlinks>
    <hyperlink ref="A1" location="Contents!A1" display="Yn ôl i'r cynnwys" xr:uid="{6CA23A21-C7D1-4B9B-8A47-8C90E2B14D25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33A4C-BC10-43F2-B215-6E114DFA3521}">
  <sheetPr codeName="Sheet43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24.21875" style="2" customWidth="1"/>
    <col min="3" max="10" width="5.88671875" style="2" customWidth="1"/>
    <col min="11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33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5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29"/>
      <c r="C4" s="89"/>
      <c r="D4" s="57" t="s">
        <v>116</v>
      </c>
      <c r="E4" s="57"/>
      <c r="F4" s="57"/>
      <c r="G4" s="57"/>
      <c r="H4" s="57"/>
      <c r="I4" s="57"/>
      <c r="J4" s="57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59"/>
      <c r="C5" s="259" t="s">
        <v>219</v>
      </c>
      <c r="D5" s="91" t="s">
        <v>118</v>
      </c>
      <c r="E5" s="91"/>
      <c r="F5" s="91"/>
      <c r="G5" s="91"/>
      <c r="H5" s="91"/>
      <c r="I5" s="91"/>
      <c r="J5" s="91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120"/>
      <c r="C6" s="260" t="s">
        <v>119</v>
      </c>
      <c r="D6" s="260" t="s">
        <v>120</v>
      </c>
      <c r="E6" s="260" t="s">
        <v>101</v>
      </c>
      <c r="F6" s="260" t="s">
        <v>102</v>
      </c>
      <c r="G6" s="260" t="s">
        <v>103</v>
      </c>
      <c r="H6" s="260" t="s">
        <v>104</v>
      </c>
      <c r="I6" s="260" t="s">
        <v>105</v>
      </c>
      <c r="J6" s="260" t="s">
        <v>106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261" t="s">
        <v>220</v>
      </c>
      <c r="C7" s="262">
        <v>176.7907816003995</v>
      </c>
      <c r="D7" s="262">
        <v>182.04439875017852</v>
      </c>
      <c r="E7" s="262">
        <v>197.95131097277675</v>
      </c>
      <c r="F7" s="262">
        <v>212.00954675160486</v>
      </c>
      <c r="G7" s="262">
        <v>223.74247291206154</v>
      </c>
      <c r="H7" s="262">
        <v>233.79689797629959</v>
      </c>
      <c r="I7" s="262">
        <v>248.0790203543817</v>
      </c>
      <c r="J7" s="262">
        <v>261.84080334295663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263" t="s">
        <v>124</v>
      </c>
      <c r="C8" s="264"/>
      <c r="D8" s="264"/>
      <c r="E8" s="264"/>
      <c r="F8" s="264"/>
      <c r="G8" s="264"/>
      <c r="H8" s="264"/>
      <c r="I8" s="264"/>
      <c r="J8" s="264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5.5" x14ac:dyDescent="0.2">
      <c r="A9" s="6"/>
      <c r="B9" s="265" t="s">
        <v>221</v>
      </c>
      <c r="C9" s="266">
        <v>2.0406977951656624</v>
      </c>
      <c r="D9" s="266">
        <v>2.1273532106315987</v>
      </c>
      <c r="E9" s="266">
        <v>2.3010654289999084</v>
      </c>
      <c r="F9" s="266">
        <v>2.4777471356891243</v>
      </c>
      <c r="G9" s="266">
        <v>2.6293558039246818</v>
      </c>
      <c r="H9" s="266">
        <v>2.7483428041387934</v>
      </c>
      <c r="I9" s="266">
        <v>2.9113423718443752</v>
      </c>
      <c r="J9" s="266">
        <v>3.0630465764827477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5.5" x14ac:dyDescent="0.2">
      <c r="A10" s="6"/>
      <c r="B10" s="265" t="s">
        <v>222</v>
      </c>
      <c r="C10" s="266">
        <v>2.6212261591553876</v>
      </c>
      <c r="D10" s="266">
        <v>2.771942000183139</v>
      </c>
      <c r="E10" s="266">
        <v>3.0262521933982347</v>
      </c>
      <c r="F10" s="266">
        <v>3.2670781808623417</v>
      </c>
      <c r="G10" s="266">
        <v>3.5093044892408765</v>
      </c>
      <c r="H10" s="266">
        <v>3.7027856704707425</v>
      </c>
      <c r="I10" s="266">
        <v>3.9517415746100202</v>
      </c>
      <c r="J10" s="266">
        <v>4.1788081435874576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267" t="s">
        <v>223</v>
      </c>
      <c r="C11" s="268">
        <v>11.832602818011441</v>
      </c>
      <c r="D11" s="268">
        <v>12.003735755993803</v>
      </c>
      <c r="E11" s="268">
        <v>12.882933706559903</v>
      </c>
      <c r="F11" s="268">
        <v>13.789160886065682</v>
      </c>
      <c r="G11" s="268">
        <v>14.450975679454682</v>
      </c>
      <c r="H11" s="268">
        <v>15.01944641507375</v>
      </c>
      <c r="I11" s="268">
        <v>15.811361260459678</v>
      </c>
      <c r="J11" s="268">
        <v>16.621437854250278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5.5" x14ac:dyDescent="0.2">
      <c r="A12" s="6"/>
      <c r="B12" s="269" t="s">
        <v>224</v>
      </c>
      <c r="C12" s="270">
        <v>160.29625482806699</v>
      </c>
      <c r="D12" s="270">
        <v>165.14136778336999</v>
      </c>
      <c r="E12" s="270">
        <v>179.74105964381872</v>
      </c>
      <c r="F12" s="270">
        <v>192.47556054898772</v>
      </c>
      <c r="G12" s="270">
        <v>203.1528369394413</v>
      </c>
      <c r="H12" s="270">
        <v>212.3263230866163</v>
      </c>
      <c r="I12" s="270">
        <v>225.40457514746763</v>
      </c>
      <c r="J12" s="270">
        <v>237.97751076863617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 x14ac:dyDescent="0.2">
      <c r="A13" s="6"/>
      <c r="B13" s="271" t="s">
        <v>225</v>
      </c>
      <c r="C13" s="264">
        <v>164.95817878238805</v>
      </c>
      <c r="D13" s="264">
        <v>170.04066299418471</v>
      </c>
      <c r="E13" s="264">
        <v>185.06837726621686</v>
      </c>
      <c r="F13" s="264">
        <v>198.22038586553919</v>
      </c>
      <c r="G13" s="264">
        <v>209.29149723260687</v>
      </c>
      <c r="H13" s="264">
        <v>218.77745156122583</v>
      </c>
      <c r="I13" s="264">
        <v>232.26765909392202</v>
      </c>
      <c r="J13" s="264">
        <v>245.21936548870636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" x14ac:dyDescent="0.2">
      <c r="A14" s="6"/>
      <c r="B14" s="272" t="s">
        <v>242</v>
      </c>
      <c r="C14" s="273">
        <v>162.91748098722238</v>
      </c>
      <c r="D14" s="273">
        <v>167.9133097835531</v>
      </c>
      <c r="E14" s="273">
        <v>182.76731183721694</v>
      </c>
      <c r="F14" s="273">
        <v>195.74263872985006</v>
      </c>
      <c r="G14" s="273">
        <v>206.66214142868219</v>
      </c>
      <c r="H14" s="273">
        <v>216.02910875708704</v>
      </c>
      <c r="I14" s="273">
        <v>229.35631672207765</v>
      </c>
      <c r="J14" s="273">
        <v>242.15631891222361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274"/>
      <c r="C15" s="259"/>
      <c r="D15" s="275" t="s">
        <v>226</v>
      </c>
      <c r="E15" s="275"/>
      <c r="F15" s="275"/>
      <c r="G15" s="275"/>
      <c r="H15" s="275"/>
      <c r="I15" s="275"/>
      <c r="J15" s="275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261" t="s">
        <v>220</v>
      </c>
      <c r="C16" s="261"/>
      <c r="D16" s="262">
        <v>2.9716578558116158</v>
      </c>
      <c r="E16" s="262">
        <v>8.7379300499256018</v>
      </c>
      <c r="F16" s="262">
        <v>7.1018654586033403</v>
      </c>
      <c r="G16" s="262">
        <v>5.5341499192973709</v>
      </c>
      <c r="H16" s="262">
        <v>4.4937489665584307</v>
      </c>
      <c r="I16" s="262">
        <v>6.1087732564911512</v>
      </c>
      <c r="J16" s="262">
        <v>5.5473384927577474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" x14ac:dyDescent="0.2">
      <c r="A17" s="6"/>
      <c r="B17" s="263" t="s">
        <v>124</v>
      </c>
      <c r="C17" s="263"/>
      <c r="D17" s="263"/>
      <c r="E17" s="263"/>
      <c r="F17" s="263"/>
      <c r="G17" s="263"/>
      <c r="H17" s="263"/>
      <c r="I17" s="263"/>
      <c r="J17" s="27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 x14ac:dyDescent="0.2">
      <c r="A18" s="6"/>
      <c r="B18" s="265" t="s">
        <v>221</v>
      </c>
      <c r="C18" s="265"/>
      <c r="D18" s="266">
        <v>4.2463619881013104</v>
      </c>
      <c r="E18" s="266">
        <v>8.1656500434516666</v>
      </c>
      <c r="F18" s="266">
        <v>7.6782565355390853</v>
      </c>
      <c r="G18" s="266">
        <v>6.1188111592102024</v>
      </c>
      <c r="H18" s="266">
        <v>4.5253289812092756</v>
      </c>
      <c r="I18" s="266">
        <v>5.930831025158767</v>
      </c>
      <c r="J18" s="266">
        <v>5.2107991868461045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 x14ac:dyDescent="0.2">
      <c r="A19" s="6"/>
      <c r="B19" s="265" t="s">
        <v>222</v>
      </c>
      <c r="C19" s="265"/>
      <c r="D19" s="266">
        <v>5.7498221014364859</v>
      </c>
      <c r="E19" s="266">
        <v>9.1744413554935011</v>
      </c>
      <c r="F19" s="264">
        <v>7.9578955114669059</v>
      </c>
      <c r="G19" s="264">
        <v>7.4141570837646498</v>
      </c>
      <c r="H19" s="264">
        <v>5.513376847835727</v>
      </c>
      <c r="I19" s="264">
        <v>6.7234759528392418</v>
      </c>
      <c r="J19" s="264">
        <v>5.7459872992794425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265" t="s">
        <v>227</v>
      </c>
      <c r="C20" s="265"/>
      <c r="D20" s="266">
        <v>1.4462831264974607</v>
      </c>
      <c r="E20" s="266">
        <v>7.3243694166384099</v>
      </c>
      <c r="F20" s="266">
        <v>7.0343230831369841</v>
      </c>
      <c r="G20" s="266">
        <v>4.7995291291276665</v>
      </c>
      <c r="H20" s="266">
        <v>3.9337879201283066</v>
      </c>
      <c r="I20" s="266">
        <v>5.272596762229198</v>
      </c>
      <c r="J20" s="266">
        <v>5.1233829930658947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 x14ac:dyDescent="0.2">
      <c r="A21" s="6"/>
      <c r="B21" s="269" t="s">
        <v>224</v>
      </c>
      <c r="C21" s="277"/>
      <c r="D21" s="270">
        <v>3.0225989749416371</v>
      </c>
      <c r="E21" s="270">
        <v>8.8407235911963653</v>
      </c>
      <c r="F21" s="270">
        <v>7.0849147826345993</v>
      </c>
      <c r="G21" s="270">
        <v>5.547341366352887</v>
      </c>
      <c r="H21" s="270">
        <v>4.5155589680047514</v>
      </c>
      <c r="I21" s="270">
        <v>6.1595057413188492</v>
      </c>
      <c r="J21" s="270">
        <v>5.5779416247176306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5.5" x14ac:dyDescent="0.2">
      <c r="A22" s="6"/>
      <c r="B22" s="271" t="s">
        <v>225</v>
      </c>
      <c r="C22" s="271"/>
      <c r="D22" s="264">
        <v>3.081074396742367</v>
      </c>
      <c r="E22" s="264">
        <v>8.8377179948693207</v>
      </c>
      <c r="F22" s="264">
        <v>7.1065672015935277</v>
      </c>
      <c r="G22" s="264">
        <v>5.5852536653710594</v>
      </c>
      <c r="H22" s="264">
        <v>4.5324126656116626</v>
      </c>
      <c r="I22" s="264">
        <v>6.1661782036623203</v>
      </c>
      <c r="J22" s="264">
        <v>5.5761987894952902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" x14ac:dyDescent="0.2">
      <c r="A23" s="6"/>
      <c r="B23" s="272" t="s">
        <v>242</v>
      </c>
      <c r="C23" s="278"/>
      <c r="D23" s="273">
        <v>3.0664780513777634</v>
      </c>
      <c r="E23" s="273">
        <v>8.8462326618486742</v>
      </c>
      <c r="F23" s="273">
        <v>7.0993695547646452</v>
      </c>
      <c r="G23" s="273">
        <v>5.5784997942642578</v>
      </c>
      <c r="H23" s="273">
        <v>4.532502791101356</v>
      </c>
      <c r="I23" s="273">
        <v>6.1691723127813791</v>
      </c>
      <c r="J23" s="273">
        <v>5.5808370020418385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thickBot="1" x14ac:dyDescent="0.25">
      <c r="A24" s="6"/>
      <c r="B24" s="279" t="s">
        <v>243</v>
      </c>
      <c r="C24" s="280"/>
      <c r="D24" s="281"/>
      <c r="E24" s="281"/>
      <c r="F24" s="281"/>
      <c r="G24" s="281"/>
      <c r="H24" s="281"/>
      <c r="I24" s="281"/>
      <c r="J24" s="281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mergeCells count="4">
    <mergeCell ref="D4:J4"/>
    <mergeCell ref="D5:J5"/>
    <mergeCell ref="D15:J15"/>
    <mergeCell ref="B24:J24"/>
  </mergeCells>
  <hyperlinks>
    <hyperlink ref="A1" location="Contents!A1" display="Yn ôl i'r cynnwys" xr:uid="{81EB8FD9-C14C-45B0-8DF4-E5159369DA5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6FC9A-95D9-4EB3-AAD4-2FF0C1F563CB}">
  <sheetPr codeName="Sheet8">
    <tabColor theme="5"/>
  </sheetPr>
  <dimension ref="A1:Z100"/>
  <sheetViews>
    <sheetView showGridLines="0" workbookViewId="0"/>
  </sheetViews>
  <sheetFormatPr defaultRowHeight="12.75" x14ac:dyDescent="0.2"/>
  <cols>
    <col min="1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thickBo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6.25" thickBot="1" x14ac:dyDescent="0.25">
      <c r="A25" s="6"/>
      <c r="B25" s="3"/>
      <c r="C25" s="14" t="s">
        <v>48</v>
      </c>
      <c r="D25" s="14" t="s">
        <v>49</v>
      </c>
      <c r="E25" s="15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7" t="s">
        <v>50</v>
      </c>
      <c r="C26" s="16">
        <v>3.0602392673237588</v>
      </c>
      <c r="D26" s="16">
        <v>4.9364790672162018</v>
      </c>
      <c r="E26" s="15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7" t="s">
        <v>51</v>
      </c>
      <c r="C27" s="16">
        <v>3.1979951749546478</v>
      </c>
      <c r="D27" s="16">
        <v>4.9231133591595757</v>
      </c>
      <c r="E27" s="15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7" t="s">
        <v>52</v>
      </c>
      <c r="C28" s="16">
        <v>3.2664193358801059</v>
      </c>
      <c r="D28" s="16">
        <v>4.9235501307994349</v>
      </c>
      <c r="E28" s="15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7" t="s">
        <v>53</v>
      </c>
      <c r="C29" s="16">
        <v>3.3776266157700969</v>
      </c>
      <c r="D29" s="16">
        <v>4.9259935576582876</v>
      </c>
      <c r="E29" s="15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7" t="s">
        <v>54</v>
      </c>
      <c r="C30" s="16">
        <v>3.3375611818462687</v>
      </c>
      <c r="D30" s="16">
        <v>4.9330780111558887</v>
      </c>
      <c r="E30" s="15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7" t="s">
        <v>55</v>
      </c>
      <c r="C31" s="16">
        <v>3.2664262646449727</v>
      </c>
      <c r="D31" s="16">
        <v>4.9149773311505909</v>
      </c>
      <c r="E31" s="15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7" t="s">
        <v>56</v>
      </c>
      <c r="C32" s="16">
        <v>3.199160612966391</v>
      </c>
      <c r="D32" s="16">
        <v>4.9085029534533131</v>
      </c>
      <c r="E32" s="15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7" t="s">
        <v>57</v>
      </c>
      <c r="C33" s="16">
        <v>3.1670425980443375</v>
      </c>
      <c r="D33" s="16">
        <v>4.9027138363087523</v>
      </c>
      <c r="E33" s="15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7" t="s">
        <v>58</v>
      </c>
      <c r="C34" s="16">
        <v>3.1163174414524901</v>
      </c>
      <c r="D34" s="16">
        <v>4.8943934213037696</v>
      </c>
      <c r="E34" s="15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7" t="s">
        <v>59</v>
      </c>
      <c r="C35" s="16">
        <v>3.0626057529610828</v>
      </c>
      <c r="D35" s="16">
        <v>4.8809437765517467</v>
      </c>
      <c r="E35" s="15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7" t="s">
        <v>60</v>
      </c>
      <c r="C36" s="16">
        <v>3.0823544938630065</v>
      </c>
      <c r="D36" s="16">
        <v>4.8598220189772068</v>
      </c>
      <c r="E36" s="15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7" t="s">
        <v>61</v>
      </c>
      <c r="C37" s="16">
        <v>3.0033984979795316</v>
      </c>
      <c r="D37" s="16">
        <v>4.8412659535972926</v>
      </c>
      <c r="E37" s="15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7" t="s">
        <v>62</v>
      </c>
      <c r="C38" s="16">
        <v>2.9442638386126081</v>
      </c>
      <c r="D38" s="16">
        <v>4.825523899222981</v>
      </c>
      <c r="E38" s="15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7" t="s">
        <v>63</v>
      </c>
      <c r="C39" s="16">
        <v>2.8061054050935064</v>
      </c>
      <c r="D39" s="16">
        <v>4.8083087775346023</v>
      </c>
      <c r="E39" s="15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7" t="s">
        <v>64</v>
      </c>
      <c r="C40" s="16">
        <v>2.8203592814371259</v>
      </c>
      <c r="D40" s="16">
        <v>4.7866148168330316</v>
      </c>
      <c r="E40" s="15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7" t="s">
        <v>65</v>
      </c>
      <c r="C41" s="16">
        <v>2.7191011235955056</v>
      </c>
      <c r="D41" s="16">
        <v>4.7597911227154048</v>
      </c>
      <c r="E41" s="15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7" t="s">
        <v>66</v>
      </c>
      <c r="C42" s="16">
        <v>2.722772277227723</v>
      </c>
      <c r="D42" s="16">
        <v>4.7422545359271631</v>
      </c>
      <c r="E42" s="15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7" t="s">
        <v>67</v>
      </c>
      <c r="C43" s="16">
        <v>2.6447687623300049</v>
      </c>
      <c r="D43" s="16">
        <v>4.7322691330432072</v>
      </c>
      <c r="E43" s="15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3.5" thickBot="1" x14ac:dyDescent="0.25">
      <c r="A44" s="6"/>
      <c r="B44" s="11" t="s">
        <v>68</v>
      </c>
      <c r="C44" s="17">
        <v>2.6568261727124605</v>
      </c>
      <c r="D44" s="17">
        <v>4.724274334844571</v>
      </c>
      <c r="E44" s="15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hyperlinks>
    <hyperlink ref="A1" location="Contents!A1" display="Yn ôl i'r cynnwys" xr:uid="{C2B91980-286F-4FAF-9DFC-5E9E9039E21B}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3AA74-B140-45EB-A014-0BF3E822BFBD}">
  <sheetPr codeName="Sheet44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21.5546875" style="2" customWidth="1"/>
    <col min="3" max="10" width="6.21875" style="2" customWidth="1"/>
    <col min="11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34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5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150"/>
      <c r="C4" s="57" t="s">
        <v>228</v>
      </c>
      <c r="D4" s="57"/>
      <c r="E4" s="57"/>
      <c r="F4" s="57"/>
      <c r="G4" s="57"/>
      <c r="H4" s="57"/>
      <c r="I4" s="57"/>
      <c r="J4" s="57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34"/>
      <c r="C5" s="259" t="s">
        <v>117</v>
      </c>
      <c r="D5" s="91" t="s">
        <v>118</v>
      </c>
      <c r="E5" s="91"/>
      <c r="F5" s="91"/>
      <c r="G5" s="91"/>
      <c r="H5" s="91"/>
      <c r="I5" s="91"/>
      <c r="J5" s="91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34"/>
      <c r="C6" s="260" t="s">
        <v>119</v>
      </c>
      <c r="D6" s="260" t="s">
        <v>120</v>
      </c>
      <c r="E6" s="260" t="s">
        <v>101</v>
      </c>
      <c r="F6" s="260" t="s">
        <v>102</v>
      </c>
      <c r="G6" s="260" t="s">
        <v>103</v>
      </c>
      <c r="H6" s="260" t="s">
        <v>104</v>
      </c>
      <c r="I6" s="260" t="s">
        <v>105</v>
      </c>
      <c r="J6" s="260" t="s">
        <v>106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5.5" x14ac:dyDescent="0.2">
      <c r="A7" s="6"/>
      <c r="B7" s="282" t="s">
        <v>229</v>
      </c>
      <c r="C7" s="283">
        <f>SUM(C9:C11)</f>
        <v>59.519000000000005</v>
      </c>
      <c r="D7" s="283">
        <f t="shared" ref="D7:J7" si="0">SUM(D9:D11)</f>
        <v>61.314103710301112</v>
      </c>
      <c r="E7" s="283">
        <f t="shared" si="0"/>
        <v>66.562108191218684</v>
      </c>
      <c r="F7" s="283">
        <f t="shared" si="0"/>
        <v>71.38702774215453</v>
      </c>
      <c r="G7" s="283">
        <f t="shared" si="0"/>
        <v>75.157592056709547</v>
      </c>
      <c r="H7" s="283">
        <f t="shared" si="0"/>
        <v>78.199699701089969</v>
      </c>
      <c r="I7" s="283">
        <f t="shared" si="0"/>
        <v>82.629463586045176</v>
      </c>
      <c r="J7" s="283">
        <f t="shared" si="0"/>
        <v>86.925337628637209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284" t="s">
        <v>124</v>
      </c>
      <c r="C8" s="284"/>
      <c r="D8" s="266"/>
      <c r="E8" s="266"/>
      <c r="F8" s="266"/>
      <c r="G8" s="266"/>
      <c r="H8" s="266"/>
      <c r="I8" s="266"/>
      <c r="J8" s="26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103" t="s">
        <v>78</v>
      </c>
      <c r="C9" s="266">
        <v>40.764000000000003</v>
      </c>
      <c r="D9" s="266">
        <v>41.912920993137035</v>
      </c>
      <c r="E9" s="266">
        <v>45.26855464587053</v>
      </c>
      <c r="F9" s="266">
        <v>48.664141151434841</v>
      </c>
      <c r="G9" s="266">
        <v>50.998662642254544</v>
      </c>
      <c r="H9" s="266">
        <v>52.620053114043891</v>
      </c>
      <c r="I9" s="266">
        <v>55.107933223335415</v>
      </c>
      <c r="J9" s="266">
        <v>57.612708538061966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103" t="s">
        <v>79</v>
      </c>
      <c r="C10" s="266">
        <v>11.260999999999999</v>
      </c>
      <c r="D10" s="266">
        <v>11.979592860284862</v>
      </c>
      <c r="E10" s="266">
        <v>13.234081203978104</v>
      </c>
      <c r="F10" s="266">
        <v>14.211422824241147</v>
      </c>
      <c r="G10" s="266">
        <v>15.119341420230588</v>
      </c>
      <c r="H10" s="266">
        <v>16.044385566357555</v>
      </c>
      <c r="I10" s="266">
        <v>17.316355862794246</v>
      </c>
      <c r="J10" s="266">
        <v>18.309474430152839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103" t="s">
        <v>80</v>
      </c>
      <c r="C11" s="266">
        <v>7.4939999999999998</v>
      </c>
      <c r="D11" s="266">
        <v>7.4215898568792182</v>
      </c>
      <c r="E11" s="266">
        <v>8.0594723413700571</v>
      </c>
      <c r="F11" s="266">
        <v>8.5114637664785384</v>
      </c>
      <c r="G11" s="266">
        <v>9.0395879942244193</v>
      </c>
      <c r="H11" s="266">
        <v>9.5352610206885231</v>
      </c>
      <c r="I11" s="266">
        <v>10.205174499915513</v>
      </c>
      <c r="J11" s="266">
        <v>11.003154660422412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282" t="s">
        <v>230</v>
      </c>
      <c r="C12" s="283">
        <f t="shared" ref="C12:J12" si="1">SUM(C14:C16)</f>
        <v>2.04</v>
      </c>
      <c r="D12" s="283">
        <f t="shared" si="1"/>
        <v>2.1273532106315982</v>
      </c>
      <c r="E12" s="285">
        <f t="shared" si="1"/>
        <v>2.301065428999908</v>
      </c>
      <c r="F12" s="283">
        <f t="shared" si="1"/>
        <v>2.4777387334668872</v>
      </c>
      <c r="G12" s="283">
        <f t="shared" si="1"/>
        <v>2.6293473798336122</v>
      </c>
      <c r="H12" s="283">
        <f t="shared" si="1"/>
        <v>2.7483343044199438</v>
      </c>
      <c r="I12" s="283">
        <f t="shared" si="1"/>
        <v>2.9113334299950591</v>
      </c>
      <c r="J12" s="283">
        <f t="shared" si="1"/>
        <v>3.0630378139603369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284" t="s">
        <v>124</v>
      </c>
      <c r="C13" s="284"/>
      <c r="D13" s="266"/>
      <c r="E13" s="286"/>
      <c r="F13" s="266"/>
      <c r="G13" s="266"/>
      <c r="H13" s="266"/>
      <c r="I13" s="266"/>
      <c r="J13" s="26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103" t="s">
        <v>78</v>
      </c>
      <c r="C14" s="266">
        <v>1.762</v>
      </c>
      <c r="D14" s="266">
        <v>1.8175585122928648</v>
      </c>
      <c r="E14" s="266">
        <v>1.9526240328415658</v>
      </c>
      <c r="F14" s="266">
        <v>2.0983843211406761</v>
      </c>
      <c r="G14" s="266">
        <v>2.2082357616148589</v>
      </c>
      <c r="H14" s="266">
        <v>2.2915697103116388</v>
      </c>
      <c r="I14" s="266">
        <v>2.4121298450204596</v>
      </c>
      <c r="J14" s="266">
        <v>2.5276718657849169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103" t="s">
        <v>79</v>
      </c>
      <c r="C15" s="266">
        <v>0.23300000000000001</v>
      </c>
      <c r="D15" s="266">
        <v>0.25979591259058749</v>
      </c>
      <c r="E15" s="266">
        <v>0.29183345199505911</v>
      </c>
      <c r="F15" s="266">
        <v>0.31809316684014582</v>
      </c>
      <c r="G15" s="266">
        <v>0.34564387227923943</v>
      </c>
      <c r="H15" s="266">
        <v>0.37492023843992789</v>
      </c>
      <c r="I15" s="266">
        <v>0.41520163564307289</v>
      </c>
      <c r="J15" s="266">
        <v>0.44528908162285891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103" t="s">
        <v>80</v>
      </c>
      <c r="C16" s="266">
        <v>4.4999999999999998E-2</v>
      </c>
      <c r="D16" s="266">
        <v>4.9998785748146257E-2</v>
      </c>
      <c r="E16" s="266">
        <v>5.6607944163283345E-2</v>
      </c>
      <c r="F16" s="266">
        <v>6.1261245486065243E-2</v>
      </c>
      <c r="G16" s="266">
        <v>7.546774593951408E-2</v>
      </c>
      <c r="H16" s="266">
        <v>8.1844355668377181E-2</v>
      </c>
      <c r="I16" s="266">
        <v>8.4001949331526313E-2</v>
      </c>
      <c r="J16" s="266">
        <v>9.007686655256103E-2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287"/>
      <c r="C17" s="288"/>
      <c r="D17" s="80" t="s">
        <v>226</v>
      </c>
      <c r="E17" s="80"/>
      <c r="F17" s="80"/>
      <c r="G17" s="80"/>
      <c r="H17" s="80"/>
      <c r="I17" s="80"/>
      <c r="J17" s="80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 x14ac:dyDescent="0.2">
      <c r="A18" s="6"/>
      <c r="B18" s="282" t="s">
        <v>229</v>
      </c>
      <c r="C18" s="282"/>
      <c r="D18" s="283">
        <f>(D7/C7-1)*100</f>
        <v>3.0160179275544152</v>
      </c>
      <c r="E18" s="283">
        <f t="shared" ref="E18:J18" si="2">(E7/D7-1)*100</f>
        <v>8.5592125846175815</v>
      </c>
      <c r="F18" s="283">
        <f t="shared" si="2"/>
        <v>7.2487480971529461</v>
      </c>
      <c r="G18" s="283">
        <f t="shared" si="2"/>
        <v>5.28186203265677</v>
      </c>
      <c r="H18" s="283">
        <f t="shared" si="2"/>
        <v>4.0476385167915296</v>
      </c>
      <c r="I18" s="283">
        <f t="shared" si="2"/>
        <v>5.6646814525982858</v>
      </c>
      <c r="J18" s="283">
        <f t="shared" si="2"/>
        <v>5.1989615521569776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284" t="s">
        <v>124</v>
      </c>
      <c r="C19" s="284"/>
      <c r="D19" s="289"/>
      <c r="E19" s="266"/>
      <c r="F19" s="266"/>
      <c r="G19" s="266"/>
      <c r="H19" s="266"/>
      <c r="I19" s="266"/>
      <c r="J19" s="26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103" t="s">
        <v>78</v>
      </c>
      <c r="C20" s="284"/>
      <c r="D20" s="266">
        <f>(D9/C9-1)*100</f>
        <v>2.8184697113556867</v>
      </c>
      <c r="E20" s="286">
        <f t="shared" ref="E20:J23" si="3">(E9/D9-1)*100</f>
        <v>8.0062032738853048</v>
      </c>
      <c r="F20" s="266">
        <f t="shared" si="3"/>
        <v>7.5009828171619386</v>
      </c>
      <c r="G20" s="266">
        <f t="shared" si="3"/>
        <v>4.7972109146138031</v>
      </c>
      <c r="H20" s="266">
        <f t="shared" si="3"/>
        <v>3.1792803728267982</v>
      </c>
      <c r="I20" s="266">
        <f t="shared" si="3"/>
        <v>4.728007597977002</v>
      </c>
      <c r="J20" s="266">
        <f t="shared" si="3"/>
        <v>4.5452173003394547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103" t="s">
        <v>79</v>
      </c>
      <c r="C21" s="284"/>
      <c r="D21" s="266">
        <f>(D10/C10-1)*100</f>
        <v>6.3812526443909334</v>
      </c>
      <c r="E21" s="286">
        <f t="shared" si="3"/>
        <v>10.471877953817298</v>
      </c>
      <c r="F21" s="266">
        <f t="shared" si="3"/>
        <v>7.3850356907985359</v>
      </c>
      <c r="G21" s="266">
        <f t="shared" si="3"/>
        <v>6.3886537415575262</v>
      </c>
      <c r="H21" s="266">
        <f t="shared" si="3"/>
        <v>6.1182833326933306</v>
      </c>
      <c r="I21" s="266">
        <f t="shared" si="3"/>
        <v>7.9278217989463329</v>
      </c>
      <c r="J21" s="266">
        <f t="shared" si="3"/>
        <v>5.7351475981872069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103" t="s">
        <v>80</v>
      </c>
      <c r="C22" s="284"/>
      <c r="D22" s="266">
        <f>(D11/C11-1)*100</f>
        <v>-0.96624156819831164</v>
      </c>
      <c r="E22" s="286">
        <f t="shared" si="3"/>
        <v>8.594957371560664</v>
      </c>
      <c r="F22" s="266">
        <f t="shared" si="3"/>
        <v>5.6082012067758535</v>
      </c>
      <c r="G22" s="266">
        <f t="shared" si="3"/>
        <v>6.2048578509590779</v>
      </c>
      <c r="H22" s="266">
        <f t="shared" si="3"/>
        <v>5.4833586086091568</v>
      </c>
      <c r="I22" s="266">
        <f t="shared" si="3"/>
        <v>7.0256438473313754</v>
      </c>
      <c r="J22" s="266">
        <f t="shared" si="3"/>
        <v>7.8193681108883029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282" t="s">
        <v>230</v>
      </c>
      <c r="C23" s="282"/>
      <c r="D23" s="283">
        <f>(D12/C12-1)*100</f>
        <v>4.2820201289999194</v>
      </c>
      <c r="E23" s="285">
        <f t="shared" si="3"/>
        <v>8.1656500434516666</v>
      </c>
      <c r="F23" s="283">
        <f t="shared" si="3"/>
        <v>7.6778913906748514</v>
      </c>
      <c r="G23" s="283">
        <f t="shared" si="3"/>
        <v>6.1188310260053891</v>
      </c>
      <c r="H23" s="283">
        <f t="shared" si="3"/>
        <v>4.5253406034869714</v>
      </c>
      <c r="I23" s="283">
        <f t="shared" si="3"/>
        <v>5.9308332801062846</v>
      </c>
      <c r="J23" s="283">
        <f t="shared" si="3"/>
        <v>5.2108213508727186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">
      <c r="A24" s="6"/>
      <c r="B24" s="284" t="s">
        <v>124</v>
      </c>
      <c r="C24" s="284"/>
      <c r="D24" s="266"/>
      <c r="E24" s="286"/>
      <c r="F24" s="266"/>
      <c r="G24" s="266"/>
      <c r="H24" s="266"/>
      <c r="I24" s="266"/>
      <c r="J24" s="26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">
      <c r="A25" s="6"/>
      <c r="B25" s="103" t="s">
        <v>78</v>
      </c>
      <c r="C25" s="284"/>
      <c r="D25" s="266">
        <f>(D14/C14-1)*100</f>
        <v>3.1531505274043692</v>
      </c>
      <c r="E25" s="286">
        <f t="shared" ref="E25:J27" si="4">(E14/D14-1)*100</f>
        <v>7.4311511643339045</v>
      </c>
      <c r="F25" s="266">
        <f t="shared" si="4"/>
        <v>7.464841456805793</v>
      </c>
      <c r="G25" s="266">
        <f t="shared" si="4"/>
        <v>5.2350486689906273</v>
      </c>
      <c r="H25" s="266">
        <f t="shared" si="4"/>
        <v>3.7737795096588256</v>
      </c>
      <c r="I25" s="266">
        <f t="shared" si="4"/>
        <v>5.2610284629929671</v>
      </c>
      <c r="J25" s="266">
        <f t="shared" si="4"/>
        <v>4.7900415063881985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103" t="s">
        <v>79</v>
      </c>
      <c r="C26" s="284"/>
      <c r="D26" s="266">
        <f>(D15/C15-1)*100</f>
        <v>11.500391669780029</v>
      </c>
      <c r="E26" s="286">
        <f t="shared" si="4"/>
        <v>12.331810414184453</v>
      </c>
      <c r="F26" s="266">
        <f t="shared" si="4"/>
        <v>8.9981853230216124</v>
      </c>
      <c r="G26" s="266">
        <f t="shared" si="4"/>
        <v>8.6612063103320036</v>
      </c>
      <c r="H26" s="266">
        <f t="shared" si="4"/>
        <v>8.4700955256734822</v>
      </c>
      <c r="I26" s="266">
        <f t="shared" si="4"/>
        <v>10.743991140824782</v>
      </c>
      <c r="J26" s="266">
        <f t="shared" si="4"/>
        <v>7.2464661496783211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3.5" thickBot="1" x14ac:dyDescent="0.25">
      <c r="A27" s="6"/>
      <c r="B27" s="290" t="s">
        <v>80</v>
      </c>
      <c r="C27" s="291"/>
      <c r="D27" s="292">
        <f>(D16/C16-1)*100</f>
        <v>11.108412773658349</v>
      </c>
      <c r="E27" s="293">
        <f t="shared" si="4"/>
        <v>13.218637845384329</v>
      </c>
      <c r="F27" s="292">
        <f t="shared" si="4"/>
        <v>8.2202266688216739</v>
      </c>
      <c r="G27" s="292">
        <f t="shared" si="4"/>
        <v>23.190028770603945</v>
      </c>
      <c r="H27" s="292">
        <f t="shared" si="4"/>
        <v>8.4494503572080113</v>
      </c>
      <c r="I27" s="292">
        <f t="shared" si="4"/>
        <v>2.6362155893699279</v>
      </c>
      <c r="J27" s="292">
        <f t="shared" si="4"/>
        <v>7.2318764854600426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mergeCells count="3">
    <mergeCell ref="C4:J4"/>
    <mergeCell ref="D5:J5"/>
    <mergeCell ref="D17:J17"/>
  </mergeCells>
  <hyperlinks>
    <hyperlink ref="A1" location="Contents!A1" display="Yn ôl i'r cynnwys" xr:uid="{57E586D9-AA31-4D51-9CEC-A5BD9083F895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2843-4855-4648-8B34-1488CA7831BE}">
  <sheetPr codeName="Sheet45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25.44140625" style="2" customWidth="1"/>
    <col min="3" max="9" width="6.5546875" style="2" customWidth="1"/>
    <col min="10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35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5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29"/>
      <c r="C4" s="57" t="s">
        <v>137</v>
      </c>
      <c r="D4" s="57"/>
      <c r="E4" s="57"/>
      <c r="F4" s="57"/>
      <c r="G4" s="57"/>
      <c r="H4" s="57"/>
      <c r="I4" s="5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59"/>
      <c r="C5" s="90" t="s">
        <v>117</v>
      </c>
      <c r="D5" s="91" t="s">
        <v>118</v>
      </c>
      <c r="E5" s="91"/>
      <c r="F5" s="91"/>
      <c r="G5" s="91"/>
      <c r="H5" s="91"/>
      <c r="I5" s="9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59"/>
      <c r="C6" s="60" t="s">
        <v>120</v>
      </c>
      <c r="D6" s="60" t="s">
        <v>101</v>
      </c>
      <c r="E6" s="60" t="s">
        <v>102</v>
      </c>
      <c r="F6" s="60" t="s">
        <v>103</v>
      </c>
      <c r="G6" s="60" t="s">
        <v>104</v>
      </c>
      <c r="H6" s="60" t="s">
        <v>105</v>
      </c>
      <c r="I6" s="60" t="s">
        <v>106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 x14ac:dyDescent="0.2">
      <c r="A7" s="6"/>
      <c r="B7" s="294" t="s">
        <v>231</v>
      </c>
      <c r="C7" s="295">
        <v>9396.4578054199992</v>
      </c>
      <c r="D7" s="295">
        <v>14693.497335021597</v>
      </c>
      <c r="E7" s="295">
        <v>15759.061398663802</v>
      </c>
      <c r="F7" s="295">
        <v>16409.966743839253</v>
      </c>
      <c r="G7" s="295">
        <v>17181.084354916784</v>
      </c>
      <c r="H7" s="295">
        <v>18127.600643438614</v>
      </c>
      <c r="I7" s="295">
        <v>19369.612991238831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39" t="s">
        <v>124</v>
      </c>
      <c r="C8" s="40"/>
      <c r="D8" s="40"/>
      <c r="E8" s="40"/>
      <c r="F8" s="40"/>
      <c r="G8" s="40"/>
      <c r="H8" s="40"/>
      <c r="I8" s="40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103" t="s">
        <v>232</v>
      </c>
      <c r="C9" s="296">
        <v>212.2</v>
      </c>
      <c r="D9" s="296">
        <v>367.24570271850303</v>
      </c>
      <c r="E9" s="296">
        <v>365.71434721153707</v>
      </c>
      <c r="F9" s="296">
        <v>382.69887014379344</v>
      </c>
      <c r="G9" s="296">
        <v>403.65828318317159</v>
      </c>
      <c r="H9" s="296">
        <v>432.39210402485742</v>
      </c>
      <c r="I9" s="296">
        <v>464.53265012437407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141" t="s">
        <v>233</v>
      </c>
      <c r="C10" s="134">
        <v>517.25780542000007</v>
      </c>
      <c r="D10" s="134">
        <v>730.81985339270523</v>
      </c>
      <c r="E10" s="134">
        <v>773.45977487676919</v>
      </c>
      <c r="F10" s="134">
        <v>811.05361830532274</v>
      </c>
      <c r="G10" s="134">
        <v>848.82161367283447</v>
      </c>
      <c r="H10" s="134">
        <v>895.30407125544139</v>
      </c>
      <c r="I10" s="134">
        <v>949.41714389084791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297" t="s">
        <v>234</v>
      </c>
      <c r="C11" s="298">
        <v>8667</v>
      </c>
      <c r="D11" s="298">
        <v>13595.431778910388</v>
      </c>
      <c r="E11" s="298">
        <v>14619.887276575495</v>
      </c>
      <c r="F11" s="298">
        <v>15216.214255390136</v>
      </c>
      <c r="G11" s="298">
        <v>15928.60445806078</v>
      </c>
      <c r="H11" s="298">
        <v>16799.904468158315</v>
      </c>
      <c r="I11" s="298">
        <v>17955.66319722361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106" t="s">
        <v>235</v>
      </c>
      <c r="C12" s="296">
        <v>8879.2000000000007</v>
      </c>
      <c r="D12" s="296">
        <v>13962.677481628891</v>
      </c>
      <c r="E12" s="296">
        <v>14985.601623787032</v>
      </c>
      <c r="F12" s="296">
        <v>15598.913125533929</v>
      </c>
      <c r="G12" s="296">
        <v>16332.262741243951</v>
      </c>
      <c r="H12" s="296">
        <v>17232.296572183172</v>
      </c>
      <c r="I12" s="296">
        <v>18420.195847347983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299"/>
      <c r="C13" s="275" t="s">
        <v>226</v>
      </c>
      <c r="D13" s="275"/>
      <c r="E13" s="275"/>
      <c r="F13" s="275"/>
      <c r="G13" s="275"/>
      <c r="H13" s="275"/>
      <c r="I13" s="27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 x14ac:dyDescent="0.2">
      <c r="A14" s="6"/>
      <c r="B14" s="294" t="s">
        <v>231</v>
      </c>
      <c r="C14" s="300"/>
      <c r="D14" s="301">
        <v>56.372727247774115</v>
      </c>
      <c r="E14" s="301">
        <v>7.2519430830293885</v>
      </c>
      <c r="F14" s="301">
        <v>4.1303560453837873</v>
      </c>
      <c r="G14" s="301">
        <v>4.6990808885522428</v>
      </c>
      <c r="H14" s="301">
        <v>5.5090602488716778</v>
      </c>
      <c r="I14" s="301">
        <v>6.8514988399734467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39" t="s">
        <v>124</v>
      </c>
      <c r="C15" s="300"/>
      <c r="D15" s="302"/>
      <c r="E15" s="302"/>
      <c r="F15" s="302"/>
      <c r="G15" s="302"/>
      <c r="H15" s="302"/>
      <c r="I15" s="302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103" t="s">
        <v>236</v>
      </c>
      <c r="C16" s="300"/>
      <c r="D16" s="302">
        <v>73.065835399860063</v>
      </c>
      <c r="E16" s="302">
        <v>-0.41698391448292682</v>
      </c>
      <c r="F16" s="302">
        <v>4.6442047083354199</v>
      </c>
      <c r="G16" s="302">
        <v>5.476737632254558</v>
      </c>
      <c r="H16" s="302">
        <v>7.118352834257835</v>
      </c>
      <c r="I16" s="302">
        <v>7.4331945010885248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141" t="s">
        <v>233</v>
      </c>
      <c r="C17" s="300"/>
      <c r="D17" s="302">
        <v>41.287351439636225</v>
      </c>
      <c r="E17" s="302">
        <v>5.8345324481971161</v>
      </c>
      <c r="F17" s="302">
        <v>4.8604781592608504</v>
      </c>
      <c r="G17" s="302">
        <v>4.6566582671102585</v>
      </c>
      <c r="H17" s="302">
        <v>5.4761161631450728</v>
      </c>
      <c r="I17" s="302">
        <v>6.0440999178666077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303" t="s">
        <v>234</v>
      </c>
      <c r="C18" s="304"/>
      <c r="D18" s="305">
        <v>56.864333436141543</v>
      </c>
      <c r="E18" s="305">
        <v>7.5352921063843725</v>
      </c>
      <c r="F18" s="305">
        <v>4.0788753533695044</v>
      </c>
      <c r="G18" s="305">
        <v>4.6817834627840504</v>
      </c>
      <c r="H18" s="305">
        <v>5.4700335637790864</v>
      </c>
      <c r="I18" s="305">
        <v>6.8795553644716456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3.5" thickBot="1" x14ac:dyDescent="0.25">
      <c r="A19" s="6"/>
      <c r="B19" s="306" t="s">
        <v>235</v>
      </c>
      <c r="C19" s="307"/>
      <c r="D19" s="308">
        <v>57.251525831481317</v>
      </c>
      <c r="E19" s="308">
        <v>7.3261317072175647</v>
      </c>
      <c r="F19" s="308">
        <v>4.0926718669297424</v>
      </c>
      <c r="G19" s="308">
        <v>4.701286620473577</v>
      </c>
      <c r="H19" s="308">
        <v>5.5107724214254805</v>
      </c>
      <c r="I19" s="308">
        <v>6.8934472557903304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mergeCells count="3">
    <mergeCell ref="C4:I4"/>
    <mergeCell ref="D5:I5"/>
    <mergeCell ref="C13:I13"/>
  </mergeCells>
  <hyperlinks>
    <hyperlink ref="A1" location="Contents!A1" display="Yn ôl i'r cynnwys" xr:uid="{3B6F3862-2E45-4CB4-B9A2-3F6F74B43816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49F79-48BA-4173-92B3-DC29C1AC6492}">
  <sheetPr codeName="Sheet46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24.6640625" style="2" customWidth="1"/>
    <col min="3" max="9" width="6.6640625" style="2" customWidth="1"/>
    <col min="10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36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5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29"/>
      <c r="C4" s="57" t="s">
        <v>137</v>
      </c>
      <c r="D4" s="57"/>
      <c r="E4" s="57"/>
      <c r="F4" s="57"/>
      <c r="G4" s="57"/>
      <c r="H4" s="57"/>
      <c r="I4" s="5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59"/>
      <c r="C5" s="93" t="s">
        <v>117</v>
      </c>
      <c r="D5" s="309" t="s">
        <v>118</v>
      </c>
      <c r="E5" s="309"/>
      <c r="F5" s="309"/>
      <c r="G5" s="309"/>
      <c r="H5" s="309"/>
      <c r="I5" s="309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120"/>
      <c r="C6" s="60" t="s">
        <v>120</v>
      </c>
      <c r="D6" s="60" t="s">
        <v>101</v>
      </c>
      <c r="E6" s="60" t="s">
        <v>102</v>
      </c>
      <c r="F6" s="60" t="s">
        <v>103</v>
      </c>
      <c r="G6" s="60" t="s">
        <v>104</v>
      </c>
      <c r="H6" s="60" t="s">
        <v>105</v>
      </c>
      <c r="I6" s="60" t="s">
        <v>106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97" t="s">
        <v>237</v>
      </c>
      <c r="C7" s="137">
        <v>730</v>
      </c>
      <c r="D7" s="137">
        <v>741.17765031068438</v>
      </c>
      <c r="E7" s="137">
        <v>683.22187366210017</v>
      </c>
      <c r="F7" s="137">
        <v>666.90811164076035</v>
      </c>
      <c r="G7" s="137">
        <v>635.59169444844053</v>
      </c>
      <c r="H7" s="137">
        <v>572.72507157358268</v>
      </c>
      <c r="I7" s="137">
        <v>575.28818783231884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106" t="s">
        <v>124</v>
      </c>
      <c r="C8" s="39"/>
      <c r="D8" s="39"/>
      <c r="E8" s="39"/>
      <c r="F8" s="39"/>
      <c r="G8" s="39"/>
      <c r="H8" s="39"/>
      <c r="I8" s="310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103" t="s">
        <v>238</v>
      </c>
      <c r="C9" s="311">
        <v>31.9</v>
      </c>
      <c r="D9" s="311">
        <v>45.345504741480923</v>
      </c>
      <c r="E9" s="311">
        <v>35.935371241142867</v>
      </c>
      <c r="F9" s="311">
        <v>35.904961434334069</v>
      </c>
      <c r="G9" s="311">
        <v>35.720905104141842</v>
      </c>
      <c r="H9" s="311">
        <v>35.448038565211696</v>
      </c>
      <c r="I9" s="311">
        <v>35.361588821705936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103" t="s">
        <v>239</v>
      </c>
      <c r="C10" s="139">
        <v>106.23543600000001</v>
      </c>
      <c r="D10" s="139">
        <v>109.25930761253356</v>
      </c>
      <c r="E10" s="139">
        <v>106.86357821217346</v>
      </c>
      <c r="F10" s="139">
        <v>90.346888920513834</v>
      </c>
      <c r="G10" s="139">
        <v>93.100838635535723</v>
      </c>
      <c r="H10" s="139">
        <v>76.615128716013359</v>
      </c>
      <c r="I10" s="139">
        <v>18.033376523947709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5.5" x14ac:dyDescent="0.2">
      <c r="A11" s="6"/>
      <c r="B11" s="312" t="s">
        <v>240</v>
      </c>
      <c r="C11" s="311">
        <v>591.86456399999997</v>
      </c>
      <c r="D11" s="311">
        <v>586.5728379566699</v>
      </c>
      <c r="E11" s="311">
        <v>540.4229242087838</v>
      </c>
      <c r="F11" s="311">
        <v>540.65626128591248</v>
      </c>
      <c r="G11" s="311">
        <v>506.76995070876296</v>
      </c>
      <c r="H11" s="311">
        <v>460.66190429235758</v>
      </c>
      <c r="I11" s="311">
        <v>521.89322248666519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313" t="s">
        <v>241</v>
      </c>
      <c r="C12" s="314">
        <v>623.76456399999995</v>
      </c>
      <c r="D12" s="314">
        <v>631.91834269815081</v>
      </c>
      <c r="E12" s="314">
        <v>576.35829544992669</v>
      </c>
      <c r="F12" s="314">
        <v>576.56122272024652</v>
      </c>
      <c r="G12" s="314">
        <v>542.49085581290478</v>
      </c>
      <c r="H12" s="314">
        <v>496.10994285756925</v>
      </c>
      <c r="I12" s="314">
        <v>557.25481130837113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315"/>
      <c r="C13" s="275" t="s">
        <v>226</v>
      </c>
      <c r="D13" s="275"/>
      <c r="E13" s="275"/>
      <c r="F13" s="275"/>
      <c r="G13" s="275"/>
      <c r="H13" s="275"/>
      <c r="I13" s="27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316" t="s">
        <v>237</v>
      </c>
      <c r="C14" s="301"/>
      <c r="D14" s="301">
        <v>1.5311849740663463</v>
      </c>
      <c r="E14" s="301">
        <v>-7.8194177366641471</v>
      </c>
      <c r="F14" s="301">
        <v>-2.3877692811410278</v>
      </c>
      <c r="G14" s="301">
        <v>-4.6957619266728701</v>
      </c>
      <c r="H14" s="301">
        <v>-9.8910390780692641</v>
      </c>
      <c r="I14" s="301">
        <v>0.44752995563717146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106" t="s">
        <v>124</v>
      </c>
      <c r="C15" s="264"/>
      <c r="D15" s="264"/>
      <c r="E15" s="264"/>
      <c r="F15" s="264"/>
      <c r="G15" s="264"/>
      <c r="H15" s="264"/>
      <c r="I15" s="264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103" t="s">
        <v>238</v>
      </c>
      <c r="C16" s="264"/>
      <c r="D16" s="264">
        <v>42.148917684893171</v>
      </c>
      <c r="E16" s="264">
        <v>-20.752075765803312</v>
      </c>
      <c r="F16" s="264">
        <v>-8.4623605541001012E-2</v>
      </c>
      <c r="G16" s="264">
        <v>-0.51262088257313376</v>
      </c>
      <c r="H16" s="264">
        <v>-0.763884728381381</v>
      </c>
      <c r="I16" s="264">
        <v>-0.24387736812778726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3.5" thickBot="1" x14ac:dyDescent="0.25">
      <c r="A17" s="6"/>
      <c r="B17" s="103" t="s">
        <v>239</v>
      </c>
      <c r="C17" s="264"/>
      <c r="D17" s="264">
        <v>2.8463869744306036</v>
      </c>
      <c r="E17" s="264">
        <v>-2.1927005146839096</v>
      </c>
      <c r="F17" s="264">
        <v>-15.455863979087791</v>
      </c>
      <c r="G17" s="264">
        <v>3.0481954032139269</v>
      </c>
      <c r="H17" s="264">
        <v>-17.707369945462471</v>
      </c>
      <c r="I17" s="264">
        <v>-76.462381743439465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6.25" thickTop="1" x14ac:dyDescent="0.2">
      <c r="A18" s="6"/>
      <c r="B18" s="317" t="s">
        <v>240</v>
      </c>
      <c r="C18" s="318"/>
      <c r="D18" s="318">
        <v>-0.89407718677512182</v>
      </c>
      <c r="E18" s="318">
        <v>-7.8677208969732737</v>
      </c>
      <c r="F18" s="318">
        <v>4.3176754107965287E-2</v>
      </c>
      <c r="G18" s="318">
        <v>-6.2676256622929527</v>
      </c>
      <c r="H18" s="318">
        <v>-9.0984176058424904</v>
      </c>
      <c r="I18" s="318">
        <v>13.292029929926086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thickBot="1" x14ac:dyDescent="0.3">
      <c r="A19" s="6"/>
      <c r="B19" s="319" t="s">
        <v>241</v>
      </c>
      <c r="C19" s="320"/>
      <c r="D19" s="321">
        <v>1.3071885080908174</v>
      </c>
      <c r="E19" s="321">
        <v>-8.7922827197886129</v>
      </c>
      <c r="F19" s="321">
        <v>3.5208527737329298E-2</v>
      </c>
      <c r="G19" s="321">
        <v>-5.9092366195901853</v>
      </c>
      <c r="H19" s="321">
        <v>-8.5496211518321878</v>
      </c>
      <c r="I19" s="322">
        <v>12.324862529182635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mergeCells count="3">
    <mergeCell ref="C4:I4"/>
    <mergeCell ref="D5:I5"/>
    <mergeCell ref="C13:I13"/>
  </mergeCells>
  <hyperlinks>
    <hyperlink ref="A1" location="Contents!A1" display="Yn ôl i'r cynnwys" xr:uid="{54280863-6084-49D1-B0C6-AF973E1BA89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5F3BA-E12D-4DE6-903F-57A5228DF9B0}">
  <sheetPr codeName="Sheet9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13.44140625" style="2" customWidth="1"/>
    <col min="3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thickBo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5.5" x14ac:dyDescent="0.2">
      <c r="A25" s="6"/>
      <c r="B25" s="18" t="s">
        <v>69</v>
      </c>
      <c r="C25" s="19">
        <v>2842.0619364714748</v>
      </c>
      <c r="D25" s="20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7" t="s">
        <v>70</v>
      </c>
      <c r="C26" s="21">
        <v>157.73279429669287</v>
      </c>
      <c r="D26" s="1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5.5" x14ac:dyDescent="0.2">
      <c r="A27" s="6"/>
      <c r="B27" s="7" t="s">
        <v>71</v>
      </c>
      <c r="C27" s="22">
        <v>541.26607346398066</v>
      </c>
      <c r="D27" s="1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8.25" x14ac:dyDescent="0.2">
      <c r="A28" s="6"/>
      <c r="B28" s="7" t="s">
        <v>72</v>
      </c>
      <c r="C28" s="22">
        <v>119.44987114514321</v>
      </c>
      <c r="D28" s="1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5.5" x14ac:dyDescent="0.2">
      <c r="A29" s="6"/>
      <c r="B29" s="7" t="s">
        <v>73</v>
      </c>
      <c r="C29" s="22">
        <v>41.613515498725079</v>
      </c>
      <c r="D29" s="1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5.5" x14ac:dyDescent="0.2">
      <c r="A30" s="6"/>
      <c r="B30" s="7" t="s">
        <v>74</v>
      </c>
      <c r="C30" s="22">
        <v>472.9743682102133</v>
      </c>
      <c r="D30" s="1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6.25" thickBot="1" x14ac:dyDescent="0.25">
      <c r="A31" s="6"/>
      <c r="B31" s="11" t="s">
        <v>75</v>
      </c>
      <c r="C31" s="23">
        <v>1592.2523448541695</v>
      </c>
      <c r="D31" s="24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hyperlinks>
    <hyperlink ref="A1" location="Contents!A1" display="Yn ôl i'r cynnwys" xr:uid="{5D7DBFDE-F44A-43E8-8BC9-E17D65CD5574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70F30-021E-44C4-A953-B6AE6BE8D19A}">
  <sheetPr codeName="Sheet10">
    <tabColor theme="5"/>
  </sheetPr>
  <dimension ref="A1:Z147"/>
  <sheetViews>
    <sheetView showGridLines="0" workbookViewId="0"/>
  </sheetViews>
  <sheetFormatPr defaultRowHeight="12.75" x14ac:dyDescent="0.2"/>
  <cols>
    <col min="1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thickBo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3.5" thickBot="1" x14ac:dyDescent="0.25">
      <c r="A25" s="6"/>
      <c r="B25" s="3"/>
      <c r="C25" s="14" t="s">
        <v>76</v>
      </c>
      <c r="D25" s="14" t="s">
        <v>77</v>
      </c>
      <c r="E25" s="15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7">
        <v>1992</v>
      </c>
      <c r="C26" s="8"/>
      <c r="D26" s="8"/>
      <c r="E26" s="15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7"/>
      <c r="C27" s="16">
        <v>56.9</v>
      </c>
      <c r="D27" s="16">
        <v>52.31111111111111</v>
      </c>
      <c r="E27" s="15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7"/>
      <c r="C28" s="16">
        <v>56.7</v>
      </c>
      <c r="D28" s="16">
        <v>50.888888888888886</v>
      </c>
      <c r="E28" s="15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7"/>
      <c r="C29" s="16">
        <v>56.3</v>
      </c>
      <c r="D29" s="16">
        <v>51.111111111111107</v>
      </c>
      <c r="E29" s="15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7">
        <v>1993</v>
      </c>
      <c r="C30" s="16">
        <v>56.2</v>
      </c>
      <c r="D30" s="16">
        <v>50.577777777777776</v>
      </c>
      <c r="E30" s="15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7"/>
      <c r="C31" s="16">
        <v>56.2</v>
      </c>
      <c r="D31" s="16">
        <v>50.466459351399372</v>
      </c>
      <c r="E31" s="15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7"/>
      <c r="C32" s="16">
        <v>56.2</v>
      </c>
      <c r="D32" s="16">
        <v>51.17725455353176</v>
      </c>
      <c r="E32" s="15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7"/>
      <c r="C33" s="16">
        <v>56.2</v>
      </c>
      <c r="D33" s="16">
        <v>51.488227454464685</v>
      </c>
      <c r="E33" s="15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7">
        <v>1994</v>
      </c>
      <c r="C34" s="16">
        <v>56.4</v>
      </c>
      <c r="D34" s="16">
        <v>51.621501554864501</v>
      </c>
      <c r="E34" s="15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7"/>
      <c r="C35" s="16">
        <v>56.5</v>
      </c>
      <c r="D35" s="16">
        <v>51.799200355397602</v>
      </c>
      <c r="E35" s="15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7"/>
      <c r="C36" s="16">
        <v>56.7</v>
      </c>
      <c r="D36" s="16">
        <v>52.110173256330519</v>
      </c>
      <c r="E36" s="15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7"/>
      <c r="C37" s="16">
        <v>56.7</v>
      </c>
      <c r="D37" s="16">
        <v>52.264653641207815</v>
      </c>
      <c r="E37" s="15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7">
        <v>1995</v>
      </c>
      <c r="C38" s="16">
        <v>56.8</v>
      </c>
      <c r="D38" s="16">
        <v>52.06391478029294</v>
      </c>
      <c r="E38" s="15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7"/>
      <c r="C39" s="16">
        <v>57</v>
      </c>
      <c r="D39" s="16">
        <v>52.418996893031512</v>
      </c>
      <c r="E39" s="15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7"/>
      <c r="C40" s="16">
        <v>57.1</v>
      </c>
      <c r="D40" s="16">
        <v>52.505543237250549</v>
      </c>
      <c r="E40" s="15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7"/>
      <c r="C41" s="16">
        <v>57.4</v>
      </c>
      <c r="D41" s="16">
        <v>52.4822695035461</v>
      </c>
      <c r="E41" s="15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7">
        <v>1996</v>
      </c>
      <c r="C42" s="16">
        <v>57.3</v>
      </c>
      <c r="D42" s="16">
        <v>52.347209920283433</v>
      </c>
      <c r="E42" s="15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7"/>
      <c r="C43" s="16">
        <v>57.3</v>
      </c>
      <c r="D43" s="16">
        <v>52.722443559096945</v>
      </c>
      <c r="E43" s="15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7"/>
      <c r="C44" s="16">
        <v>57.4</v>
      </c>
      <c r="D44" s="16">
        <v>53.053097345132741</v>
      </c>
      <c r="E44" s="15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7"/>
      <c r="C45" s="16">
        <v>57.7</v>
      </c>
      <c r="D45" s="16">
        <v>53.050397877984089</v>
      </c>
      <c r="E45" s="15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7">
        <v>1997</v>
      </c>
      <c r="C46" s="16">
        <v>58</v>
      </c>
      <c r="D46" s="16">
        <v>53.468846663720726</v>
      </c>
      <c r="E46" s="15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7"/>
      <c r="C47" s="16">
        <v>58.2</v>
      </c>
      <c r="D47" s="16">
        <v>53.710247349823327</v>
      </c>
      <c r="E47" s="15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7"/>
      <c r="C48" s="16">
        <v>58.3</v>
      </c>
      <c r="D48" s="16">
        <v>52.780229479258601</v>
      </c>
      <c r="E48" s="15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7"/>
      <c r="C49" s="16">
        <v>58.4</v>
      </c>
      <c r="D49" s="16">
        <v>52.689594356261026</v>
      </c>
      <c r="E49" s="15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7">
        <v>1998</v>
      </c>
      <c r="C50" s="16">
        <v>58.4</v>
      </c>
      <c r="D50" s="16">
        <v>52.754517408550015</v>
      </c>
      <c r="E50" s="15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7"/>
      <c r="C51" s="16">
        <v>58.5</v>
      </c>
      <c r="D51" s="16">
        <v>52.575957727873181</v>
      </c>
      <c r="E51" s="15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7"/>
      <c r="C52" s="16">
        <v>58.7</v>
      </c>
      <c r="D52" s="16">
        <v>52.728873239436624</v>
      </c>
      <c r="E52" s="15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7"/>
      <c r="C53" s="16">
        <v>58.9</v>
      </c>
      <c r="D53" s="16">
        <v>53.409590849098109</v>
      </c>
      <c r="E53" s="15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7">
        <v>1999</v>
      </c>
      <c r="C54" s="16">
        <v>59</v>
      </c>
      <c r="D54" s="16">
        <v>53.474054529463501</v>
      </c>
      <c r="E54" s="15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7"/>
      <c r="C55" s="16">
        <v>59</v>
      </c>
      <c r="D55" s="16">
        <v>53.230769230769226</v>
      </c>
      <c r="E55" s="15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7"/>
      <c r="C56" s="16">
        <v>59.2</v>
      </c>
      <c r="D56" s="16">
        <v>53.514938488576448</v>
      </c>
      <c r="E56" s="15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7"/>
      <c r="C57" s="16">
        <v>59.4</v>
      </c>
      <c r="D57" s="16">
        <v>53.620008775778849</v>
      </c>
      <c r="E57" s="15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7">
        <v>2000</v>
      </c>
      <c r="C58" s="16">
        <v>59.4</v>
      </c>
      <c r="D58" s="16">
        <v>53.485313459009213</v>
      </c>
      <c r="E58" s="15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7"/>
      <c r="C59" s="16">
        <v>59.5</v>
      </c>
      <c r="D59" s="16">
        <v>53.964082347788001</v>
      </c>
      <c r="E59" s="15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7"/>
      <c r="C60" s="16">
        <v>59.6</v>
      </c>
      <c r="D60" s="16">
        <v>54.091903719912473</v>
      </c>
      <c r="E60" s="15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7"/>
      <c r="C61" s="16">
        <v>59.5</v>
      </c>
      <c r="D61" s="16">
        <v>54.108391608391607</v>
      </c>
      <c r="E61" s="15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7">
        <v>2001</v>
      </c>
      <c r="C62" s="16">
        <v>59.6</v>
      </c>
      <c r="D62" s="16">
        <v>53.910004368719967</v>
      </c>
      <c r="E62" s="15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7"/>
      <c r="C63" s="16">
        <v>59.6</v>
      </c>
      <c r="D63" s="16">
        <v>53.426451331296377</v>
      </c>
      <c r="E63" s="15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7"/>
      <c r="C64" s="16">
        <v>59.6</v>
      </c>
      <c r="D64" s="16">
        <v>53.333333333333336</v>
      </c>
      <c r="E64" s="15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7"/>
      <c r="C65" s="16">
        <v>59.6</v>
      </c>
      <c r="D65" s="16">
        <v>53.414528055676378</v>
      </c>
      <c r="E65" s="15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7">
        <v>2002</v>
      </c>
      <c r="C66" s="16">
        <v>59.5</v>
      </c>
      <c r="D66" s="16">
        <v>53.342013888888886</v>
      </c>
      <c r="E66" s="15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7"/>
      <c r="C67" s="16">
        <v>59.7</v>
      </c>
      <c r="D67" s="16">
        <v>53.986135181975733</v>
      </c>
      <c r="E67" s="15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7"/>
      <c r="C68" s="16">
        <v>59.6</v>
      </c>
      <c r="D68" s="16">
        <v>54.517942066580197</v>
      </c>
      <c r="E68" s="15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7"/>
      <c r="C69" s="16">
        <v>59.9</v>
      </c>
      <c r="D69" s="16">
        <v>55.780845556514237</v>
      </c>
      <c r="E69" s="15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7">
        <v>2003</v>
      </c>
      <c r="C70" s="16">
        <v>59.8</v>
      </c>
      <c r="D70" s="16">
        <v>56.091261300043051</v>
      </c>
      <c r="E70" s="15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7"/>
      <c r="C71" s="16">
        <v>59.9</v>
      </c>
      <c r="D71" s="16">
        <v>56.983240223463682</v>
      </c>
      <c r="E71" s="15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7"/>
      <c r="C72" s="16">
        <v>59.9</v>
      </c>
      <c r="D72" s="16">
        <v>56.879554222031715</v>
      </c>
      <c r="E72" s="15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7"/>
      <c r="C73" s="16">
        <v>59.9</v>
      </c>
      <c r="D73" s="16">
        <v>56.56263360410432</v>
      </c>
      <c r="E73" s="15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7">
        <v>2004</v>
      </c>
      <c r="C74" s="16">
        <v>60.1</v>
      </c>
      <c r="D74" s="16">
        <v>56.972281449893394</v>
      </c>
      <c r="E74" s="15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7"/>
      <c r="C75" s="16">
        <v>60</v>
      </c>
      <c r="D75" s="16">
        <v>56.911952360697569</v>
      </c>
      <c r="E75" s="15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7"/>
      <c r="C76" s="16">
        <v>60</v>
      </c>
      <c r="D76" s="16">
        <v>55.753715498938426</v>
      </c>
      <c r="E76" s="15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7"/>
      <c r="C77" s="16">
        <v>60.1</v>
      </c>
      <c r="D77" s="16">
        <v>56.676557863501486</v>
      </c>
      <c r="E77" s="15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7">
        <v>2005</v>
      </c>
      <c r="C78" s="16">
        <v>60.2</v>
      </c>
      <c r="D78" s="16">
        <v>56.30287648054145</v>
      </c>
      <c r="E78" s="15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7"/>
      <c r="C79" s="16">
        <v>60.1</v>
      </c>
      <c r="D79" s="16">
        <v>55.785472972972968</v>
      </c>
      <c r="E79" s="15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7"/>
      <c r="C80" s="16">
        <v>60.2</v>
      </c>
      <c r="D80" s="16">
        <v>56.534569983136592</v>
      </c>
      <c r="E80" s="15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7"/>
      <c r="C81" s="16">
        <v>60</v>
      </c>
      <c r="D81" s="16">
        <v>56.373580143037437</v>
      </c>
      <c r="E81" s="15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7">
        <v>2006</v>
      </c>
      <c r="C82" s="16">
        <v>60.2</v>
      </c>
      <c r="D82" s="16">
        <v>56.129303106633074</v>
      </c>
      <c r="E82" s="15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7"/>
      <c r="C83" s="16">
        <v>60.2</v>
      </c>
      <c r="D83" s="16">
        <v>55.927943024717223</v>
      </c>
      <c r="E83" s="15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7"/>
      <c r="C84" s="16">
        <v>60.2</v>
      </c>
      <c r="D84" s="16">
        <v>56.874216464688679</v>
      </c>
      <c r="E84" s="15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7"/>
      <c r="C85" s="16">
        <v>60.1</v>
      </c>
      <c r="D85" s="16">
        <v>56.690287619841605</v>
      </c>
      <c r="E85" s="15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7">
        <v>2007</v>
      </c>
      <c r="C86" s="16">
        <v>59.9</v>
      </c>
      <c r="D86" s="16">
        <v>56.572379367720472</v>
      </c>
      <c r="E86" s="15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7"/>
      <c r="C87" s="16">
        <v>60</v>
      </c>
      <c r="D87" s="16">
        <v>56.84647302904564</v>
      </c>
      <c r="E87" s="15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7"/>
      <c r="C88" s="16">
        <v>60.1</v>
      </c>
      <c r="D88" s="16">
        <v>56.37417218543046</v>
      </c>
      <c r="E88" s="15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7"/>
      <c r="C89" s="16">
        <v>60.3</v>
      </c>
      <c r="D89" s="16">
        <v>56.340355225113591</v>
      </c>
      <c r="E89" s="15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7">
        <v>2008</v>
      </c>
      <c r="C90" s="16">
        <v>60.3</v>
      </c>
      <c r="D90" s="16">
        <v>56.489493201483313</v>
      </c>
      <c r="E90" s="15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7"/>
      <c r="C91" s="16">
        <v>60.3</v>
      </c>
      <c r="D91" s="16">
        <v>56.866776315789465</v>
      </c>
      <c r="E91" s="15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7"/>
      <c r="C92" s="16">
        <v>59.9</v>
      </c>
      <c r="D92" s="16">
        <v>55.541871921182263</v>
      </c>
      <c r="E92" s="15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7"/>
      <c r="C93" s="16">
        <v>59.6</v>
      </c>
      <c r="D93" s="16">
        <v>55.655737704918032</v>
      </c>
      <c r="E93" s="15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7">
        <v>2009</v>
      </c>
      <c r="C94" s="16">
        <v>59.2</v>
      </c>
      <c r="D94" s="16">
        <v>55.400981996726671</v>
      </c>
      <c r="E94" s="15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7"/>
      <c r="C95" s="16">
        <v>58.5</v>
      </c>
      <c r="D95" s="16">
        <v>54.779411764705884</v>
      </c>
      <c r="E95" s="15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7"/>
      <c r="C96" s="16">
        <v>58.3</v>
      </c>
      <c r="D96" s="16">
        <v>54.263565891472865</v>
      </c>
      <c r="E96" s="15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7"/>
      <c r="C97" s="16">
        <v>58.3</v>
      </c>
      <c r="D97" s="16">
        <v>54.115729421352896</v>
      </c>
      <c r="E97" s="15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7">
        <v>2010</v>
      </c>
      <c r="C98" s="16">
        <v>58</v>
      </c>
      <c r="D98" s="16">
        <v>53.90561432058584</v>
      </c>
      <c r="E98" s="15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7"/>
      <c r="C99" s="16">
        <v>58.2</v>
      </c>
      <c r="D99" s="16">
        <v>54.28687525396181</v>
      </c>
      <c r="E99" s="15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7"/>
      <c r="C100" s="16">
        <v>58.5</v>
      </c>
      <c r="D100" s="16">
        <v>54.870129870129873</v>
      </c>
      <c r="E100" s="15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x14ac:dyDescent="0.2">
      <c r="A101" s="6"/>
      <c r="B101" s="7"/>
      <c r="C101" s="16">
        <v>58.2</v>
      </c>
      <c r="D101" s="16">
        <v>55.006080259424408</v>
      </c>
      <c r="E101" s="15"/>
      <c r="F101" s="6"/>
    </row>
    <row r="102" spans="1:26" x14ac:dyDescent="0.2">
      <c r="A102" s="6"/>
      <c r="B102" s="7">
        <v>2011</v>
      </c>
      <c r="C102" s="16">
        <v>58.3</v>
      </c>
      <c r="D102" s="16">
        <v>55.344129554655872</v>
      </c>
      <c r="E102" s="15"/>
      <c r="F102" s="6"/>
    </row>
    <row r="103" spans="1:26" x14ac:dyDescent="0.2">
      <c r="A103" s="6"/>
      <c r="B103" s="7"/>
      <c r="C103" s="16">
        <v>58.2</v>
      </c>
      <c r="D103" s="16">
        <v>55.052546483427648</v>
      </c>
      <c r="E103" s="15"/>
      <c r="F103" s="6"/>
    </row>
    <row r="104" spans="1:26" x14ac:dyDescent="0.2">
      <c r="A104" s="6"/>
      <c r="B104" s="7"/>
      <c r="C104" s="16">
        <v>57.8</v>
      </c>
      <c r="D104" s="16">
        <v>54.119547657512115</v>
      </c>
      <c r="E104" s="15"/>
      <c r="F104" s="6"/>
    </row>
    <row r="105" spans="1:26" x14ac:dyDescent="0.2">
      <c r="A105" s="6"/>
      <c r="B105" s="7"/>
      <c r="C105" s="16">
        <v>57.8</v>
      </c>
      <c r="D105" s="16">
        <v>55.183541750705935</v>
      </c>
      <c r="E105" s="15"/>
      <c r="F105" s="6"/>
    </row>
    <row r="106" spans="1:26" x14ac:dyDescent="0.2">
      <c r="A106" s="6"/>
      <c r="B106" s="7">
        <v>2012</v>
      </c>
      <c r="C106" s="16">
        <v>57.9</v>
      </c>
      <c r="D106" s="16">
        <v>54.85691253526803</v>
      </c>
      <c r="E106" s="15"/>
      <c r="F106" s="6"/>
    </row>
    <row r="107" spans="1:26" x14ac:dyDescent="0.2">
      <c r="A107" s="6"/>
      <c r="B107" s="7"/>
      <c r="C107" s="16">
        <v>58.2</v>
      </c>
      <c r="D107" s="16">
        <v>55.054369714055575</v>
      </c>
      <c r="E107" s="15"/>
      <c r="F107" s="6"/>
    </row>
    <row r="108" spans="1:26" x14ac:dyDescent="0.2">
      <c r="A108" s="6"/>
      <c r="B108" s="7"/>
      <c r="C108" s="16">
        <v>58.3</v>
      </c>
      <c r="D108" s="16">
        <v>54.987932421560735</v>
      </c>
      <c r="E108" s="15"/>
      <c r="F108" s="6"/>
    </row>
    <row r="109" spans="1:26" x14ac:dyDescent="0.2">
      <c r="A109" s="6"/>
      <c r="B109" s="7"/>
      <c r="C109" s="16">
        <v>58.5</v>
      </c>
      <c r="D109" s="16">
        <v>54.782958199356912</v>
      </c>
      <c r="E109" s="15"/>
      <c r="F109" s="6"/>
    </row>
    <row r="110" spans="1:26" x14ac:dyDescent="0.2">
      <c r="A110" s="6"/>
      <c r="B110" s="7">
        <v>2013</v>
      </c>
      <c r="C110" s="16">
        <v>58.3</v>
      </c>
      <c r="D110" s="16">
        <v>55.381526104417667</v>
      </c>
      <c r="E110" s="15"/>
      <c r="F110" s="6"/>
    </row>
    <row r="111" spans="1:26" x14ac:dyDescent="0.2">
      <c r="A111" s="6"/>
      <c r="B111" s="7"/>
      <c r="C111" s="16">
        <v>58.4</v>
      </c>
      <c r="D111" s="16">
        <v>55.635780184516648</v>
      </c>
      <c r="E111" s="15"/>
      <c r="F111" s="6"/>
    </row>
    <row r="112" spans="1:26" x14ac:dyDescent="0.2">
      <c r="A112" s="6"/>
      <c r="B112" s="7"/>
      <c r="C112" s="16">
        <v>58.6</v>
      </c>
      <c r="D112" s="16">
        <v>55.75150300601203</v>
      </c>
      <c r="E112" s="15"/>
      <c r="F112" s="6"/>
    </row>
    <row r="113" spans="1:6" x14ac:dyDescent="0.2">
      <c r="A113" s="6"/>
      <c r="B113" s="7"/>
      <c r="C113" s="16">
        <v>58.9</v>
      </c>
      <c r="D113" s="16">
        <v>56.147376852222664</v>
      </c>
      <c r="E113" s="15"/>
      <c r="F113" s="6"/>
    </row>
    <row r="114" spans="1:6" x14ac:dyDescent="0.2">
      <c r="A114" s="6"/>
      <c r="B114" s="7">
        <v>2014</v>
      </c>
      <c r="C114" s="16">
        <v>59.2</v>
      </c>
      <c r="D114" s="16">
        <v>55.44</v>
      </c>
      <c r="E114" s="15"/>
      <c r="F114" s="6"/>
    </row>
    <row r="115" spans="1:6" x14ac:dyDescent="0.2">
      <c r="A115" s="6"/>
      <c r="B115" s="7"/>
      <c r="C115" s="16">
        <v>59.5</v>
      </c>
      <c r="D115" s="16">
        <v>54.956035171862503</v>
      </c>
      <c r="E115" s="15"/>
      <c r="F115" s="6"/>
    </row>
    <row r="116" spans="1:6" x14ac:dyDescent="0.2">
      <c r="A116" s="6"/>
      <c r="B116" s="7"/>
      <c r="C116" s="16">
        <v>59.6</v>
      </c>
      <c r="D116" s="16">
        <v>54.592651757188506</v>
      </c>
      <c r="E116" s="15"/>
      <c r="F116" s="6"/>
    </row>
    <row r="117" spans="1:6" x14ac:dyDescent="0.2">
      <c r="A117" s="6"/>
      <c r="B117" s="7"/>
      <c r="C117" s="16">
        <v>59.7</v>
      </c>
      <c r="D117" s="16">
        <v>54.988028731045489</v>
      </c>
      <c r="E117" s="15"/>
      <c r="F117" s="6"/>
    </row>
    <row r="118" spans="1:6" x14ac:dyDescent="0.2">
      <c r="A118" s="6"/>
      <c r="B118" s="7">
        <v>2015</v>
      </c>
      <c r="C118" s="16">
        <v>60</v>
      </c>
      <c r="D118" s="16">
        <v>54.966094934184284</v>
      </c>
      <c r="E118" s="15"/>
      <c r="F118" s="6"/>
    </row>
    <row r="119" spans="1:6" x14ac:dyDescent="0.2">
      <c r="A119" s="6"/>
      <c r="B119" s="7"/>
      <c r="C119" s="16">
        <v>59.8</v>
      </c>
      <c r="D119" s="16">
        <v>56.79553607014747</v>
      </c>
      <c r="E119" s="15"/>
      <c r="F119" s="6"/>
    </row>
    <row r="120" spans="1:6" x14ac:dyDescent="0.2">
      <c r="A120" s="6"/>
      <c r="B120" s="7"/>
      <c r="C120" s="16">
        <v>60.1</v>
      </c>
      <c r="D120" s="16">
        <v>56.289808917197448</v>
      </c>
      <c r="E120" s="15"/>
      <c r="F120" s="6"/>
    </row>
    <row r="121" spans="1:6" x14ac:dyDescent="0.2">
      <c r="A121" s="6"/>
      <c r="B121" s="7"/>
      <c r="C121" s="16">
        <v>60.4</v>
      </c>
      <c r="D121" s="16">
        <v>56.699801192842948</v>
      </c>
      <c r="E121" s="15"/>
      <c r="F121" s="6"/>
    </row>
    <row r="122" spans="1:6" x14ac:dyDescent="0.2">
      <c r="A122" s="6"/>
      <c r="B122" s="7">
        <v>2016</v>
      </c>
      <c r="C122" s="16">
        <v>60.3</v>
      </c>
      <c r="D122" s="16">
        <v>57.664813343923747</v>
      </c>
      <c r="E122" s="15"/>
      <c r="F122" s="6"/>
    </row>
    <row r="123" spans="1:6" x14ac:dyDescent="0.2">
      <c r="A123" s="6"/>
      <c r="B123" s="7"/>
      <c r="C123" s="16">
        <v>60.5</v>
      </c>
      <c r="D123" s="16">
        <v>57.341269841269835</v>
      </c>
      <c r="E123" s="15"/>
      <c r="F123" s="6"/>
    </row>
    <row r="124" spans="1:6" x14ac:dyDescent="0.2">
      <c r="A124" s="6"/>
      <c r="B124" s="7"/>
      <c r="C124" s="16">
        <v>60.6</v>
      </c>
      <c r="D124" s="16">
        <v>57.788347205707488</v>
      </c>
      <c r="E124" s="15"/>
      <c r="F124" s="6"/>
    </row>
    <row r="125" spans="1:6" x14ac:dyDescent="0.2">
      <c r="A125" s="6"/>
      <c r="B125" s="7"/>
      <c r="C125" s="16">
        <v>60.6</v>
      </c>
      <c r="D125" s="16">
        <v>56.950495049504944</v>
      </c>
      <c r="E125" s="15"/>
      <c r="F125" s="6"/>
    </row>
    <row r="126" spans="1:6" x14ac:dyDescent="0.2">
      <c r="A126" s="6"/>
      <c r="B126" s="7">
        <v>2017</v>
      </c>
      <c r="C126" s="16">
        <v>60.7</v>
      </c>
      <c r="D126" s="16">
        <v>57.950949367088612</v>
      </c>
      <c r="E126" s="15"/>
      <c r="F126" s="6"/>
    </row>
    <row r="127" spans="1:6" x14ac:dyDescent="0.2">
      <c r="A127" s="6"/>
      <c r="B127" s="7"/>
      <c r="C127" s="16">
        <v>60.8</v>
      </c>
      <c r="D127" s="16">
        <v>57.193675889328063</v>
      </c>
      <c r="E127" s="15"/>
      <c r="F127" s="6"/>
    </row>
    <row r="128" spans="1:6" x14ac:dyDescent="0.2">
      <c r="A128" s="6"/>
      <c r="B128" s="7"/>
      <c r="C128" s="16">
        <v>60.7</v>
      </c>
      <c r="D128" s="16">
        <v>56.533754441373866</v>
      </c>
      <c r="E128" s="15"/>
      <c r="F128" s="6"/>
    </row>
    <row r="129" spans="1:6" x14ac:dyDescent="0.2">
      <c r="A129" s="6"/>
      <c r="B129" s="7"/>
      <c r="C129" s="16">
        <v>60.8</v>
      </c>
      <c r="D129" s="16">
        <v>56.940063091482649</v>
      </c>
      <c r="E129" s="15"/>
      <c r="F129" s="6"/>
    </row>
    <row r="130" spans="1:6" x14ac:dyDescent="0.2">
      <c r="A130" s="6"/>
      <c r="B130" s="7">
        <v>2018</v>
      </c>
      <c r="C130" s="16">
        <v>61.1</v>
      </c>
      <c r="D130" s="16">
        <v>57.880220646178095</v>
      </c>
      <c r="E130" s="15"/>
      <c r="F130" s="6"/>
    </row>
    <row r="131" spans="1:6" x14ac:dyDescent="0.2">
      <c r="A131" s="6"/>
      <c r="B131" s="7"/>
      <c r="C131" s="16">
        <v>61.1</v>
      </c>
      <c r="D131" s="16">
        <v>58.559622195985824</v>
      </c>
      <c r="E131" s="15"/>
      <c r="F131" s="6"/>
    </row>
    <row r="132" spans="1:6" x14ac:dyDescent="0.2">
      <c r="A132" s="6"/>
      <c r="B132" s="7"/>
      <c r="C132" s="16">
        <v>61.1</v>
      </c>
      <c r="D132" s="16">
        <v>58.946126622099882</v>
      </c>
      <c r="E132" s="15"/>
      <c r="F132" s="6"/>
    </row>
    <row r="133" spans="1:6" x14ac:dyDescent="0.2">
      <c r="A133" s="6"/>
      <c r="B133" s="7"/>
      <c r="C133" s="16">
        <v>61.3</v>
      </c>
      <c r="D133" s="16">
        <v>60.157170923379176</v>
      </c>
      <c r="E133" s="15"/>
      <c r="F133" s="6"/>
    </row>
    <row r="134" spans="1:6" x14ac:dyDescent="0.2">
      <c r="A134" s="6"/>
      <c r="B134" s="7">
        <v>2019</v>
      </c>
      <c r="C134" s="8">
        <v>61.5</v>
      </c>
      <c r="D134" s="16">
        <v>58.971338829996078</v>
      </c>
      <c r="E134" s="15"/>
      <c r="F134" s="6"/>
    </row>
    <row r="135" spans="1:6" x14ac:dyDescent="0.2">
      <c r="A135" s="6"/>
      <c r="B135" s="7"/>
      <c r="C135" s="8">
        <v>61.6</v>
      </c>
      <c r="D135" s="16">
        <v>58.846606512357788</v>
      </c>
      <c r="E135" s="15"/>
      <c r="F135" s="6"/>
    </row>
    <row r="136" spans="1:6" x14ac:dyDescent="0.2">
      <c r="A136" s="6"/>
      <c r="B136" s="7"/>
      <c r="C136" s="8">
        <v>61.4</v>
      </c>
      <c r="D136" s="16">
        <v>57.820462563700517</v>
      </c>
      <c r="E136" s="15"/>
      <c r="F136" s="6"/>
    </row>
    <row r="137" spans="1:6" x14ac:dyDescent="0.2">
      <c r="A137" s="6"/>
      <c r="B137" s="7"/>
      <c r="C137" s="8">
        <v>61.7</v>
      </c>
      <c r="D137" s="16">
        <v>58.010184097140616</v>
      </c>
      <c r="E137" s="15"/>
      <c r="F137" s="6"/>
    </row>
    <row r="138" spans="1:6" x14ac:dyDescent="0.2">
      <c r="A138" s="6"/>
      <c r="B138" s="7">
        <v>2020</v>
      </c>
      <c r="C138" s="8">
        <v>61.7</v>
      </c>
      <c r="D138" s="16">
        <v>57.847358121330728</v>
      </c>
      <c r="E138" s="15"/>
      <c r="F138" s="6"/>
    </row>
    <row r="139" spans="1:6" x14ac:dyDescent="0.2">
      <c r="A139" s="6"/>
      <c r="B139" s="7"/>
      <c r="C139" s="16">
        <v>61</v>
      </c>
      <c r="D139" s="16">
        <v>58.114978490418459</v>
      </c>
      <c r="E139" s="15"/>
      <c r="F139" s="6"/>
    </row>
    <row r="140" spans="1:6" x14ac:dyDescent="0.2">
      <c r="A140" s="6"/>
      <c r="B140" s="7"/>
      <c r="C140" s="16">
        <v>60.6</v>
      </c>
      <c r="D140" s="16">
        <v>56.428292301680337</v>
      </c>
      <c r="E140" s="15"/>
      <c r="F140" s="6"/>
    </row>
    <row r="141" spans="1:6" x14ac:dyDescent="0.2">
      <c r="A141" s="6"/>
      <c r="B141" s="7"/>
      <c r="C141" s="16">
        <v>60.090302519764329</v>
      </c>
      <c r="D141" s="16">
        <v>55.910377166094229</v>
      </c>
      <c r="E141" s="15"/>
      <c r="F141" s="6"/>
    </row>
    <row r="142" spans="1:6" x14ac:dyDescent="0.2">
      <c r="A142" s="6"/>
      <c r="B142" s="7">
        <v>2021</v>
      </c>
      <c r="C142" s="16">
        <v>60.081091497654803</v>
      </c>
      <c r="D142" s="16">
        <v>56.63356017411563</v>
      </c>
      <c r="E142" s="15"/>
      <c r="F142" s="6"/>
    </row>
    <row r="143" spans="1:6" x14ac:dyDescent="0.2">
      <c r="A143" s="6"/>
      <c r="B143" s="7"/>
      <c r="C143" s="16">
        <v>60.263788756526601</v>
      </c>
      <c r="D143" s="16">
        <v>56.556924774691929</v>
      </c>
      <c r="E143" s="15"/>
      <c r="F143" s="6"/>
    </row>
    <row r="144" spans="1:6" ht="13.5" thickBot="1" x14ac:dyDescent="0.25">
      <c r="A144" s="6"/>
      <c r="B144" s="7"/>
      <c r="C144" s="16">
        <v>60.696570191131094</v>
      </c>
      <c r="D144" s="16">
        <v>56.825148672674885</v>
      </c>
      <c r="E144" s="15"/>
      <c r="F144" s="6"/>
    </row>
    <row r="145" spans="1:6" x14ac:dyDescent="0.2">
      <c r="A145" s="6"/>
      <c r="B145" s="25"/>
      <c r="C145" s="26"/>
      <c r="D145" s="26"/>
      <c r="E145" s="6"/>
      <c r="F145" s="6"/>
    </row>
    <row r="146" spans="1:6" x14ac:dyDescent="0.2">
      <c r="A146" s="6"/>
      <c r="B146" s="8"/>
      <c r="C146" s="8"/>
      <c r="D146" s="8"/>
      <c r="E146" s="6"/>
      <c r="F146" s="6"/>
    </row>
    <row r="147" spans="1:6" x14ac:dyDescent="0.2">
      <c r="A147" s="6"/>
      <c r="B147" s="6"/>
      <c r="C147" s="6"/>
      <c r="D147" s="6"/>
      <c r="E147" s="6"/>
      <c r="F147" s="6"/>
    </row>
  </sheetData>
  <hyperlinks>
    <hyperlink ref="A1" location="Contents!A1" display="Yn ôl i'r cynnwys" xr:uid="{FE55B0BE-1AB7-4545-84A1-19F5B4231144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138FE-C4B2-4F36-BBA8-761D08875099}">
  <sheetPr codeName="Sheet11">
    <tabColor theme="5"/>
  </sheetPr>
  <dimension ref="A1:Z100"/>
  <sheetViews>
    <sheetView showGridLines="0" workbookViewId="0"/>
  </sheetViews>
  <sheetFormatPr defaultRowHeight="12.75" x14ac:dyDescent="0.2"/>
  <cols>
    <col min="1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5" thickBo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6.25" thickBot="1" x14ac:dyDescent="0.25">
      <c r="A25" s="6"/>
      <c r="B25" s="3"/>
      <c r="C25" s="14" t="s">
        <v>78</v>
      </c>
      <c r="D25" s="14" t="s">
        <v>79</v>
      </c>
      <c r="E25" s="14" t="s">
        <v>80</v>
      </c>
      <c r="F25" s="15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27" t="s">
        <v>77</v>
      </c>
      <c r="C26" s="16">
        <v>-15.581717451523547</v>
      </c>
      <c r="D26" s="16">
        <v>2.7008310249307477</v>
      </c>
      <c r="E26" s="16">
        <v>0.20775623268698062</v>
      </c>
      <c r="F26" s="15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3.5" thickBot="1" x14ac:dyDescent="0.25">
      <c r="A27" s="6"/>
      <c r="B27" s="28" t="s">
        <v>76</v>
      </c>
      <c r="C27" s="17">
        <v>-10.898398798299722</v>
      </c>
      <c r="D27" s="17">
        <v>4.3753395762088916</v>
      </c>
      <c r="E27" s="17">
        <v>0.4921857521812778</v>
      </c>
      <c r="F27" s="15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hyperlinks>
    <hyperlink ref="A1" location="Contents!A1" display="Yn ôl i'r cynnwys" xr:uid="{ED23E589-4D34-4DCC-BC1A-EED96088F12D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E6108-1CC0-438D-B565-55EA03C2A84B}">
  <sheetPr codeName="Sheet12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33.33203125" style="2" customWidth="1"/>
    <col min="3" max="4" width="9.33203125" style="2" customWidth="1"/>
    <col min="5" max="5" width="0.6640625" style="2" customWidth="1"/>
    <col min="6" max="7" width="9.33203125" style="2" customWidth="1"/>
    <col min="8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3.5" thickBo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">
      <c r="A5" s="6"/>
      <c r="B5" s="29"/>
      <c r="C5" s="30" t="s">
        <v>76</v>
      </c>
      <c r="D5" s="30" t="s">
        <v>77</v>
      </c>
      <c r="E5" s="31"/>
      <c r="F5" s="32" t="s">
        <v>81</v>
      </c>
      <c r="G5" s="33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34"/>
      <c r="C6" s="35" t="s">
        <v>82</v>
      </c>
      <c r="D6" s="35"/>
      <c r="E6" s="36"/>
      <c r="F6" s="37" t="s">
        <v>83</v>
      </c>
      <c r="G6" s="38" t="s">
        <v>84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39" t="s">
        <v>85</v>
      </c>
      <c r="C7" s="40">
        <v>24873.417721518988</v>
      </c>
      <c r="D7" s="40">
        <v>20367.647058823528</v>
      </c>
      <c r="E7" s="40"/>
      <c r="F7" s="41">
        <v>-4505.7706626954605</v>
      </c>
      <c r="G7" s="42">
        <v>-18.114803173177673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39" t="s">
        <v>86</v>
      </c>
      <c r="C8" s="40">
        <v>3107.5949367088606</v>
      </c>
      <c r="D8" s="40">
        <v>2625</v>
      </c>
      <c r="E8" s="40"/>
      <c r="F8" s="41">
        <v>-482.59493670886059</v>
      </c>
      <c r="G8" s="42">
        <v>-15.529531568228105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39" t="s">
        <v>87</v>
      </c>
      <c r="C9" s="40">
        <v>4905.0632911392413</v>
      </c>
      <c r="D9" s="40">
        <v>5345.588235294118</v>
      </c>
      <c r="E9" s="40"/>
      <c r="F9" s="41">
        <v>440.52494415487672</v>
      </c>
      <c r="G9" s="42">
        <v>8.9810246679316705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3.5" thickBot="1" x14ac:dyDescent="0.25">
      <c r="A10" s="6"/>
      <c r="B10" s="43" t="s">
        <v>88</v>
      </c>
      <c r="C10" s="44">
        <v>35443.037974683539</v>
      </c>
      <c r="D10" s="44">
        <v>29044.117647058822</v>
      </c>
      <c r="E10" s="44"/>
      <c r="F10" s="45">
        <v>-6398.9203276247172</v>
      </c>
      <c r="G10" s="46">
        <v>-18.054096638655459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mergeCells count="2">
    <mergeCell ref="F5:G5"/>
    <mergeCell ref="C6:D6"/>
  </mergeCells>
  <hyperlinks>
    <hyperlink ref="A1" location="Contents!A1" display="Yn ôl i'r cynnwys" xr:uid="{02FA88FC-3E2D-49F6-8BC9-93C2E8A90FC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87048-5BCF-4B29-AB35-E0E6A023A55E}">
  <sheetPr codeName="Sheet13">
    <tabColor theme="5"/>
  </sheetPr>
  <dimension ref="A1:Z100"/>
  <sheetViews>
    <sheetView showGridLines="0" workbookViewId="0"/>
  </sheetViews>
  <sheetFormatPr defaultRowHeight="12.75" x14ac:dyDescent="0.2"/>
  <cols>
    <col min="1" max="1" width="8.88671875" style="2"/>
    <col min="2" max="2" width="33.33203125" style="2" customWidth="1"/>
    <col min="3" max="4" width="9.33203125" style="2" customWidth="1"/>
    <col min="5" max="5" width="0.6640625" style="2" customWidth="1"/>
    <col min="6" max="7" width="9.33203125" style="2" customWidth="1"/>
    <col min="8" max="16384" width="8.88671875" style="2"/>
  </cols>
  <sheetData>
    <row r="1" spans="1:26" ht="39.950000000000003" customHeight="1" x14ac:dyDescent="0.2">
      <c r="A1" s="184" t="s">
        <v>162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x14ac:dyDescent="0.3">
      <c r="A2" s="6"/>
      <c r="B2" s="256" t="s">
        <v>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thickBot="1" x14ac:dyDescent="0.3">
      <c r="A4" s="6"/>
      <c r="B4" s="250"/>
      <c r="C4" s="250"/>
      <c r="D4" s="250"/>
      <c r="E4" s="250"/>
      <c r="F4" s="250"/>
      <c r="G4" s="257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" x14ac:dyDescent="0.25">
      <c r="A5" s="6"/>
      <c r="B5" s="258"/>
      <c r="C5" s="30" t="s">
        <v>76</v>
      </c>
      <c r="D5" s="30" t="s">
        <v>77</v>
      </c>
      <c r="E5" s="31"/>
      <c r="F5" s="32" t="s">
        <v>81</v>
      </c>
      <c r="G5" s="33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">
      <c r="A6" s="6"/>
      <c r="B6" s="34"/>
      <c r="C6" s="35" t="s">
        <v>89</v>
      </c>
      <c r="D6" s="35"/>
      <c r="E6" s="47"/>
      <c r="F6" s="37" t="s">
        <v>83</v>
      </c>
      <c r="G6" s="38" t="s">
        <v>84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">
      <c r="A7" s="6"/>
      <c r="B7" s="39" t="s">
        <v>90</v>
      </c>
      <c r="C7" s="40">
        <v>32614.107883817429</v>
      </c>
      <c r="D7" s="40">
        <v>27156.862745098038</v>
      </c>
      <c r="E7" s="48"/>
      <c r="F7" s="41">
        <v>-5457.2451387193905</v>
      </c>
      <c r="G7" s="42">
        <v>-16.732774534750295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">
      <c r="A8" s="6"/>
      <c r="B8" s="39" t="s">
        <v>91</v>
      </c>
      <c r="C8" s="40">
        <v>29156</v>
      </c>
      <c r="D8" s="40">
        <v>24250</v>
      </c>
      <c r="E8" s="48"/>
      <c r="F8" s="41">
        <v>-4906</v>
      </c>
      <c r="G8" s="42">
        <v>-16.826725202359714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">
      <c r="A9" s="6"/>
      <c r="B9" s="39" t="s">
        <v>92</v>
      </c>
      <c r="C9" s="40">
        <v>29077.1</v>
      </c>
      <c r="D9" s="40">
        <v>25013.3</v>
      </c>
      <c r="E9" s="48"/>
      <c r="F9" s="41">
        <v>-4063.7999999999993</v>
      </c>
      <c r="G9" s="42">
        <v>-13.975946707202569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3.5" thickBot="1" x14ac:dyDescent="0.25">
      <c r="A10" s="6"/>
      <c r="B10" s="49" t="s">
        <v>93</v>
      </c>
      <c r="C10" s="50">
        <v>32445.76281795475</v>
      </c>
      <c r="D10" s="50">
        <v>28239.580852290608</v>
      </c>
      <c r="E10" s="51"/>
      <c r="F10" s="52">
        <v>-4206.1819656641419</v>
      </c>
      <c r="G10" s="53">
        <v>-12.96373270452602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mergeCells count="2">
    <mergeCell ref="F5:G5"/>
    <mergeCell ref="C6:D6"/>
  </mergeCells>
  <hyperlinks>
    <hyperlink ref="A1" location="Contents!A1" display="Yn ôl i'r cynnwys" xr:uid="{2E7713F1-CF75-420B-9667-C2AC8070B3F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Contents</vt:lpstr>
      <vt:lpstr>Pennod 2</vt:lpstr>
      <vt:lpstr>S2.1</vt:lpstr>
      <vt:lpstr>S2.2</vt:lpstr>
      <vt:lpstr>S2.3</vt:lpstr>
      <vt:lpstr>S2.4</vt:lpstr>
      <vt:lpstr>S2.5</vt:lpstr>
      <vt:lpstr>T2.1</vt:lpstr>
      <vt:lpstr>T2.2</vt:lpstr>
      <vt:lpstr>S2.6</vt:lpstr>
      <vt:lpstr>S2.7</vt:lpstr>
      <vt:lpstr>S2.8</vt:lpstr>
      <vt:lpstr>T2.3</vt:lpstr>
      <vt:lpstr>T2.4</vt:lpstr>
      <vt:lpstr>T2.5</vt:lpstr>
      <vt:lpstr>T2.6</vt:lpstr>
      <vt:lpstr>T2.7</vt:lpstr>
      <vt:lpstr>T2.A</vt:lpstr>
      <vt:lpstr>S2.A</vt:lpstr>
      <vt:lpstr>Pennod 3</vt:lpstr>
      <vt:lpstr>S3.1</vt:lpstr>
      <vt:lpstr>S3.2</vt:lpstr>
      <vt:lpstr>S3.3</vt:lpstr>
      <vt:lpstr>S3.4</vt:lpstr>
      <vt:lpstr>T3.1</vt:lpstr>
      <vt:lpstr>S3.5</vt:lpstr>
      <vt:lpstr>S3.6</vt:lpstr>
      <vt:lpstr>T3.2</vt:lpstr>
      <vt:lpstr>T3.3</vt:lpstr>
      <vt:lpstr>T3.4</vt:lpstr>
      <vt:lpstr>T3.5</vt:lpstr>
      <vt:lpstr>Pennod 4</vt:lpstr>
      <vt:lpstr>S4.1</vt:lpstr>
      <vt:lpstr>S4.2</vt:lpstr>
      <vt:lpstr>S4.3</vt:lpstr>
      <vt:lpstr>T4.1</vt:lpstr>
      <vt:lpstr>F4.1</vt:lpstr>
      <vt:lpstr>Atodiad A</vt:lpstr>
      <vt:lpstr>TA.1</vt:lpstr>
      <vt:lpstr>TA.2</vt:lpstr>
      <vt:lpstr>TA.3</vt:lpstr>
      <vt:lpstr>TA.4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Khanom, Fathima</dc:creator>
  <cp:lastModifiedBy>Fathima</cp:lastModifiedBy>
  <dcterms:created xsi:type="dcterms:W3CDTF">2021-12-17T08:54:05Z</dcterms:created>
  <dcterms:modified xsi:type="dcterms:W3CDTF">2021-12-17T09:29:12Z</dcterms:modified>
</cp:coreProperties>
</file>