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PSF\Databank\Web Versions\2021\"/>
    </mc:Choice>
  </mc:AlternateContent>
  <xr:revisionPtr revIDLastSave="0" documentId="14_{BCADED30-BC43-4444-9EEE-D64F1F270F12}" xr6:coauthVersionLast="45" xr6:coauthVersionMax="45" xr10:uidLastSave="{00000000-0000-0000-0000-000000000000}"/>
  <bookViews>
    <workbookView xWindow="-120" yWindow="-120" windowWidth="29040" windowHeight="15840" tabRatio="601" xr2:uid="{00000000-000D-0000-FFFF-FFFF00000000}"/>
  </bookViews>
  <sheets>
    <sheet name="Spending and receipts" sheetId="10" r:id="rId1"/>
    <sheet name="Aggregates (£bn)" sheetId="5" r:id="rId2"/>
    <sheet name="Aggregates (per cent of GDP)" sheetId="4" r:id="rId3"/>
    <sheet name="Aggregates (2020-21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<sst xmlns="http://schemas.openxmlformats.org/spreadsheetml/2006/main" count="1353" uniqueCount="339">
  <si>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</si>
  <si>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</si>
  <si>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</si>
  <si>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</si>
  <si>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</si>
  <si>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</si>
  <si>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</si>
  <si>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</si>
  <si>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</si>
  <si>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</si>
  <si>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</si>
  <si>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</si>
  <si>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</si>
  <si>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</si>
  <si>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</si>
  <si>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</si>
  <si>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</si>
  <si>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</si>
  <si>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</si>
  <si>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</si>
  <si>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</si>
  <si>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</si>
  <si>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</si>
  <si>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</si>
  <si>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</si>
  <si>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</si>
  <si>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</si>
  <si>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</si>
  <si>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</si>
  <si>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</si>
  <si>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</si>
  <si>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</si>
  <si>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</si>
  <si>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</si>
  <si>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</si>
  <si>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</si>
  <si>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</si>
  <si>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</si>
  <si>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</si>
  <si>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</si>
  <si>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</si>
  <si>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</si>
  <si>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</si>
  <si>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</si>
  <si>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</si>
  <si>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</si>
  <si>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</si>
  <si>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</si>
  <si>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</si>
  <si>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</si>
  <si>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</si>
  <si>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</si>
  <si>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</si>
  <si>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</si>
  <si>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</si>
  <si>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</si>
  <si>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</si>
  <si>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</si>
  <si>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</si>
  <si>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</si>
  <si>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</si>
  <si>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</si>
  <si>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</si>
  <si>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</si>
  <si>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</si>
  <si>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</si>
  <si>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</si>
  <si>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</si>
  <si>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</si>
  <si>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</si>
  <si>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</si>
  <si>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</si>
  <si>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</si>
  <si>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</si>
  <si>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</si>
  <si>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</si>
  <si>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</si>
  <si>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</si>
  <si>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Cyclically-adjusted Treaty deficit</t>
  </si>
  <si>
    <t>Treaty debt ratio</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</si>
  <si>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</si>
  <si>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</si>
  <si>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</si>
  <si>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</si>
  <si>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</si>
  <si>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</si>
  <si>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</si>
  <si>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</si>
  <si>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</si>
  <si>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</si>
  <si>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</si>
  <si>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</si>
  <si>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</si>
  <si>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</si>
  <si>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</si>
  <si>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</si>
  <si>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</si>
  <si>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</si>
  <si>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</si>
  <si>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</si>
  <si>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</si>
  <si>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</si>
  <si>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</si>
  <si>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</si>
  <si>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</si>
  <si>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</si>
  <si>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</si>
  <si>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</si>
  <si>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</si>
  <si>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</si>
  <si>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</si>
  <si>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</si>
  <si>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</si>
  <si>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</si>
  <si>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</si>
  <si>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</si>
  <si>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</si>
  <si>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</si>
  <si>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</si>
  <si>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</si>
  <si>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</si>
  <si>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</si>
  <si>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</si>
  <si>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</si>
  <si>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</si>
  <si>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</si>
  <si>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</si>
  <si>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</si>
  <si>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</si>
  <si>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</si>
  <si>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</si>
  <si>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</si>
  <si>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</si>
  <si>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</si>
  <si>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</si>
  <si>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</si>
  <si>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</si>
  <si>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</si>
  <si>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</si>
  <si>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</si>
  <si>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</si>
  <si>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</si>
  <si>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</si>
  <si>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</si>
  <si>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</si>
  <si>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</si>
  <si>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</si>
  <si>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</si>
  <si>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</si>
  <si>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</si>
  <si>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</si>
  <si>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</si>
  <si>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</si>
  <si>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</si>
  <si>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 xml:space="preserve">Treaty debt </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</si>
  <si>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</si>
  <si>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</si>
  <si>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</si>
  <si>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</si>
  <si>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</si>
  <si>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</si>
  <si>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</si>
  <si>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</si>
  <si>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</si>
  <si>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</si>
  <si>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</si>
  <si>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</si>
  <si>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</si>
  <si>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</si>
  <si>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</si>
  <si>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</si>
  <si>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</si>
  <si>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</si>
  <si>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</si>
  <si>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</si>
  <si>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</si>
  <si>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</si>
  <si>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</si>
  <si>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</si>
  <si>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</si>
  <si>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</si>
  <si>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</si>
  <si>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</si>
  <si>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</si>
  <si>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</si>
  <si>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</si>
  <si>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</si>
  <si>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</si>
  <si>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</si>
  <si>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</si>
  <si>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</si>
  <si>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</si>
  <si>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</si>
  <si>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</si>
  <si>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</si>
  <si>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</si>
  <si>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</si>
  <si>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</si>
  <si>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</si>
  <si>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</si>
  <si>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</si>
  <si>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</si>
  <si>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</si>
  <si>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</si>
  <si>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</si>
  <si>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</si>
  <si>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</si>
  <si>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</si>
  <si>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</si>
  <si>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</si>
  <si>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</si>
  <si>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</si>
  <si>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</si>
  <si>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</si>
  <si>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</si>
  <si>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</si>
  <si>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</si>
  <si>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</si>
  <si>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</si>
  <si>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</si>
  <si>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</si>
  <si>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</si>
  <si>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</si>
  <si>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</si>
  <si>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</si>
  <si>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</si>
  <si>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</si>
  <si>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</si>
  <si>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</si>
  <si>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</si>
  <si>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</si>
  <si>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</si>
  <si>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</si>
  <si>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</si>
  <si>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</si>
  <si>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</si>
  <si>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</si>
  <si>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</si>
  <si>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</si>
  <si>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</si>
  <si>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</si>
  <si>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</si>
  <si>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</si>
  <si>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</si>
  <si>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</si>
  <si>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</si>
  <si>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</si>
  <si>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</si>
  <si>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</si>
  <si>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</si>
  <si>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</si>
  <si>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</si>
  <si>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</si>
  <si>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</si>
  <si>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</si>
  <si>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EU ETS</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</si>
  <si>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</si>
  <si>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</si>
  <si>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</si>
  <si>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</si>
  <si>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</si>
  <si>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</si>
  <si>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</si>
  <si>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</si>
  <si>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</si>
  <si>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</si>
  <si>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</si>
  <si>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</si>
  <si>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</si>
  <si>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</si>
  <si>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</si>
  <si>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</si>
  <si>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</si>
  <si>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</si>
  <si>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</si>
  <si>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</si>
  <si>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</si>
  <si>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</si>
  <si>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</si>
  <si>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</si>
  <si>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</si>
  <si>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</si>
  <si>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</si>
  <si>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</si>
  <si>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</si>
  <si>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r>
      <rPr>
        <b/>
        <sz val="10"/>
        <color indexed="8"/>
        <rFont val="Calibri"/>
        <family val="2"/>
      </rPr>
      <t/>
    </r>
  </si>
  <si>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</si>
  <si>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</si>
  <si>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</si>
  <si>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</si>
  <si>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</si>
  <si>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</si>
  <si>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</si>
  <si>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</si>
  <si>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</si>
  <si>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</si>
  <si>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</si>
  <si>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</si>
  <si>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</si>
  <si>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</si>
  <si>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</si>
  <si>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</si>
  <si>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</si>
  <si>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</si>
  <si>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</si>
  <si>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</si>
  <si>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</si>
  <si>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</si>
  <si>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</si>
  <si>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</si>
  <si>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 xml:space="preserve">Forecast years (in blue) from 2021-22 are consistent with the OBR Economic and fiscal outlook forecast published March 2021. </t>
  </si>
  <si>
    <r>
      <t xml:space="preserve">2021-22 onwards: Updated 3 March 2021 to reflect our March 2021 </t>
    </r>
    <r>
      <rPr>
        <i/>
        <sz val="8"/>
        <rFont val="Calibri"/>
        <family val="2"/>
      </rPr>
      <t>Economic and fiscal outlook</t>
    </r>
    <r>
      <rPr>
        <sz val="8"/>
        <rFont val="Calibri"/>
        <family val="2"/>
      </rPr>
      <t>.</t>
    </r>
  </si>
  <si>
    <t>1948-49 to 2020-21: Updated 23 April 2021 to reflect the latest available ONS data.</t>
  </si>
  <si>
    <t>GDP Deflator (2020-21=100)</t>
  </si>
  <si>
    <t xml:space="preserve"> £ billion (2020-21 prices)</t>
  </si>
  <si>
    <t>(J5II+JW2P-JW2L+JW2M)</t>
  </si>
  <si>
    <t>1946-47 (1974-75 for PSND) to 2020-21: Updated 22 June 2021 to reflect the latest available ONS data.</t>
  </si>
  <si>
    <t>Other Debt and Deficit measures</t>
  </si>
  <si>
    <t>Public sector net debt ex BoE</t>
  </si>
  <si>
    <t>Public Sector Net Debt ex BoE</t>
  </si>
  <si>
    <t xml:space="preserve">Outturn fiscal data consistent with the ONS/HM Treasury Public Sector Finances Statistical Bulletin released on 21 September 2021. </t>
  </si>
  <si>
    <t>Outturn fiscal data consistent with the ONS/HM Treasury Public Sector Finances Statistical Bulletin released on 21 September 2021.</t>
  </si>
  <si>
    <t>Outturn fiscal data consistent with the ONS/HM Treasury Public Sector Finances Statistical Bulletin released on 21 September 2021</t>
  </si>
  <si>
    <r>
      <t xml:space="preserve">Forecast as of March 2021 Economic and fiscal outlook, latest outturns as of 21 September 2021 from ONS/HM Treasury Public Sector Finances Statistical Bulletin and Bank of England </t>
    </r>
    <r>
      <rPr>
        <i/>
        <sz val="12"/>
        <rFont val="Calibri"/>
        <family val="2"/>
      </rPr>
      <t xml:space="preserve">A millennium of macroeconomic data </t>
    </r>
    <r>
      <rPr>
        <sz val="12"/>
        <rFont val="Calibri"/>
        <family val="2"/>
      </rPr>
      <t>Version 3.1.</t>
    </r>
  </si>
  <si>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</si>
  <si>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</si>
  <si>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r>
      <t xml:space="preserve">Forecast years from 2021-22 are consistent with the OBR </t>
    </r>
    <r>
      <rPr>
        <i/>
        <sz val="10"/>
        <color indexed="8"/>
        <rFont val="Calibri"/>
        <family val="2"/>
      </rPr>
      <t>Economic and fiscal outlook</t>
    </r>
    <r>
      <rPr>
        <sz val="10"/>
        <color indexed="8"/>
        <rFont val="Calibri"/>
        <family val="2"/>
      </rPr>
      <t xml:space="preserve"> forecast published March 2021.</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</si>
  <si>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</si>
  <si>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</si>
  <si>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</si>
  <si>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</si>
  <si>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</si>
  <si>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</si>
  <si>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2021-22 are consistent with the OBR </t>
    </r>
    <r>
      <rPr>
        <i/>
        <sz val="10"/>
        <rFont val="Calibri"/>
        <family val="2"/>
      </rPr>
      <t xml:space="preserve">Economic and fiscal outlook </t>
    </r>
    <r>
      <rPr>
        <sz val="10"/>
        <rFont val="Calibri"/>
        <family val="2"/>
      </rPr>
      <t>forecast published March 2021.</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</si>
  <si>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</si>
  <si>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</si>
  <si>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</si>
  <si>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Data presented as a per cent of GDP is consistent with the latest available ONS GDP data (Quartrly National Accounts released on 30th September 2021). Calendar GDP used for 1948-1954.</t>
    </r>
  </si>
  <si>
    <r>
      <t xml:space="preserve">2 </t>
    </r>
    <r>
      <rPr>
        <sz val="10"/>
        <rFont val="Calibri"/>
        <family val="2"/>
      </rPr>
      <t>Debt at end March; GDP centred on end-March.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</si>
</sst>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06">
    <font>
      <sz val="11"/>
      <color indexed="8"/>
      <name val="Calibri"/>
      <family val="2"/>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10"/>
      <color indexed="8"/>
      <name val="Calibri"/>
      <family val="2"/>
    </font>
    <font>
      <b/>
      <sz val="8"/>
      <color indexed="8"/>
      <name val="Calibri"/>
      <family val="2"/>
    </font>
    <font>
      <i/>
      <sz val="12"/>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name val="Arial"/>
    </font>
    <font>
      <sz val="14"/>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sz val="10"/>
      <color rgb="FF477391"/>
      <name val="Calibri"/>
      <family val="2"/>
    </font>
    <font>
      <b/>
      <sz val="16"/>
      <color indexed="8"/>
      <name val="Calibri"/>
      <family val="2"/>
    </font>
    <font>
      <b/>
      <sz val="12"/>
      <color indexed="8"/>
      <name val="Calibri"/>
      <family val="2"/>
    </font>
    <font>
      <vertAlign val="superscript"/>
      <sz val="11"/>
      <color indexed="8"/>
      <name val="Calibri"/>
      <family val="2"/>
    </font>
    <font>
      <vertAlign val="superscript"/>
      <sz val="10"/>
      <name val="Calibri"/>
      <family val="2"/>
    </font>
    <font>
      <sz val="12"/>
      <color rgb="FFFF0000"/>
      <name val="Calibri"/>
      <family val="2"/>
    </font>
    <font>
      <vertAlign val="superscript"/>
      <sz val="14"/>
      <name val="Calibri"/>
      <family val="2"/>
    </font>
    <font>
      <sz val="10"/>
      <color theme="7"/>
      <name val="Calibri"/>
      <family val="2"/>
    </font>
  </fonts>
  <fills count="9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rgb="FF92D0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FF00"/>
        <bgColor indexed="64"/>
      </patternFill>
    </fill>
  </fills>
  <borders count="117">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right/>
      <top style="dotted">
        <color theme="8"/>
      </top>
      <bottom/>
      <diagonal/>
    </border>
    <border>
      <left style="medium">
        <color indexed="45"/>
      </left>
      <right style="thin">
        <color theme="8"/>
      </right>
      <top/>
      <bottom style="thin">
        <color indexed="45"/>
      </bottom>
      <diagonal/>
    </border>
    <border>
      <left style="thin">
        <color theme="8"/>
      </left>
      <right/>
      <top/>
      <bottom style="thin">
        <color indexed="45"/>
      </bottom>
      <diagonal/>
    </border>
    <border>
      <left style="medium">
        <color theme="8"/>
      </left>
      <right/>
      <top/>
      <bottom style="dotted">
        <color theme="8"/>
      </bottom>
      <diagonal/>
    </border>
    <border>
      <left style="medium">
        <color indexed="45"/>
      </left>
      <right style="medium">
        <color indexed="45"/>
      </right>
      <top style="dotted">
        <color theme="8"/>
      </top>
      <bottom/>
      <diagonal/>
    </border>
    <border>
      <left style="medium">
        <color indexed="45"/>
      </left>
      <right style="thin">
        <color indexed="45"/>
      </right>
      <top style="dotted">
        <color theme="8"/>
      </top>
      <bottom/>
      <diagonal/>
    </border>
    <border>
      <left style="thin">
        <color indexed="45"/>
      </left>
      <right/>
      <top style="dotted">
        <color theme="8"/>
      </top>
      <bottom/>
      <diagonal/>
    </border>
    <border>
      <left/>
      <right style="medium">
        <color theme="8"/>
      </right>
      <top style="dotted">
        <color theme="8"/>
      </top>
      <bottom/>
      <diagonal/>
    </border>
    <border>
      <left/>
      <right style="medium">
        <color indexed="45"/>
      </right>
      <top style="dotted">
        <color indexed="45"/>
      </top>
      <bottom/>
      <diagonal/>
    </border>
    <border>
      <left/>
      <right style="medium">
        <color indexed="45"/>
      </right>
      <top/>
      <bottom style="medium">
        <color theme="8"/>
      </bottom>
      <diagonal/>
    </border>
    <border>
      <left/>
      <right style="medium">
        <color theme="8"/>
      </right>
      <top style="thin">
        <color theme="8"/>
      </top>
      <bottom/>
      <diagonal/>
    </border>
  </borders>
  <cellStyleXfs count="1105">
    <xf numFmtId="0" fontId="0" fillId="0" borderId="0"/>
    <xf numFmtId="183" fontId="29" fillId="0" borderId="0" applyFill="0" applyBorder="0" applyAlignment="0" applyProtection="0"/>
    <xf numFmtId="0" fontId="28" fillId="0" borderId="0"/>
    <xf numFmtId="0" fontId="29" fillId="0" borderId="0"/>
    <xf numFmtId="0" fontId="29" fillId="0" borderId="0"/>
    <xf numFmtId="0" fontId="2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1" fillId="0" borderId="0"/>
    <xf numFmtId="0" fontId="28" fillId="0" borderId="0"/>
    <xf numFmtId="0" fontId="29" fillId="0" borderId="0"/>
    <xf numFmtId="0" fontId="28" fillId="0" borderId="0"/>
    <xf numFmtId="0" fontId="29" fillId="0" borderId="0"/>
    <xf numFmtId="0" fontId="28" fillId="0" borderId="0"/>
    <xf numFmtId="0" fontId="29" fillId="0" borderId="0"/>
    <xf numFmtId="0" fontId="31" fillId="0" borderId="0"/>
    <xf numFmtId="0" fontId="31" fillId="0" borderId="0"/>
    <xf numFmtId="0" fontId="28" fillId="0" borderId="0"/>
    <xf numFmtId="0" fontId="29" fillId="0" borderId="0"/>
    <xf numFmtId="0" fontId="31" fillId="0" borderId="0"/>
    <xf numFmtId="0" fontId="28" fillId="0" borderId="0"/>
    <xf numFmtId="0" fontId="28" fillId="0" borderId="0"/>
    <xf numFmtId="0" fontId="29" fillId="0" borderId="0"/>
    <xf numFmtId="0" fontId="28" fillId="0" borderId="0"/>
    <xf numFmtId="0" fontId="29" fillId="0" borderId="0"/>
    <xf numFmtId="0" fontId="29" fillId="0" borderId="0"/>
    <xf numFmtId="0" fontId="28" fillId="0" borderId="0"/>
    <xf numFmtId="0" fontId="29" fillId="0" borderId="0"/>
    <xf numFmtId="0" fontId="28" fillId="0" borderId="0">
      <alignment horizontal="left" wrapText="1"/>
    </xf>
    <xf numFmtId="0" fontId="28" fillId="0" borderId="0"/>
    <xf numFmtId="0" fontId="29" fillId="0" borderId="0"/>
    <xf numFmtId="0" fontId="32" fillId="0" borderId="1" applyNumberFormat="0" applyFill="0" applyProtection="0">
      <alignment horizontal="center"/>
    </xf>
    <xf numFmtId="0" fontId="28" fillId="0" borderId="0"/>
    <xf numFmtId="164" fontId="29" fillId="0" borderId="0" applyFont="0" applyFill="0" applyBorder="0" applyProtection="0">
      <alignment horizontal="right"/>
    </xf>
    <xf numFmtId="164" fontId="29" fillId="0" borderId="0" applyFont="0" applyFill="0" applyBorder="0" applyProtection="0">
      <alignment horizontal="right"/>
    </xf>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165" fontId="29" fillId="0" borderId="0" applyFont="0" applyFill="0" applyBorder="0" applyProtection="0">
      <alignment horizontal="right"/>
    </xf>
    <xf numFmtId="165" fontId="29" fillId="0" borderId="0" applyFont="0" applyFill="0" applyBorder="0" applyProtection="0">
      <alignment horizontal="right"/>
    </xf>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166" fontId="29" fillId="0" borderId="0" applyFont="0" applyFill="0" applyBorder="0" applyProtection="0">
      <alignment horizontal="right"/>
    </xf>
    <xf numFmtId="166" fontId="29" fillId="0" borderId="0" applyFont="0" applyFill="0" applyBorder="0" applyProtection="0">
      <alignment horizontal="right"/>
    </xf>
    <xf numFmtId="0" fontId="33" fillId="12"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4" fillId="0" borderId="0" applyNumberFormat="0" applyFill="0" applyBorder="0" applyAlignment="0">
      <protection locked="0"/>
    </xf>
    <xf numFmtId="0" fontId="35" fillId="3" borderId="0" applyNumberFormat="0" applyBorder="0" applyAlignment="0" applyProtection="0"/>
    <xf numFmtId="0" fontId="35" fillId="3" borderId="0" applyNumberFormat="0" applyBorder="0" applyAlignment="0" applyProtection="0"/>
    <xf numFmtId="177" fontId="29" fillId="0" borderId="0" applyBorder="0"/>
    <xf numFmtId="0" fontId="36" fillId="0" borderId="0" applyNumberFormat="0" applyAlignment="0">
      <alignment horizontal="left"/>
    </xf>
    <xf numFmtId="184" fontId="37" fillId="0" borderId="2" applyAlignment="0" applyProtection="0"/>
    <xf numFmtId="49" fontId="38" fillId="0" borderId="0" applyFont="0" applyFill="0" applyBorder="0" applyAlignment="0" applyProtection="0">
      <alignment horizontal="left"/>
    </xf>
    <xf numFmtId="3" fontId="39" fillId="0" borderId="0" applyAlignment="0" applyProtection="0"/>
    <xf numFmtId="179" fontId="40" fillId="0" borderId="0" applyFill="0" applyBorder="0" applyAlignment="0" applyProtection="0"/>
    <xf numFmtId="49" fontId="40" fillId="0" borderId="0" applyNumberFormat="0" applyAlignment="0" applyProtection="0">
      <alignment horizontal="left"/>
    </xf>
    <xf numFmtId="49" fontId="41" fillId="0" borderId="3" applyNumberFormat="0" applyAlignment="0" applyProtection="0">
      <alignment horizontal="left" wrapText="1"/>
    </xf>
    <xf numFmtId="49" fontId="41" fillId="0" borderId="0" applyNumberFormat="0" applyAlignment="0" applyProtection="0">
      <alignment horizontal="left" wrapText="1"/>
    </xf>
    <xf numFmtId="49" fontId="42" fillId="0" borderId="0" applyAlignment="0" applyProtection="0">
      <alignment horizontal="left"/>
    </xf>
    <xf numFmtId="0" fontId="43" fillId="20" borderId="4" applyNumberFormat="0" applyAlignment="0" applyProtection="0"/>
    <xf numFmtId="0" fontId="43" fillId="20" borderId="4" applyNumberFormat="0" applyAlignment="0" applyProtection="0"/>
    <xf numFmtId="0" fontId="29" fillId="0" borderId="0"/>
    <xf numFmtId="0" fontId="28" fillId="0" borderId="0"/>
    <xf numFmtId="0" fontId="29" fillId="0" borderId="0"/>
    <xf numFmtId="0" fontId="29" fillId="0" borderId="0"/>
    <xf numFmtId="0" fontId="28" fillId="0" borderId="0"/>
    <xf numFmtId="0" fontId="29" fillId="0" borderId="0"/>
    <xf numFmtId="0" fontId="28" fillId="0" borderId="0"/>
    <xf numFmtId="0" fontId="44" fillId="21" borderId="5" applyNumberFormat="0" applyAlignment="0" applyProtection="0"/>
    <xf numFmtId="0" fontId="44" fillId="21" borderId="5" applyNumberFormat="0" applyAlignment="0" applyProtection="0"/>
    <xf numFmtId="166" fontId="45" fillId="0" borderId="0" applyFont="0" applyFill="0" applyBorder="0" applyProtection="0">
      <alignment horizontal="right"/>
    </xf>
    <xf numFmtId="167" fontId="45" fillId="0" borderId="0" applyFont="0" applyFill="0" applyBorder="0" applyProtection="0">
      <alignment horizontal="left"/>
    </xf>
    <xf numFmtId="185" fontId="46" fillId="22" borderId="6"/>
    <xf numFmtId="3" fontId="47" fillId="0" borderId="0"/>
    <xf numFmtId="3" fontId="47" fillId="0" borderId="0"/>
    <xf numFmtId="3" fontId="47" fillId="0" borderId="0"/>
    <xf numFmtId="3" fontId="47" fillId="0" borderId="0"/>
    <xf numFmtId="3" fontId="47" fillId="0" borderId="0"/>
    <xf numFmtId="3" fontId="47" fillId="0" borderId="0"/>
    <xf numFmtId="3" fontId="47" fillId="0" borderId="0"/>
    <xf numFmtId="3" fontId="47" fillId="0" borderId="0"/>
    <xf numFmtId="0" fontId="48" fillId="0" borderId="0" applyFont="0" applyFill="0" applyBorder="0" applyAlignment="0" applyProtection="0">
      <alignment horizontal="right"/>
    </xf>
    <xf numFmtId="186" fontId="48" fillId="0" borderId="0" applyFont="0" applyFill="0" applyBorder="0" applyAlignment="0" applyProtection="0"/>
    <xf numFmtId="187" fontId="48" fillId="0" borderId="0" applyFont="0" applyFill="0" applyBorder="0" applyAlignment="0" applyProtection="0">
      <alignment horizontal="right"/>
    </xf>
    <xf numFmtId="43" fontId="29" fillId="0" borderId="0" applyFont="0" applyFill="0" applyBorder="0" applyAlignment="0" applyProtection="0"/>
    <xf numFmtId="182" fontId="29" fillId="0" borderId="0" applyFont="0" applyFill="0" applyBorder="0" applyAlignment="0" applyProtection="0"/>
    <xf numFmtId="188" fontId="48" fillId="0" borderId="0" applyFont="0" applyFill="0" applyBorder="0" applyAlignment="0" applyProtection="0"/>
    <xf numFmtId="189" fontId="48" fillId="0" borderId="0" applyFont="0" applyFill="0" applyBorder="0" applyAlignment="0" applyProtection="0">
      <alignment horizontal="right"/>
    </xf>
    <xf numFmtId="43" fontId="29" fillId="0" borderId="0" applyFont="0" applyFill="0" applyBorder="0" applyAlignment="0" applyProtection="0"/>
    <xf numFmtId="43" fontId="29" fillId="0" borderId="0" applyFont="0" applyFill="0" applyBorder="0" applyAlignment="0" applyProtection="0"/>
    <xf numFmtId="43" fontId="27" fillId="0" borderId="0" applyFont="0" applyFill="0" applyBorder="0" applyAlignment="0" applyProtection="0"/>
    <xf numFmtId="190" fontId="48"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191" fontId="48" fillId="0" borderId="0" applyFont="0" applyFill="0" applyBorder="0" applyAlignment="0" applyProtection="0"/>
    <xf numFmtId="3" fontId="49" fillId="0" borderId="0" applyFont="0" applyFill="0" applyBorder="0" applyAlignment="0" applyProtection="0"/>
    <xf numFmtId="0" fontId="50" fillId="0" borderId="0"/>
    <xf numFmtId="0" fontId="51" fillId="0" borderId="0"/>
    <xf numFmtId="0" fontId="50" fillId="0" borderId="0"/>
    <xf numFmtId="0" fontId="51" fillId="0" borderId="0"/>
    <xf numFmtId="0" fontId="29" fillId="0" borderId="0"/>
    <xf numFmtId="0" fontId="29" fillId="0" borderId="0"/>
    <xf numFmtId="0" fontId="29" fillId="0" borderId="0"/>
    <xf numFmtId="0" fontId="52" fillId="0" borderId="0">
      <alignment horizontal="left" indent="3"/>
    </xf>
    <xf numFmtId="0" fontId="52" fillId="0" borderId="0">
      <alignment horizontal="left" indent="5"/>
    </xf>
    <xf numFmtId="0" fontId="29" fillId="0" borderId="0">
      <alignment horizontal="left"/>
    </xf>
    <xf numFmtId="0" fontId="29" fillId="0" borderId="0"/>
    <xf numFmtId="0" fontId="29" fillId="0" borderId="0">
      <alignment horizontal="left"/>
    </xf>
    <xf numFmtId="0" fontId="48" fillId="0" borderId="0" applyFont="0" applyFill="0" applyBorder="0" applyAlignment="0" applyProtection="0">
      <alignment horizontal="right"/>
    </xf>
    <xf numFmtId="44" fontId="29" fillId="0" borderId="0" applyFont="0" applyFill="0" applyBorder="0" applyAlignment="0" applyProtection="0"/>
    <xf numFmtId="192" fontId="29" fillId="0" borderId="0" applyFont="0" applyFill="0" applyBorder="0" applyAlignment="0" applyProtection="0"/>
    <xf numFmtId="181" fontId="29" fillId="0" borderId="0" applyFont="0" applyFill="0" applyBorder="0" applyAlignment="0" applyProtection="0"/>
    <xf numFmtId="193" fontId="53" fillId="0" borderId="0" applyFont="0" applyFill="0" applyBorder="0" applyAlignment="0" applyProtection="0"/>
    <xf numFmtId="0" fontId="48" fillId="0" borderId="0" applyFill="0" applyBorder="0" applyProtection="0"/>
    <xf numFmtId="194" fontId="53" fillId="0" borderId="0" applyFont="0" applyFill="0" applyBorder="0" applyAlignment="0" applyProtection="0"/>
    <xf numFmtId="195" fontId="48" fillId="0" borderId="0" applyFont="0" applyFill="0" applyBorder="0" applyAlignment="0" applyProtection="0"/>
    <xf numFmtId="196" fontId="48" fillId="0" borderId="0" applyFont="0" applyFill="0" applyBorder="0" applyAlignment="0" applyProtection="0"/>
    <xf numFmtId="0" fontId="49" fillId="0" borderId="0" applyFont="0" applyFill="0" applyBorder="0" applyAlignment="0" applyProtection="0"/>
    <xf numFmtId="0" fontId="48" fillId="0" borderId="0" applyFont="0" applyFill="0" applyBorder="0" applyAlignment="0" applyProtection="0"/>
    <xf numFmtId="197" fontId="48" fillId="0" borderId="0" applyFont="0" applyFill="0" applyBorder="0" applyAlignment="0" applyProtection="0"/>
    <xf numFmtId="198" fontId="48" fillId="0" borderId="0" applyFont="0" applyFill="0" applyBorder="0" applyAlignment="0" applyProtection="0"/>
    <xf numFmtId="0" fontId="54" fillId="0" borderId="7" applyNumberFormat="0" applyBorder="0" applyAlignment="0" applyProtection="0">
      <alignment horizontal="right" vertical="center"/>
    </xf>
    <xf numFmtId="0" fontId="29" fillId="0" borderId="0">
      <protection locked="0"/>
    </xf>
    <xf numFmtId="0" fontId="29" fillId="0" borderId="0"/>
    <xf numFmtId="0" fontId="48" fillId="0" borderId="8" applyNumberFormat="0" applyFont="0" applyFill="0" applyAlignment="0" applyProtection="0"/>
    <xf numFmtId="0" fontId="29" fillId="0" borderId="0">
      <protection locked="0"/>
    </xf>
    <xf numFmtId="0" fontId="29" fillId="0" borderId="0">
      <protection locked="0"/>
    </xf>
    <xf numFmtId="178" fontId="29" fillId="0" borderId="0" applyFont="0" applyFill="0" applyBorder="0" applyAlignment="0" applyProtection="0"/>
    <xf numFmtId="199" fontId="28" fillId="0" borderId="0" applyFon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0" fontId="29" fillId="0" borderId="0">
      <protection locked="0"/>
    </xf>
    <xf numFmtId="2" fontId="49" fillId="0" borderId="0" applyFont="0" applyFill="0" applyBorder="0" applyAlignment="0" applyProtection="0"/>
    <xf numFmtId="0" fontId="56" fillId="0" borderId="0"/>
    <xf numFmtId="0" fontId="57" fillId="0" borderId="0">
      <alignment horizontal="right"/>
      <protection locked="0"/>
    </xf>
    <xf numFmtId="0" fontId="28" fillId="0" borderId="9"/>
    <xf numFmtId="0" fontId="29" fillId="0" borderId="0">
      <alignment horizontal="left"/>
    </xf>
    <xf numFmtId="0" fontId="58" fillId="0" borderId="0">
      <alignment horizontal="left"/>
    </xf>
    <xf numFmtId="0" fontId="59" fillId="0" borderId="0" applyFill="0" applyBorder="0" applyProtection="0">
      <alignment horizontal="left"/>
    </xf>
    <xf numFmtId="0" fontId="59" fillId="0" borderId="0">
      <alignment horizontal="left"/>
    </xf>
    <xf numFmtId="0" fontId="60" fillId="0" borderId="0" applyNumberFormat="0" applyFill="0" applyBorder="0" applyProtection="0">
      <alignment horizontal="left"/>
    </xf>
    <xf numFmtId="0" fontId="61" fillId="0" borderId="0">
      <alignment horizontal="left"/>
    </xf>
    <xf numFmtId="0" fontId="60" fillId="0" borderId="0">
      <alignment horizontal="left"/>
    </xf>
    <xf numFmtId="0" fontId="29" fillId="0" borderId="0" applyFont="0" applyFill="0" applyBorder="0" applyProtection="0">
      <alignment horizontal="right"/>
    </xf>
    <xf numFmtId="0" fontId="29" fillId="0" borderId="0" applyFont="0" applyFill="0" applyBorder="0" applyProtection="0">
      <alignment horizontal="right"/>
    </xf>
    <xf numFmtId="0" fontId="62" fillId="4" borderId="0" applyNumberFormat="0" applyBorder="0" applyAlignment="0" applyProtection="0"/>
    <xf numFmtId="0" fontId="62" fillId="4" borderId="0" applyNumberFormat="0" applyBorder="0" applyAlignment="0" applyProtection="0"/>
    <xf numFmtId="38" fontId="63" fillId="23" borderId="0" applyNumberFormat="0" applyBorder="0" applyAlignment="0" applyProtection="0"/>
    <xf numFmtId="0" fontId="29" fillId="0" borderId="0"/>
    <xf numFmtId="0" fontId="28" fillId="0" borderId="0"/>
    <xf numFmtId="0" fontId="48" fillId="0" borderId="0" applyFont="0" applyFill="0" applyBorder="0" applyAlignment="0" applyProtection="0">
      <alignment horizontal="right"/>
    </xf>
    <xf numFmtId="0" fontId="64" fillId="0" borderId="0" applyProtection="0">
      <alignment horizontal="right"/>
    </xf>
    <xf numFmtId="0" fontId="65" fillId="0" borderId="0">
      <alignment horizontal="left"/>
    </xf>
    <xf numFmtId="0" fontId="65" fillId="0" borderId="0">
      <alignment horizontal="left"/>
    </xf>
    <xf numFmtId="0" fontId="66" fillId="0" borderId="10" applyNumberFormat="0" applyAlignment="0" applyProtection="0">
      <alignment horizontal="left" vertical="center"/>
    </xf>
    <xf numFmtId="0" fontId="66" fillId="0" borderId="11">
      <alignment horizontal="left" vertical="center"/>
    </xf>
    <xf numFmtId="0" fontId="67" fillId="24" borderId="12" applyProtection="0">
      <alignment horizontal="right"/>
    </xf>
    <xf numFmtId="0" fontId="68" fillId="24" borderId="0" applyProtection="0">
      <alignment horizontal="left"/>
    </xf>
    <xf numFmtId="0" fontId="69" fillId="0" borderId="0" applyNumberFormat="0" applyFill="0" applyBorder="0" applyAlignment="0" applyProtection="0"/>
    <xf numFmtId="0" fontId="70" fillId="0" borderId="13" applyNumberFormat="0" applyFill="0" applyAlignment="0" applyProtection="0"/>
    <xf numFmtId="0" fontId="70" fillId="0" borderId="13" applyNumberFormat="0" applyFill="0" applyAlignment="0" applyProtection="0"/>
    <xf numFmtId="0" fontId="71" fillId="0" borderId="0">
      <alignment vertical="top" wrapText="1"/>
    </xf>
    <xf numFmtId="0" fontId="71" fillId="0" borderId="0">
      <alignment vertical="top" wrapText="1"/>
    </xf>
    <xf numFmtId="0" fontId="71" fillId="0" borderId="0">
      <alignment vertical="top" wrapText="1"/>
    </xf>
    <xf numFmtId="0" fontId="71" fillId="0" borderId="0">
      <alignment vertical="top" wrapText="1"/>
    </xf>
    <xf numFmtId="0" fontId="72" fillId="0" borderId="0">
      <alignment horizontal="left"/>
    </xf>
    <xf numFmtId="0" fontId="29" fillId="0" borderId="14">
      <alignment horizontal="left" vertical="top"/>
    </xf>
    <xf numFmtId="0" fontId="73" fillId="0" borderId="15" applyNumberFormat="0" applyFill="0" applyAlignment="0" applyProtection="0"/>
    <xf numFmtId="0" fontId="73" fillId="0" borderId="15" applyNumberFormat="0" applyFill="0" applyAlignment="0" applyProtection="0"/>
    <xf numFmtId="168" fontId="66" fillId="0" borderId="0" applyNumberFormat="0" applyFill="0" applyAlignment="0" applyProtection="0"/>
    <xf numFmtId="0" fontId="74" fillId="0" borderId="0">
      <alignment horizontal="left"/>
    </xf>
    <xf numFmtId="0" fontId="29" fillId="0" borderId="14">
      <alignment horizontal="left" vertical="top"/>
    </xf>
    <xf numFmtId="0" fontId="75" fillId="0" borderId="16" applyNumberFormat="0" applyFill="0" applyAlignment="0" applyProtection="0"/>
    <xf numFmtId="0" fontId="75" fillId="0" borderId="16" applyNumberFormat="0" applyFill="0" applyAlignment="0" applyProtection="0"/>
    <xf numFmtId="168" fontId="76" fillId="0" borderId="0" applyNumberFormat="0" applyFill="0" applyAlignment="0" applyProtection="0"/>
    <xf numFmtId="0" fontId="77" fillId="0" borderId="0">
      <alignment horizontal="left"/>
    </xf>
    <xf numFmtId="0" fontId="75" fillId="0" borderId="0" applyNumberFormat="0" applyFill="0" applyBorder="0" applyAlignment="0" applyProtection="0"/>
    <xf numFmtId="0" fontId="75" fillId="0" borderId="0" applyNumberFormat="0" applyFill="0" applyBorder="0" applyAlignment="0" applyProtection="0"/>
    <xf numFmtId="168" fontId="52" fillId="0" borderId="0" applyNumberFormat="0" applyFill="0" applyAlignment="0" applyProtection="0"/>
    <xf numFmtId="168" fontId="78" fillId="0" borderId="0" applyNumberFormat="0" applyFill="0" applyAlignment="0" applyProtection="0"/>
    <xf numFmtId="168" fontId="79" fillId="0" borderId="0" applyNumberFormat="0" applyFill="0" applyAlignment="0" applyProtection="0"/>
    <xf numFmtId="168" fontId="79" fillId="0" borderId="0" applyNumberFormat="0" applyFont="0" applyFill="0" applyBorder="0" applyAlignment="0" applyProtection="0"/>
    <xf numFmtId="168" fontId="79" fillId="0" borderId="0" applyNumberFormat="0" applyFont="0" applyFill="0" applyBorder="0" applyAlignment="0" applyProtection="0"/>
    <xf numFmtId="0" fontId="56" fillId="0" borderId="0"/>
    <xf numFmtId="0" fontId="56" fillId="0" borderId="0"/>
    <xf numFmtId="0" fontId="56" fillId="0" borderId="0"/>
    <xf numFmtId="0" fontId="56" fillId="0" borderId="0"/>
    <xf numFmtId="0" fontId="56" fillId="0" borderId="0"/>
    <xf numFmtId="0" fontId="28" fillId="0" borderId="0">
      <alignment horizontal="center"/>
    </xf>
    <xf numFmtId="0" fontId="81"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2" fillId="0" borderId="0" applyFill="0" applyBorder="0" applyProtection="0">
      <alignment horizontal="left"/>
    </xf>
    <xf numFmtId="0" fontId="83" fillId="7" borderId="4" applyNumberFormat="0" applyAlignment="0" applyProtection="0"/>
    <xf numFmtId="10" fontId="63" fillId="25" borderId="17" applyNumberFormat="0" applyBorder="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83" fillId="7" borderId="4" applyNumberFormat="0" applyAlignment="0" applyProtection="0"/>
    <xf numFmtId="0" fontId="53" fillId="0" borderId="0" applyFill="0" applyBorder="0" applyProtection="0"/>
    <xf numFmtId="0" fontId="53" fillId="0" borderId="0" applyFill="0" applyBorder="0" applyProtection="0"/>
    <xf numFmtId="0" fontId="53" fillId="0" borderId="0" applyFill="0" applyBorder="0" applyProtection="0"/>
    <xf numFmtId="0" fontId="53" fillId="0" borderId="0" applyFill="0" applyBorder="0" applyProtection="0"/>
    <xf numFmtId="0" fontId="67" fillId="0" borderId="18" applyProtection="0">
      <alignment horizontal="right"/>
    </xf>
    <xf numFmtId="0" fontId="67" fillId="0" borderId="12" applyProtection="0">
      <alignment horizontal="right"/>
    </xf>
    <xf numFmtId="0" fontId="67" fillId="0" borderId="19" applyProtection="0">
      <alignment horizontal="center"/>
      <protection locked="0"/>
    </xf>
    <xf numFmtId="0" fontId="29" fillId="0" borderId="0"/>
    <xf numFmtId="0" fontId="84" fillId="0" borderId="20" applyNumberFormat="0" applyFill="0" applyAlignment="0" applyProtection="0"/>
    <xf numFmtId="0" fontId="84" fillId="0" borderId="20" applyNumberFormat="0" applyFill="0" applyAlignment="0" applyProtection="0"/>
    <xf numFmtId="0" fontId="29" fillId="0" borderId="0"/>
    <xf numFmtId="0" fontId="29" fillId="0" borderId="0"/>
    <xf numFmtId="0" fontId="29" fillId="0" borderId="0"/>
    <xf numFmtId="200" fontId="48" fillId="0" borderId="0" applyFont="0" applyFill="0" applyBorder="0" applyAlignment="0" applyProtection="0"/>
    <xf numFmtId="201" fontId="48" fillId="0" borderId="0" applyFont="0" applyFill="0" applyBorder="0" applyAlignment="0" applyProtection="0"/>
    <xf numFmtId="180" fontId="85" fillId="0" borderId="0" applyFont="0" applyFill="0" applyBorder="0" applyAlignment="0" applyProtection="0"/>
    <xf numFmtId="181" fontId="85" fillId="0" borderId="0" applyFont="0" applyFill="0" applyBorder="0" applyAlignment="0" applyProtection="0"/>
    <xf numFmtId="0" fontId="86" fillId="0" borderId="0" applyNumberFormat="0">
      <alignment horizontal="left"/>
    </xf>
    <xf numFmtId="0" fontId="48" fillId="0" borderId="0" applyFont="0" applyFill="0" applyBorder="0" applyAlignment="0" applyProtection="0">
      <alignment horizontal="right"/>
    </xf>
    <xf numFmtId="202" fontId="48" fillId="0" borderId="0" applyFont="0" applyFill="0" applyBorder="0" applyAlignment="0" applyProtection="0">
      <alignment horizontal="right"/>
    </xf>
    <xf numFmtId="1" fontId="29" fillId="0" borderId="0" applyFont="0" applyFill="0" applyBorder="0" applyProtection="0">
      <alignment horizontal="right"/>
    </xf>
    <xf numFmtId="1" fontId="29" fillId="0" borderId="0" applyFont="0" applyFill="0" applyBorder="0" applyProtection="0">
      <alignment horizontal="right"/>
    </xf>
    <xf numFmtId="0" fontId="87" fillId="26" borderId="0" applyNumberFormat="0" applyBorder="0" applyAlignment="0" applyProtection="0"/>
    <xf numFmtId="0" fontId="87" fillId="26" borderId="0" applyNumberFormat="0" applyBorder="0" applyAlignment="0" applyProtection="0"/>
    <xf numFmtId="37" fontId="88" fillId="0" borderId="0"/>
    <xf numFmtId="0" fontId="89" fillId="0" borderId="0"/>
    <xf numFmtId="3" fontId="90" fillId="0" borderId="0"/>
    <xf numFmtId="0" fontId="89" fillId="0" borderId="0"/>
    <xf numFmtId="0" fontId="89" fillId="0" borderId="0"/>
    <xf numFmtId="0" fontId="89" fillId="0" borderId="0"/>
    <xf numFmtId="0" fontId="89" fillId="0" borderId="0"/>
    <xf numFmtId="0" fontId="48" fillId="0" borderId="0" applyFill="0" applyBorder="0" applyProtection="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xf numFmtId="0" fontId="27" fillId="0" borderId="0"/>
    <xf numFmtId="0" fontId="29" fillId="0" borderId="0"/>
    <xf numFmtId="0" fontId="29"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183" fontId="28" fillId="0" borderId="0" applyFill="0" applyBorder="0" applyAlignment="0" applyProtection="0"/>
    <xf numFmtId="183" fontId="28" fillId="0" borderId="0" applyFill="0" applyBorder="0" applyAlignment="0" applyProtection="0"/>
    <xf numFmtId="183" fontId="28" fillId="0" borderId="0" applyFill="0" applyBorder="0" applyAlignment="0" applyProtection="0"/>
    <xf numFmtId="0" fontId="91" fillId="0" borderId="0"/>
    <xf numFmtId="0" fontId="27" fillId="0" borderId="0"/>
    <xf numFmtId="0" fontId="27" fillId="0" borderId="0"/>
    <xf numFmtId="0" fontId="29" fillId="0" borderId="0"/>
    <xf numFmtId="0" fontId="29" fillId="0" borderId="0"/>
    <xf numFmtId="0" fontId="29" fillId="0" borderId="0"/>
    <xf numFmtId="0" fontId="29" fillId="0" borderId="0"/>
    <xf numFmtId="0" fontId="29"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8" fillId="0" borderId="0"/>
    <xf numFmtId="0" fontId="27" fillId="27" borderId="21" applyNumberFormat="0" applyFont="0" applyAlignment="0" applyProtection="0"/>
    <xf numFmtId="0" fontId="29" fillId="27" borderId="21" applyNumberFormat="0" applyFont="0" applyAlignment="0" applyProtection="0"/>
    <xf numFmtId="0" fontId="92" fillId="0" borderId="0"/>
    <xf numFmtId="0" fontId="56" fillId="0" borderId="0"/>
    <xf numFmtId="0" fontId="56" fillId="0" borderId="0"/>
    <xf numFmtId="0" fontId="93" fillId="20" borderId="22" applyNumberFormat="0" applyAlignment="0" applyProtection="0"/>
    <xf numFmtId="0" fontId="93" fillId="20" borderId="22" applyNumberFormat="0" applyAlignment="0" applyProtection="0"/>
    <xf numFmtId="40" fontId="94" fillId="28" borderId="0">
      <alignment horizontal="right"/>
    </xf>
    <xf numFmtId="0" fontId="95" fillId="28" borderId="0">
      <alignment horizontal="right"/>
    </xf>
    <xf numFmtId="0" fontId="96" fillId="28" borderId="23"/>
    <xf numFmtId="0" fontId="96" fillId="0" borderId="0" applyBorder="0">
      <alignment horizontal="centerContinuous"/>
    </xf>
    <xf numFmtId="0" fontId="97" fillId="0" borderId="0" applyBorder="0">
      <alignment horizontal="centerContinuous"/>
    </xf>
    <xf numFmtId="169" fontId="29" fillId="0" borderId="0" applyFont="0" applyFill="0" applyBorder="0" applyProtection="0">
      <alignment horizontal="right"/>
    </xf>
    <xf numFmtId="169" fontId="29" fillId="0" borderId="0" applyFont="0" applyFill="0" applyBorder="0" applyProtection="0">
      <alignment horizontal="right"/>
    </xf>
    <xf numFmtId="1" fontId="98" fillId="0" borderId="0" applyProtection="0">
      <alignment horizontal="right" vertical="center"/>
    </xf>
    <xf numFmtId="9" fontId="99" fillId="0" borderId="0" applyFont="0" applyFill="0" applyBorder="0" applyAlignment="0" applyProtection="0"/>
    <xf numFmtId="10" fontId="29" fillId="0" borderId="0" applyFont="0" applyFill="0" applyBorder="0" applyAlignment="0" applyProtection="0"/>
    <xf numFmtId="9" fontId="27" fillId="0" borderId="0" applyFont="0" applyFill="0" applyBorder="0" applyAlignment="0" applyProtection="0"/>
    <xf numFmtId="9" fontId="10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203" fontId="53" fillId="0" borderId="0" applyFont="0" applyFill="0" applyBorder="0" applyAlignment="0" applyProtection="0"/>
    <xf numFmtId="3" fontId="40" fillId="29" borderId="24"/>
    <xf numFmtId="3" fontId="40" fillId="0" borderId="24" applyFont="0" applyFill="0" applyBorder="0" applyAlignment="0" applyProtection="0">
      <protection locked="0"/>
    </xf>
    <xf numFmtId="0" fontId="92" fillId="0" borderId="0"/>
    <xf numFmtId="0" fontId="28" fillId="0" borderId="0"/>
    <xf numFmtId="0" fontId="63" fillId="0" borderId="0"/>
    <xf numFmtId="204" fontId="101" fillId="0" borderId="0"/>
    <xf numFmtId="0" fontId="29" fillId="0" borderId="0"/>
    <xf numFmtId="0" fontId="29" fillId="0" borderId="0"/>
    <xf numFmtId="2" fontId="102" fillId="30" borderId="25" applyAlignment="0" applyProtection="0">
      <protection locked="0"/>
    </xf>
    <xf numFmtId="0" fontId="103" fillId="25" borderId="25" applyNumberFormat="0" applyAlignment="0" applyProtection="0"/>
    <xf numFmtId="0" fontId="104" fillId="31" borderId="17" applyNumberFormat="0" applyAlignment="0" applyProtection="0">
      <alignment horizontal="center" vertical="center"/>
    </xf>
    <xf numFmtId="0" fontId="63" fillId="0" borderId="0"/>
    <xf numFmtId="0" fontId="28" fillId="0" borderId="0"/>
    <xf numFmtId="4" fontId="91" fillId="32" borderId="22" applyNumberFormat="0" applyProtection="0">
      <alignment vertical="center"/>
    </xf>
    <xf numFmtId="4" fontId="105" fillId="32" borderId="22" applyNumberFormat="0" applyProtection="0">
      <alignment vertical="center"/>
    </xf>
    <xf numFmtId="4" fontId="91" fillId="32" borderId="22" applyNumberFormat="0" applyProtection="0">
      <alignment horizontal="left" vertical="center" indent="1"/>
    </xf>
    <xf numFmtId="4" fontId="91" fillId="32" borderId="22" applyNumberFormat="0" applyProtection="0">
      <alignment horizontal="left" vertical="center" indent="1"/>
    </xf>
    <xf numFmtId="0" fontId="29" fillId="33" borderId="22" applyNumberFormat="0" applyProtection="0">
      <alignment horizontal="left" vertical="center" indent="1"/>
    </xf>
    <xf numFmtId="4" fontId="91" fillId="34" borderId="22" applyNumberFormat="0" applyProtection="0">
      <alignment horizontal="right" vertical="center"/>
    </xf>
    <xf numFmtId="4" fontId="91" fillId="35" borderId="22" applyNumberFormat="0" applyProtection="0">
      <alignment horizontal="right" vertical="center"/>
    </xf>
    <xf numFmtId="4" fontId="91" fillId="36" borderId="22" applyNumberFormat="0" applyProtection="0">
      <alignment horizontal="right" vertical="center"/>
    </xf>
    <xf numFmtId="4" fontId="91" fillId="37" borderId="22" applyNumberFormat="0" applyProtection="0">
      <alignment horizontal="right" vertical="center"/>
    </xf>
    <xf numFmtId="4" fontId="91" fillId="38" borderId="22" applyNumberFormat="0" applyProtection="0">
      <alignment horizontal="right" vertical="center"/>
    </xf>
    <xf numFmtId="4" fontId="91" fillId="39" borderId="22" applyNumberFormat="0" applyProtection="0">
      <alignment horizontal="right" vertical="center"/>
    </xf>
    <xf numFmtId="4" fontId="91" fillId="40" borderId="22" applyNumberFormat="0" applyProtection="0">
      <alignment horizontal="right" vertical="center"/>
    </xf>
    <xf numFmtId="4" fontId="91" fillId="41" borderId="22" applyNumberFormat="0" applyProtection="0">
      <alignment horizontal="right" vertical="center"/>
    </xf>
    <xf numFmtId="4" fontId="91" fillId="42" borderId="22" applyNumberFormat="0" applyProtection="0">
      <alignment horizontal="right" vertical="center"/>
    </xf>
    <xf numFmtId="4" fontId="46" fillId="43" borderId="22" applyNumberFormat="0" applyProtection="0">
      <alignment horizontal="left" vertical="center" indent="1"/>
    </xf>
    <xf numFmtId="4" fontId="91" fillId="44" borderId="26" applyNumberFormat="0" applyProtection="0">
      <alignment horizontal="left" vertical="center" indent="1"/>
    </xf>
    <xf numFmtId="4" fontId="106" fillId="45" borderId="0" applyNumberFormat="0" applyProtection="0">
      <alignment horizontal="left" vertical="center" indent="1"/>
    </xf>
    <xf numFmtId="0" fontId="29" fillId="33" borderId="22" applyNumberFormat="0" applyProtection="0">
      <alignment horizontal="left" vertical="center" indent="1"/>
    </xf>
    <xf numFmtId="4" fontId="91" fillId="44" borderId="22" applyNumberFormat="0" applyProtection="0">
      <alignment horizontal="left" vertical="center" indent="1"/>
    </xf>
    <xf numFmtId="4" fontId="91" fillId="46" borderId="22" applyNumberFormat="0" applyProtection="0">
      <alignment horizontal="left" vertical="center" indent="1"/>
    </xf>
    <xf numFmtId="0" fontId="29" fillId="46" borderId="22" applyNumberFormat="0" applyProtection="0">
      <alignment horizontal="left" vertical="center" indent="1"/>
    </xf>
    <xf numFmtId="0" fontId="29" fillId="46" borderId="22" applyNumberFormat="0" applyProtection="0">
      <alignment horizontal="left" vertical="center" indent="1"/>
    </xf>
    <xf numFmtId="0" fontId="29" fillId="31" borderId="22" applyNumberFormat="0" applyProtection="0">
      <alignment horizontal="left" vertical="center" indent="1"/>
    </xf>
    <xf numFmtId="0" fontId="29" fillId="31" borderId="22" applyNumberFormat="0" applyProtection="0">
      <alignment horizontal="left" vertical="center" indent="1"/>
    </xf>
    <xf numFmtId="0" fontId="29" fillId="23" borderId="22" applyNumberFormat="0" applyProtection="0">
      <alignment horizontal="left" vertical="center" indent="1"/>
    </xf>
    <xf numFmtId="0" fontId="29" fillId="23" borderId="22" applyNumberFormat="0" applyProtection="0">
      <alignment horizontal="left" vertical="center" indent="1"/>
    </xf>
    <xf numFmtId="0" fontId="29" fillId="33" borderId="22" applyNumberFormat="0" applyProtection="0">
      <alignment horizontal="left" vertical="center" indent="1"/>
    </xf>
    <xf numFmtId="0" fontId="29" fillId="33" borderId="22" applyNumberFormat="0" applyProtection="0">
      <alignment horizontal="left" vertical="center" indent="1"/>
    </xf>
    <xf numFmtId="4" fontId="91" fillId="25" borderId="22" applyNumberFormat="0" applyProtection="0">
      <alignment vertical="center"/>
    </xf>
    <xf numFmtId="4" fontId="105" fillId="25" borderId="22" applyNumberFormat="0" applyProtection="0">
      <alignment vertical="center"/>
    </xf>
    <xf numFmtId="4" fontId="91" fillId="25" borderId="22" applyNumberFormat="0" applyProtection="0">
      <alignment horizontal="left" vertical="center" indent="1"/>
    </xf>
    <xf numFmtId="4" fontId="91" fillId="25" borderId="22" applyNumberFormat="0" applyProtection="0">
      <alignment horizontal="left" vertical="center" indent="1"/>
    </xf>
    <xf numFmtId="4" fontId="91" fillId="44" borderId="22" applyNumberFormat="0" applyProtection="0">
      <alignment horizontal="right" vertical="center"/>
    </xf>
    <xf numFmtId="4" fontId="105" fillId="44" borderId="22" applyNumberFormat="0" applyProtection="0">
      <alignment horizontal="right" vertical="center"/>
    </xf>
    <xf numFmtId="0" fontId="29" fillId="33" borderId="22" applyNumberFormat="0" applyProtection="0">
      <alignment horizontal="left" vertical="center" indent="1"/>
    </xf>
    <xf numFmtId="0" fontId="29" fillId="33" borderId="22" applyNumberFormat="0" applyProtection="0">
      <alignment horizontal="left" vertical="center" indent="1"/>
    </xf>
    <xf numFmtId="0" fontId="107" fillId="0" borderId="0"/>
    <xf numFmtId="4" fontId="108" fillId="44" borderId="22" applyNumberFormat="0" applyProtection="0">
      <alignment horizontal="right" vertical="center"/>
    </xf>
    <xf numFmtId="0" fontId="28" fillId="0" borderId="9"/>
    <xf numFmtId="0" fontId="29" fillId="0" borderId="0"/>
    <xf numFmtId="0" fontId="28" fillId="0" borderId="0"/>
    <xf numFmtId="0" fontId="31" fillId="0" borderId="0"/>
    <xf numFmtId="0" fontId="29" fillId="0" borderId="0">
      <alignment vertical="top"/>
    </xf>
    <xf numFmtId="0" fontId="109" fillId="28" borderId="27">
      <alignment horizontal="center"/>
    </xf>
    <xf numFmtId="3" fontId="110" fillId="28" borderId="0"/>
    <xf numFmtId="3" fontId="109" fillId="28" borderId="0"/>
    <xf numFmtId="0" fontId="110" fillId="28" borderId="0"/>
    <xf numFmtId="0" fontId="109" fillId="28" borderId="0"/>
    <xf numFmtId="0" fontId="110" fillId="28" borderId="0">
      <alignment horizontal="center"/>
    </xf>
    <xf numFmtId="0" fontId="28" fillId="0" borderId="28"/>
    <xf numFmtId="0" fontId="111" fillId="0" borderId="0">
      <alignment wrapText="1"/>
    </xf>
    <xf numFmtId="0" fontId="111" fillId="0" borderId="0">
      <alignment wrapText="1"/>
    </xf>
    <xf numFmtId="0" fontId="111" fillId="0" borderId="0">
      <alignment wrapText="1"/>
    </xf>
    <xf numFmtId="0" fontId="111" fillId="0" borderId="0">
      <alignment wrapText="1"/>
    </xf>
    <xf numFmtId="0" fontId="112" fillId="0" borderId="0" applyBorder="0" applyProtection="0">
      <alignment vertical="center"/>
    </xf>
    <xf numFmtId="0" fontId="112" fillId="0" borderId="29" applyBorder="0" applyProtection="0">
      <alignment horizontal="right" vertical="center"/>
    </xf>
    <xf numFmtId="0" fontId="113" fillId="47" borderId="0" applyBorder="0" applyProtection="0">
      <alignment horizontal="centerContinuous" vertical="center"/>
    </xf>
    <xf numFmtId="0" fontId="113" fillId="48" borderId="29" applyBorder="0" applyProtection="0">
      <alignment horizontal="centerContinuous" vertical="center"/>
    </xf>
    <xf numFmtId="0" fontId="114" fillId="0" borderId="0" applyNumberFormat="0" applyFill="0" applyBorder="0" applyProtection="0">
      <alignment horizontal="left"/>
    </xf>
    <xf numFmtId="0" fontId="115" fillId="49" borderId="0">
      <alignment horizontal="right" vertical="top" wrapText="1"/>
    </xf>
    <xf numFmtId="0" fontId="115" fillId="49" borderId="0">
      <alignment horizontal="right" vertical="top" wrapText="1"/>
    </xf>
    <xf numFmtId="0" fontId="115" fillId="49" borderId="0">
      <alignment horizontal="right" vertical="top" wrapText="1"/>
    </xf>
    <xf numFmtId="0" fontId="115" fillId="49" borderId="0">
      <alignment horizontal="right" vertical="top" wrapText="1"/>
    </xf>
    <xf numFmtId="0" fontId="115" fillId="0" borderId="0" applyBorder="0" applyProtection="0">
      <alignment horizontal="left"/>
    </xf>
    <xf numFmtId="0" fontId="116" fillId="0" borderId="0"/>
    <xf numFmtId="0" fontId="116" fillId="0" borderId="0"/>
    <xf numFmtId="0" fontId="116" fillId="0" borderId="0"/>
    <xf numFmtId="0" fontId="116" fillId="0" borderId="0"/>
    <xf numFmtId="0" fontId="117" fillId="0" borderId="0"/>
    <xf numFmtId="0" fontId="117" fillId="0" borderId="0"/>
    <xf numFmtId="0" fontId="117" fillId="0" borderId="0"/>
    <xf numFmtId="0" fontId="118" fillId="0" borderId="0"/>
    <xf numFmtId="0" fontId="118" fillId="0" borderId="0"/>
    <xf numFmtId="0" fontId="118" fillId="0" borderId="0"/>
    <xf numFmtId="170" fontId="63" fillId="0" borderId="0">
      <alignment wrapText="1"/>
      <protection locked="0"/>
    </xf>
    <xf numFmtId="170" fontId="63" fillId="0" borderId="0">
      <alignment wrapText="1"/>
      <protection locked="0"/>
    </xf>
    <xf numFmtId="170" fontId="115" fillId="50" borderId="0">
      <alignment wrapText="1"/>
      <protection locked="0"/>
    </xf>
    <xf numFmtId="170" fontId="115" fillId="50" borderId="0">
      <alignment wrapText="1"/>
      <protection locked="0"/>
    </xf>
    <xf numFmtId="170" fontId="115" fillId="50" borderId="0">
      <alignment wrapText="1"/>
      <protection locked="0"/>
    </xf>
    <xf numFmtId="170" fontId="115" fillId="50" borderId="0">
      <alignment wrapText="1"/>
      <protection locked="0"/>
    </xf>
    <xf numFmtId="170" fontId="63" fillId="0" borderId="0">
      <alignment wrapText="1"/>
      <protection locked="0"/>
    </xf>
    <xf numFmtId="171" fontId="63" fillId="0" borderId="0">
      <alignment wrapText="1"/>
      <protection locked="0"/>
    </xf>
    <xf numFmtId="171" fontId="63" fillId="0" borderId="0">
      <alignment wrapText="1"/>
      <protection locked="0"/>
    </xf>
    <xf numFmtId="171" fontId="63" fillId="0" borderId="0">
      <alignment wrapText="1"/>
      <protection locked="0"/>
    </xf>
    <xf numFmtId="171" fontId="115" fillId="50" borderId="0">
      <alignment wrapText="1"/>
      <protection locked="0"/>
    </xf>
    <xf numFmtId="171" fontId="115" fillId="50" borderId="0">
      <alignment wrapText="1"/>
      <protection locked="0"/>
    </xf>
    <xf numFmtId="171" fontId="115" fillId="50" borderId="0">
      <alignment wrapText="1"/>
      <protection locked="0"/>
    </xf>
    <xf numFmtId="171" fontId="115" fillId="50" borderId="0">
      <alignment wrapText="1"/>
      <protection locked="0"/>
    </xf>
    <xf numFmtId="171" fontId="115" fillId="50" borderId="0">
      <alignment wrapText="1"/>
      <protection locked="0"/>
    </xf>
    <xf numFmtId="171" fontId="63" fillId="0" borderId="0">
      <alignment wrapText="1"/>
      <protection locked="0"/>
    </xf>
    <xf numFmtId="172" fontId="63" fillId="0" borderId="0">
      <alignment wrapText="1"/>
      <protection locked="0"/>
    </xf>
    <xf numFmtId="172" fontId="63" fillId="0" borderId="0">
      <alignment wrapText="1"/>
      <protection locked="0"/>
    </xf>
    <xf numFmtId="172" fontId="115" fillId="50" borderId="0">
      <alignment wrapText="1"/>
      <protection locked="0"/>
    </xf>
    <xf numFmtId="172" fontId="115" fillId="50" borderId="0">
      <alignment wrapText="1"/>
      <protection locked="0"/>
    </xf>
    <xf numFmtId="172" fontId="115" fillId="50" borderId="0">
      <alignment wrapText="1"/>
      <protection locked="0"/>
    </xf>
    <xf numFmtId="172" fontId="115" fillId="50" borderId="0">
      <alignment wrapText="1"/>
      <protection locked="0"/>
    </xf>
    <xf numFmtId="172" fontId="63" fillId="0" borderId="0">
      <alignment wrapText="1"/>
      <protection locked="0"/>
    </xf>
    <xf numFmtId="0" fontId="60" fillId="0" borderId="0" applyNumberFormat="0" applyFill="0" applyBorder="0" applyProtection="0">
      <alignment horizontal="left"/>
    </xf>
    <xf numFmtId="0" fontId="74" fillId="0" borderId="0" applyNumberFormat="0" applyFill="0" applyBorder="0" applyProtection="0"/>
    <xf numFmtId="0" fontId="119" fillId="0" borderId="0" applyFill="0" applyBorder="0" applyProtection="0">
      <alignment horizontal="left"/>
    </xf>
    <xf numFmtId="173" fontId="115" fillId="49" borderId="30">
      <alignment wrapText="1"/>
    </xf>
    <xf numFmtId="173" fontId="115" fillId="49" borderId="30">
      <alignment wrapText="1"/>
    </xf>
    <xf numFmtId="173" fontId="115" fillId="49" borderId="30">
      <alignment wrapText="1"/>
    </xf>
    <xf numFmtId="174" fontId="115" fillId="49" borderId="30">
      <alignment wrapText="1"/>
    </xf>
    <xf numFmtId="174" fontId="115" fillId="49" borderId="30">
      <alignment wrapText="1"/>
    </xf>
    <xf numFmtId="174" fontId="115" fillId="49" borderId="30">
      <alignment wrapText="1"/>
    </xf>
    <xf numFmtId="174" fontId="115" fillId="49" borderId="30">
      <alignment wrapText="1"/>
    </xf>
    <xf numFmtId="175" fontId="115" fillId="49" borderId="30">
      <alignment wrapText="1"/>
    </xf>
    <xf numFmtId="175" fontId="115" fillId="49" borderId="30">
      <alignment wrapText="1"/>
    </xf>
    <xf numFmtId="175" fontId="115" fillId="49" borderId="30">
      <alignment wrapText="1"/>
    </xf>
    <xf numFmtId="0" fontId="116" fillId="0" borderId="31">
      <alignment horizontal="right"/>
    </xf>
    <xf numFmtId="0" fontId="116" fillId="0" borderId="31">
      <alignment horizontal="right"/>
    </xf>
    <xf numFmtId="0" fontId="116" fillId="0" borderId="31">
      <alignment horizontal="right"/>
    </xf>
    <xf numFmtId="0" fontId="63" fillId="0" borderId="14" applyFill="0" applyBorder="0" applyProtection="0">
      <alignment horizontal="left" vertical="top"/>
    </xf>
    <xf numFmtId="0" fontId="116" fillId="0" borderId="31">
      <alignment horizontal="right"/>
    </xf>
    <xf numFmtId="205" fontId="29" fillId="0" borderId="0" applyNumberFormat="0" applyFill="0" applyBorder="0">
      <alignment horizontal="left"/>
    </xf>
    <xf numFmtId="205" fontId="29" fillId="0" borderId="0" applyNumberFormat="0" applyFill="0" applyBorder="0">
      <alignment horizontal="right"/>
    </xf>
    <xf numFmtId="0" fontId="29" fillId="0" borderId="0"/>
    <xf numFmtId="0" fontId="120" fillId="0" borderId="0" applyNumberFormat="0" applyFill="0" applyBorder="0" applyProtection="0"/>
    <xf numFmtId="0" fontId="120" fillId="0" borderId="0" applyNumberFormat="0" applyFill="0" applyBorder="0" applyProtection="0"/>
    <xf numFmtId="0" fontId="29" fillId="0" borderId="0" applyNumberFormat="0" applyFill="0" applyBorder="0" applyProtection="0"/>
    <xf numFmtId="0" fontId="29" fillId="0" borderId="0" applyNumberFormat="0" applyFill="0" applyBorder="0" applyProtection="0"/>
    <xf numFmtId="0" fontId="120" fillId="0" borderId="0" applyNumberFormat="0" applyFill="0" applyBorder="0" applyProtection="0"/>
    <xf numFmtId="0" fontId="120" fillId="0" borderId="0"/>
    <xf numFmtId="40" fontId="121" fillId="0" borderId="0"/>
    <xf numFmtId="0" fontId="122" fillId="0" borderId="0" applyNumberFormat="0" applyFill="0" applyBorder="0" applyAlignment="0" applyProtection="0"/>
    <xf numFmtId="0" fontId="122" fillId="0" borderId="0" applyNumberFormat="0" applyFill="0" applyBorder="0" applyAlignment="0" applyProtection="0"/>
    <xf numFmtId="0" fontId="123" fillId="0" borderId="0" applyNumberFormat="0" applyFill="0" applyBorder="0" applyProtection="0">
      <alignment horizontal="left" vertical="center" indent="10"/>
    </xf>
    <xf numFmtId="0" fontId="123" fillId="0" borderId="0" applyNumberFormat="0" applyFill="0" applyBorder="0" applyProtection="0">
      <alignment horizontal="left" vertical="center" indent="10"/>
    </xf>
    <xf numFmtId="0" fontId="29" fillId="0" borderId="0"/>
    <xf numFmtId="0" fontId="120" fillId="0" borderId="0"/>
    <xf numFmtId="0" fontId="124" fillId="0" borderId="32" applyNumberFormat="0" applyFill="0" applyAlignment="0" applyProtection="0"/>
    <xf numFmtId="0" fontId="124" fillId="0" borderId="32" applyNumberFormat="0" applyFill="0" applyAlignment="0" applyProtection="0"/>
    <xf numFmtId="0" fontId="125" fillId="0" borderId="0" applyFill="0" applyBorder="0" applyProtection="0"/>
    <xf numFmtId="0" fontId="125" fillId="0" borderId="0" applyFill="0" applyBorder="0" applyProtection="0"/>
    <xf numFmtId="0" fontId="29" fillId="0" borderId="0"/>
    <xf numFmtId="0" fontId="92" fillId="0" borderId="0"/>
    <xf numFmtId="0" fontId="29" fillId="0" borderId="0"/>
    <xf numFmtId="0" fontId="29" fillId="0" borderId="0"/>
    <xf numFmtId="0" fontId="28" fillId="0" borderId="0">
      <alignment horizontal="center" textRotation="180"/>
    </xf>
    <xf numFmtId="0" fontId="126" fillId="0" borderId="0" applyNumberFormat="0" applyFill="0" applyBorder="0" applyAlignment="0" applyProtection="0"/>
    <xf numFmtId="0" fontId="126" fillId="0" borderId="0" applyNumberFormat="0" applyFill="0" applyBorder="0" applyAlignment="0" applyProtection="0"/>
    <xf numFmtId="0" fontId="63" fillId="0" borderId="0"/>
    <xf numFmtId="0" fontId="130" fillId="0" borderId="0" applyNumberFormat="0" applyFill="0" applyBorder="0" applyAlignment="0" applyProtection="0"/>
    <xf numFmtId="0" fontId="132" fillId="0" borderId="0"/>
    <xf numFmtId="9" fontId="27" fillId="0" borderId="0" applyFont="0" applyFill="0" applyBorder="0" applyAlignment="0" applyProtection="0"/>
    <xf numFmtId="0" fontId="28" fillId="0" borderId="0"/>
    <xf numFmtId="0" fontId="133" fillId="0" borderId="0"/>
    <xf numFmtId="0" fontId="134" fillId="0" borderId="0"/>
    <xf numFmtId="0" fontId="135" fillId="0" borderId="0"/>
    <xf numFmtId="183" fontId="28" fillId="0" borderId="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64" fontId="28" fillId="0" borderId="0" applyFont="0" applyFill="0" applyBorder="0" applyProtection="0">
      <alignment horizontal="right"/>
    </xf>
    <xf numFmtId="164" fontId="28" fillId="0" borderId="0" applyFont="0" applyFill="0" applyBorder="0" applyProtection="0">
      <alignment horizontal="right"/>
    </xf>
    <xf numFmtId="165" fontId="28" fillId="0" borderId="0" applyFont="0" applyFill="0" applyBorder="0" applyProtection="0">
      <alignment horizontal="right"/>
    </xf>
    <xf numFmtId="165" fontId="28" fillId="0" borderId="0" applyFont="0" applyFill="0" applyBorder="0" applyProtection="0">
      <alignment horizontal="right"/>
    </xf>
    <xf numFmtId="166" fontId="28" fillId="0" borderId="0" applyFont="0" applyFill="0" applyBorder="0" applyProtection="0">
      <alignment horizontal="right"/>
    </xf>
    <xf numFmtId="166" fontId="28" fillId="0" borderId="0" applyFont="0" applyFill="0" applyBorder="0" applyProtection="0">
      <alignment horizontal="right"/>
    </xf>
    <xf numFmtId="177" fontId="28" fillId="0" borderId="0" applyBorder="0"/>
    <xf numFmtId="0" fontId="28" fillId="0" borderId="0"/>
    <xf numFmtId="0" fontId="28" fillId="0" borderId="0"/>
    <xf numFmtId="0" fontId="28" fillId="0" borderId="0"/>
    <xf numFmtId="0" fontId="28" fillId="0" borderId="0"/>
    <xf numFmtId="166" fontId="39" fillId="0" borderId="0" applyFont="0" applyFill="0" applyBorder="0" applyProtection="0">
      <alignment horizontal="right"/>
    </xf>
    <xf numFmtId="167" fontId="39" fillId="0" borderId="0" applyFont="0" applyFill="0" applyBorder="0" applyProtection="0">
      <alignment horizontal="left"/>
    </xf>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28" fillId="0" borderId="0"/>
    <xf numFmtId="0" fontId="28" fillId="0" borderId="0"/>
    <xf numFmtId="0" fontId="28" fillId="0" borderId="0"/>
    <xf numFmtId="0" fontId="28" fillId="0" borderId="0">
      <alignment horizontal="left"/>
    </xf>
    <xf numFmtId="0" fontId="28" fillId="0" borderId="0"/>
    <xf numFmtId="0" fontId="28" fillId="0" borderId="0">
      <alignment horizontal="left"/>
    </xf>
    <xf numFmtId="44" fontId="28" fillId="0" borderId="0" applyFont="0" applyFill="0" applyBorder="0" applyAlignment="0" applyProtection="0"/>
    <xf numFmtId="192" fontId="28" fillId="0" borderId="0" applyFont="0" applyFill="0" applyBorder="0" applyAlignment="0" applyProtection="0"/>
    <xf numFmtId="181" fontId="28" fillId="0" borderId="0" applyFont="0" applyFill="0" applyBorder="0" applyAlignment="0" applyProtection="0"/>
    <xf numFmtId="0" fontId="28" fillId="0" borderId="0">
      <protection locked="0"/>
    </xf>
    <xf numFmtId="0" fontId="28" fillId="0" borderId="0"/>
    <xf numFmtId="0" fontId="28" fillId="0" borderId="0">
      <protection locked="0"/>
    </xf>
    <xf numFmtId="0" fontId="28" fillId="0" borderId="0">
      <protection locked="0"/>
    </xf>
    <xf numFmtId="178" fontId="28"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alignment horizontal="left"/>
    </xf>
    <xf numFmtId="0" fontId="28" fillId="0" borderId="0" applyFont="0" applyFill="0" applyBorder="0" applyProtection="0">
      <alignment horizontal="right"/>
    </xf>
    <xf numFmtId="0" fontId="28" fillId="0" borderId="0" applyFont="0" applyFill="0" applyBorder="0" applyProtection="0">
      <alignment horizontal="right"/>
    </xf>
    <xf numFmtId="38" fontId="40" fillId="23" borderId="0" applyNumberFormat="0" applyBorder="0" applyAlignment="0" applyProtection="0"/>
    <xf numFmtId="0" fontId="28" fillId="0" borderId="0"/>
    <xf numFmtId="0" fontId="28" fillId="0" borderId="14">
      <alignment horizontal="left" vertical="top"/>
    </xf>
    <xf numFmtId="0" fontId="28" fillId="0" borderId="14">
      <alignment horizontal="left" vertical="top"/>
    </xf>
    <xf numFmtId="10" fontId="40" fillId="25" borderId="17" applyNumberFormat="0" applyBorder="0" applyAlignment="0" applyProtection="0"/>
    <xf numFmtId="0" fontId="28" fillId="0" borderId="0"/>
    <xf numFmtId="0" fontId="28" fillId="0" borderId="0"/>
    <xf numFmtId="0" fontId="28" fillId="0" borderId="0"/>
    <xf numFmtId="1" fontId="28" fillId="0" borderId="0" applyFont="0" applyFill="0" applyBorder="0" applyProtection="0">
      <alignment horizontal="right"/>
    </xf>
    <xf numFmtId="1" fontId="28" fillId="0" borderId="0" applyFont="0" applyFill="0" applyBorder="0" applyProtection="0">
      <alignment horizontal="right"/>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xf numFmtId="0" fontId="28" fillId="0" borderId="0">
      <alignment vertical="top"/>
    </xf>
    <xf numFmtId="0" fontId="28" fillId="0" borderId="0"/>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28" fillId="0" borderId="0"/>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27" borderId="21" applyNumberFormat="0" applyFont="0" applyAlignment="0" applyProtection="0"/>
    <xf numFmtId="169" fontId="28" fillId="0" borderId="0" applyFont="0" applyFill="0" applyBorder="0" applyProtection="0">
      <alignment horizontal="right"/>
    </xf>
    <xf numFmtId="169" fontId="28" fillId="0" borderId="0" applyFont="0" applyFill="0" applyBorder="0" applyProtection="0">
      <alignment horizontal="right"/>
    </xf>
    <xf numFmtId="10"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40" fillId="0" borderId="0"/>
    <xf numFmtId="0" fontId="28" fillId="0" borderId="0"/>
    <xf numFmtId="0" fontId="28" fillId="0" borderId="0"/>
    <xf numFmtId="0" fontId="40" fillId="0" borderId="0"/>
    <xf numFmtId="4" fontId="30" fillId="32" borderId="22" applyNumberFormat="0" applyProtection="0">
      <alignment vertical="center"/>
    </xf>
    <xf numFmtId="4" fontId="30" fillId="32" borderId="22" applyNumberFormat="0" applyProtection="0">
      <alignment horizontal="left" vertical="center" indent="1"/>
    </xf>
    <xf numFmtId="4" fontId="30" fillId="32" borderId="22" applyNumberFormat="0" applyProtection="0">
      <alignment horizontal="left" vertical="center" indent="1"/>
    </xf>
    <xf numFmtId="0" fontId="28" fillId="33" borderId="22" applyNumberFormat="0" applyProtection="0">
      <alignment horizontal="left" vertical="center" indent="1"/>
    </xf>
    <xf numFmtId="4" fontId="30" fillId="34" borderId="22" applyNumberFormat="0" applyProtection="0">
      <alignment horizontal="right" vertical="center"/>
    </xf>
    <xf numFmtId="4" fontId="30" fillId="35" borderId="22" applyNumberFormat="0" applyProtection="0">
      <alignment horizontal="right" vertical="center"/>
    </xf>
    <xf numFmtId="4" fontId="30" fillId="36" borderId="22" applyNumberFormat="0" applyProtection="0">
      <alignment horizontal="right" vertical="center"/>
    </xf>
    <xf numFmtId="4" fontId="30" fillId="37" borderId="22" applyNumberFormat="0" applyProtection="0">
      <alignment horizontal="right" vertical="center"/>
    </xf>
    <xf numFmtId="4" fontId="30" fillId="38" borderId="22" applyNumberFormat="0" applyProtection="0">
      <alignment horizontal="right" vertical="center"/>
    </xf>
    <xf numFmtId="4" fontId="30" fillId="39" borderId="22" applyNumberFormat="0" applyProtection="0">
      <alignment horizontal="right" vertical="center"/>
    </xf>
    <xf numFmtId="4" fontId="30" fillId="40" borderId="22" applyNumberFormat="0" applyProtection="0">
      <alignment horizontal="right" vertical="center"/>
    </xf>
    <xf numFmtId="4" fontId="30" fillId="41" borderId="22" applyNumberFormat="0" applyProtection="0">
      <alignment horizontal="right" vertical="center"/>
    </xf>
    <xf numFmtId="4" fontId="30" fillId="42" borderId="22" applyNumberFormat="0" applyProtection="0">
      <alignment horizontal="right" vertical="center"/>
    </xf>
    <xf numFmtId="4" fontId="30" fillId="44" borderId="26" applyNumberFormat="0" applyProtection="0">
      <alignment horizontal="left" vertical="center" indent="1"/>
    </xf>
    <xf numFmtId="0" fontId="28" fillId="33" borderId="22" applyNumberFormat="0" applyProtection="0">
      <alignment horizontal="left" vertical="center" indent="1"/>
    </xf>
    <xf numFmtId="4" fontId="30" fillId="44" borderId="22" applyNumberFormat="0" applyProtection="0">
      <alignment horizontal="left" vertical="center" indent="1"/>
    </xf>
    <xf numFmtId="4" fontId="30" fillId="46" borderId="22" applyNumberFormat="0" applyProtection="0">
      <alignment horizontal="left" vertical="center" indent="1"/>
    </xf>
    <xf numFmtId="0" fontId="28" fillId="46" borderId="22" applyNumberFormat="0" applyProtection="0">
      <alignment horizontal="left" vertical="center" indent="1"/>
    </xf>
    <xf numFmtId="0" fontId="28" fillId="46" borderId="22" applyNumberFormat="0" applyProtection="0">
      <alignment horizontal="left" vertical="center" indent="1"/>
    </xf>
    <xf numFmtId="0" fontId="28" fillId="31" borderId="22" applyNumberFormat="0" applyProtection="0">
      <alignment horizontal="left" vertical="center" indent="1"/>
    </xf>
    <xf numFmtId="0" fontId="28" fillId="31" borderId="22" applyNumberFormat="0" applyProtection="0">
      <alignment horizontal="left" vertical="center" indent="1"/>
    </xf>
    <xf numFmtId="0" fontId="28" fillId="23" borderId="22" applyNumberFormat="0" applyProtection="0">
      <alignment horizontal="left" vertical="center" indent="1"/>
    </xf>
    <xf numFmtId="0" fontId="28" fillId="23" borderId="22" applyNumberFormat="0" applyProtection="0">
      <alignment horizontal="left" vertical="center" indent="1"/>
    </xf>
    <xf numFmtId="0" fontId="28" fillId="33" borderId="22" applyNumberFormat="0" applyProtection="0">
      <alignment horizontal="left" vertical="center" indent="1"/>
    </xf>
    <xf numFmtId="0" fontId="28" fillId="33" borderId="22" applyNumberFormat="0" applyProtection="0">
      <alignment horizontal="left" vertical="center" indent="1"/>
    </xf>
    <xf numFmtId="4" fontId="30" fillId="25" borderId="22" applyNumberFormat="0" applyProtection="0">
      <alignment vertical="center"/>
    </xf>
    <xf numFmtId="4" fontId="30" fillId="25" borderId="22" applyNumberFormat="0" applyProtection="0">
      <alignment horizontal="left" vertical="center" indent="1"/>
    </xf>
    <xf numFmtId="4" fontId="30" fillId="25" borderId="22" applyNumberFormat="0" applyProtection="0">
      <alignment horizontal="left" vertical="center" indent="1"/>
    </xf>
    <xf numFmtId="4" fontId="30" fillId="44" borderId="22" applyNumberFormat="0" applyProtection="0">
      <alignment horizontal="right" vertical="center"/>
    </xf>
    <xf numFmtId="0" fontId="28" fillId="33" borderId="22" applyNumberFormat="0" applyProtection="0">
      <alignment horizontal="left" vertical="center" indent="1"/>
    </xf>
    <xf numFmtId="0" fontId="28" fillId="33" borderId="22" applyNumberFormat="0" applyProtection="0">
      <alignment horizontal="left" vertical="center" indent="1"/>
    </xf>
    <xf numFmtId="0" fontId="28" fillId="0" borderId="0">
      <alignment vertical="top"/>
    </xf>
    <xf numFmtId="170" fontId="40" fillId="0" borderId="0">
      <alignment wrapText="1"/>
      <protection locked="0"/>
    </xf>
    <xf numFmtId="170" fontId="40" fillId="0" borderId="0">
      <alignment wrapText="1"/>
      <protection locked="0"/>
    </xf>
    <xf numFmtId="171" fontId="40" fillId="0" borderId="0">
      <alignment wrapText="1"/>
      <protection locked="0"/>
    </xf>
    <xf numFmtId="171" fontId="40" fillId="0" borderId="0">
      <alignment wrapText="1"/>
      <protection locked="0"/>
    </xf>
    <xf numFmtId="171" fontId="40" fillId="0" borderId="0">
      <alignment wrapText="1"/>
      <protection locked="0"/>
    </xf>
    <xf numFmtId="172" fontId="40" fillId="0" borderId="0">
      <alignment wrapText="1"/>
      <protection locked="0"/>
    </xf>
    <xf numFmtId="172" fontId="40" fillId="0" borderId="0">
      <alignment wrapText="1"/>
      <protection locked="0"/>
    </xf>
    <xf numFmtId="0" fontId="40" fillId="0" borderId="14" applyFill="0" applyBorder="0" applyProtection="0">
      <alignment horizontal="left" vertical="top"/>
    </xf>
    <xf numFmtId="205" fontId="28" fillId="0" borderId="0" applyNumberFormat="0" applyFill="0" applyBorder="0">
      <alignment horizontal="left"/>
    </xf>
    <xf numFmtId="205" fontId="28" fillId="0" borderId="0" applyNumberFormat="0" applyFill="0" applyBorder="0">
      <alignment horizontal="right"/>
    </xf>
    <xf numFmtId="0" fontId="28" fillId="0" borderId="0"/>
    <xf numFmtId="0" fontId="28" fillId="0" borderId="0" applyNumberFormat="0" applyFill="0" applyBorder="0" applyProtection="0"/>
    <xf numFmtId="0" fontId="28" fillId="0" borderId="0" applyNumberFormat="0" applyFill="0" applyBorder="0" applyProtection="0"/>
    <xf numFmtId="0" fontId="28" fillId="0" borderId="0"/>
    <xf numFmtId="0" fontId="28" fillId="0" borderId="0"/>
    <xf numFmtId="0" fontId="28" fillId="0" borderId="0"/>
    <xf numFmtId="0" fontId="28" fillId="0" borderId="0"/>
    <xf numFmtId="0" fontId="40" fillId="0" borderId="0"/>
    <xf numFmtId="0" fontId="28" fillId="0" borderId="0"/>
    <xf numFmtId="0" fontId="28" fillId="0" borderId="0"/>
    <xf numFmtId="0" fontId="28" fillId="0" borderId="0"/>
    <xf numFmtId="0" fontId="28" fillId="0" borderId="0"/>
    <xf numFmtId="0" fontId="28" fillId="0" borderId="0"/>
    <xf numFmtId="0" fontId="28" fillId="0" borderId="0"/>
    <xf numFmtId="0" fontId="136" fillId="0" borderId="0" applyNumberFormat="0" applyFill="0" applyBorder="0" applyAlignment="0" applyProtection="0">
      <alignment vertical="top"/>
      <protection locked="0"/>
    </xf>
    <xf numFmtId="0" fontId="28" fillId="0" borderId="0"/>
    <xf numFmtId="0" fontId="28" fillId="0" borderId="0"/>
    <xf numFmtId="0" fontId="28" fillId="0" borderId="0"/>
    <xf numFmtId="0" fontId="137" fillId="0" borderId="0"/>
    <xf numFmtId="0" fontId="137" fillId="0" borderId="0"/>
    <xf numFmtId="0" fontId="137" fillId="0" borderId="0"/>
    <xf numFmtId="0" fontId="137" fillId="0" borderId="0"/>
    <xf numFmtId="0" fontId="26" fillId="0" borderId="0"/>
    <xf numFmtId="0" fontId="26" fillId="0" borderId="0"/>
    <xf numFmtId="0" fontId="26" fillId="0" borderId="0"/>
    <xf numFmtId="0" fontId="138" fillId="0" borderId="0"/>
    <xf numFmtId="0" fontId="25" fillId="58"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4" borderId="0" applyNumberFormat="0" applyBorder="0" applyAlignment="0" applyProtection="0"/>
    <xf numFmtId="0" fontId="25" fillId="65"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9" borderId="0" applyNumberFormat="0" applyBorder="0" applyAlignment="0" applyProtection="0"/>
    <xf numFmtId="0" fontId="139" fillId="70" borderId="0" applyNumberFormat="0" applyBorder="0" applyAlignment="0" applyProtection="0"/>
    <xf numFmtId="0" fontId="139" fillId="71" borderId="0" applyNumberFormat="0" applyBorder="0" applyAlignment="0" applyProtection="0"/>
    <xf numFmtId="0" fontId="139" fillId="72" borderId="0" applyNumberFormat="0" applyBorder="0" applyAlignment="0" applyProtection="0"/>
    <xf numFmtId="0" fontId="139" fillId="73" borderId="0" applyNumberFormat="0" applyBorder="0" applyAlignment="0" applyProtection="0"/>
    <xf numFmtId="0" fontId="139" fillId="74" borderId="0" applyNumberFormat="0" applyBorder="0" applyAlignment="0" applyProtection="0"/>
    <xf numFmtId="0" fontId="139" fillId="75" borderId="0" applyNumberFormat="0" applyBorder="0" applyAlignment="0" applyProtection="0"/>
    <xf numFmtId="0" fontId="139" fillId="76" borderId="0" applyNumberFormat="0" applyBorder="0" applyAlignment="0" applyProtection="0"/>
    <xf numFmtId="0" fontId="139" fillId="77" borderId="0" applyNumberFormat="0" applyBorder="0" applyAlignment="0" applyProtection="0"/>
    <xf numFmtId="0" fontId="139" fillId="78" borderId="0" applyNumberFormat="0" applyBorder="0" applyAlignment="0" applyProtection="0"/>
    <xf numFmtId="0" fontId="139" fillId="79" borderId="0" applyNumberFormat="0" applyBorder="0" applyAlignment="0" applyProtection="0"/>
    <xf numFmtId="0" fontId="139" fillId="80" borderId="0" applyNumberFormat="0" applyBorder="0" applyAlignment="0" applyProtection="0"/>
    <xf numFmtId="0" fontId="139" fillId="81" borderId="0" applyNumberFormat="0" applyBorder="0" applyAlignment="0" applyProtection="0"/>
    <xf numFmtId="0" fontId="140" fillId="82" borderId="0" applyNumberFormat="0" applyBorder="0" applyAlignment="0" applyProtection="0"/>
    <xf numFmtId="0" fontId="141" fillId="83" borderId="86" applyNumberFormat="0" applyAlignment="0" applyProtection="0"/>
    <xf numFmtId="0" fontId="142" fillId="84" borderId="87" applyNumberFormat="0" applyAlignment="0" applyProtection="0"/>
    <xf numFmtId="0" fontId="143" fillId="0" borderId="0" applyNumberFormat="0" applyFill="0" applyBorder="0" applyAlignment="0" applyProtection="0"/>
    <xf numFmtId="0" fontId="144" fillId="85" borderId="0" applyNumberFormat="0" applyBorder="0" applyAlignment="0" applyProtection="0"/>
    <xf numFmtId="0" fontId="145" fillId="0" borderId="88" applyNumberFormat="0" applyFill="0" applyAlignment="0" applyProtection="0"/>
    <xf numFmtId="0" fontId="146" fillId="0" borderId="89" applyNumberFormat="0" applyFill="0" applyAlignment="0" applyProtection="0"/>
    <xf numFmtId="0" fontId="147" fillId="0" borderId="90" applyNumberFormat="0" applyFill="0" applyAlignment="0" applyProtection="0"/>
    <xf numFmtId="0" fontId="147" fillId="0" borderId="0" applyNumberFormat="0" applyFill="0" applyBorder="0" applyAlignment="0" applyProtection="0"/>
    <xf numFmtId="0" fontId="148" fillId="86" borderId="86" applyNumberFormat="0" applyAlignment="0" applyProtection="0"/>
    <xf numFmtId="0" fontId="149" fillId="0" borderId="91" applyNumberFormat="0" applyFill="0" applyAlignment="0" applyProtection="0"/>
    <xf numFmtId="0" fontId="150" fillId="87" borderId="0" applyNumberFormat="0" applyBorder="0" applyAlignment="0" applyProtection="0"/>
    <xf numFmtId="0" fontId="28" fillId="0" borderId="0"/>
    <xf numFmtId="0" fontId="151" fillId="0" borderId="0"/>
    <xf numFmtId="0" fontId="25" fillId="0" borderId="0"/>
    <xf numFmtId="0" fontId="138" fillId="0" borderId="0"/>
    <xf numFmtId="0" fontId="25" fillId="88" borderId="92" applyNumberFormat="0" applyFont="0" applyAlignment="0" applyProtection="0"/>
    <xf numFmtId="0" fontId="152" fillId="83" borderId="93" applyNumberFormat="0" applyAlignment="0" applyProtection="0"/>
    <xf numFmtId="0" fontId="153" fillId="0" borderId="0" applyNumberFormat="0" applyFill="0" applyBorder="0" applyAlignment="0" applyProtection="0"/>
    <xf numFmtId="0" fontId="154" fillId="0" borderId="94" applyNumberFormat="0" applyFill="0" applyAlignment="0" applyProtection="0"/>
    <xf numFmtId="0" fontId="155" fillId="0" borderId="0" applyNumberFormat="0" applyFill="0" applyBorder="0" applyAlignment="0" applyProtection="0"/>
    <xf numFmtId="0" fontId="145" fillId="0" borderId="88" applyNumberFormat="0" applyFill="0" applyAlignment="0" applyProtection="0"/>
    <xf numFmtId="0" fontId="148" fillId="86" borderId="86" applyNumberFormat="0" applyAlignment="0" applyProtection="0"/>
    <xf numFmtId="0" fontId="138" fillId="0" borderId="0"/>
    <xf numFmtId="0" fontId="24" fillId="58"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24" fillId="68" borderId="0" applyNumberFormat="0" applyBorder="0" applyAlignment="0" applyProtection="0"/>
    <xf numFmtId="0" fontId="24" fillId="69" borderId="0" applyNumberFormat="0" applyBorder="0" applyAlignment="0" applyProtection="0"/>
    <xf numFmtId="0" fontId="145" fillId="0" borderId="88" applyNumberFormat="0" applyFill="0" applyAlignment="0" applyProtection="0"/>
    <xf numFmtId="0" fontId="148" fillId="86" borderId="86" applyNumberFormat="0" applyAlignment="0" applyProtection="0"/>
    <xf numFmtId="0" fontId="24" fillId="0" borderId="0"/>
    <xf numFmtId="0" fontId="24" fillId="88" borderId="92" applyNumberFormat="0" applyFont="0" applyAlignment="0" applyProtection="0"/>
    <xf numFmtId="0" fontId="24" fillId="0" borderId="0"/>
    <xf numFmtId="0" fontId="156" fillId="0" borderId="0"/>
    <xf numFmtId="0" fontId="23" fillId="0" borderId="0"/>
    <xf numFmtId="0" fontId="23" fillId="0" borderId="0"/>
    <xf numFmtId="0" fontId="158" fillId="0" borderId="0"/>
    <xf numFmtId="0" fontId="159" fillId="0" borderId="0"/>
    <xf numFmtId="0" fontId="22" fillId="0" borderId="0"/>
    <xf numFmtId="0" fontId="160" fillId="0" borderId="0"/>
    <xf numFmtId="0" fontId="21" fillId="0" borderId="0"/>
    <xf numFmtId="0" fontId="160" fillId="0" borderId="0"/>
    <xf numFmtId="0" fontId="160" fillId="0" borderId="0"/>
    <xf numFmtId="0" fontId="28" fillId="0" borderId="0"/>
    <xf numFmtId="0" fontId="161" fillId="0" borderId="0"/>
    <xf numFmtId="0" fontId="28" fillId="0" borderId="0"/>
    <xf numFmtId="0" fontId="28" fillId="0" borderId="0"/>
    <xf numFmtId="0" fontId="28" fillId="0" borderId="0"/>
    <xf numFmtId="0" fontId="28" fillId="0" borderId="0"/>
    <xf numFmtId="0" fontId="20" fillId="0" borderId="0"/>
    <xf numFmtId="0" fontId="162" fillId="0" borderId="0"/>
    <xf numFmtId="0" fontId="162" fillId="0" borderId="0"/>
    <xf numFmtId="0" fontId="28" fillId="0" borderId="0"/>
    <xf numFmtId="0" fontId="20" fillId="0" borderId="0"/>
    <xf numFmtId="0" fontId="162" fillId="0" borderId="0"/>
    <xf numFmtId="0" fontId="162" fillId="0" borderId="0"/>
    <xf numFmtId="0" fontId="28" fillId="0" borderId="0"/>
    <xf numFmtId="0" fontId="28" fillId="0" borderId="0"/>
    <xf numFmtId="0" fontId="19" fillId="0" borderId="0"/>
    <xf numFmtId="0" fontId="28" fillId="0" borderId="0"/>
    <xf numFmtId="0" fontId="28" fillId="0" borderId="0"/>
    <xf numFmtId="0" fontId="28" fillId="0" borderId="0"/>
    <xf numFmtId="0" fontId="28" fillId="0" borderId="0"/>
    <xf numFmtId="0" fontId="163" fillId="0" borderId="0"/>
    <xf numFmtId="0" fontId="18" fillId="0" borderId="0"/>
    <xf numFmtId="0" fontId="18" fillId="0" borderId="0"/>
    <xf numFmtId="0" fontId="18" fillId="0" borderId="0"/>
    <xf numFmtId="0" fontId="18" fillId="0" borderId="0"/>
    <xf numFmtId="0" fontId="28" fillId="0" borderId="0"/>
    <xf numFmtId="0" fontId="28" fillId="0" borderId="0"/>
    <xf numFmtId="0" fontId="165" fillId="0" borderId="0"/>
    <xf numFmtId="0" fontId="145" fillId="0" borderId="88" applyNumberFormat="0" applyFill="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 fillId="68" borderId="0" applyNumberFormat="0" applyBorder="0" applyAlignment="0" applyProtection="0"/>
    <xf numFmtId="0" fontId="17" fillId="69" borderId="0" applyNumberFormat="0" applyBorder="0" applyAlignment="0" applyProtection="0"/>
    <xf numFmtId="0" fontId="145" fillId="0" borderId="88" applyNumberFormat="0" applyFill="0" applyAlignment="0" applyProtection="0"/>
    <xf numFmtId="0" fontId="145" fillId="0" borderId="88" applyNumberFormat="0" applyFill="0" applyAlignment="0" applyProtection="0"/>
    <xf numFmtId="0" fontId="148" fillId="86" borderId="86" applyNumberFormat="0" applyAlignment="0" applyProtection="0"/>
    <xf numFmtId="0" fontId="148" fillId="86" borderId="86" applyNumberFormat="0" applyAlignment="0" applyProtection="0"/>
    <xf numFmtId="0" fontId="148" fillId="86" borderId="86" applyNumberFormat="0" applyAlignment="0" applyProtection="0"/>
    <xf numFmtId="0" fontId="148" fillId="86" borderId="86" applyNumberFormat="0" applyAlignment="0" applyProtection="0"/>
    <xf numFmtId="0" fontId="17" fillId="0" borderId="0"/>
    <xf numFmtId="0" fontId="17" fillId="88" borderId="92" applyNumberFormat="0" applyFont="0" applyAlignment="0" applyProtection="0"/>
    <xf numFmtId="0" fontId="165" fillId="0" borderId="0"/>
    <xf numFmtId="0" fontId="148" fillId="86" borderId="86" applyNumberFormat="0" applyAlignment="0" applyProtection="0"/>
    <xf numFmtId="0" fontId="148" fillId="86" borderId="86" applyNumberFormat="0" applyAlignment="0" applyProtection="0"/>
    <xf numFmtId="0" fontId="148" fillId="86" borderId="86" applyNumberFormat="0" applyAlignment="0" applyProtection="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165" fillId="0" borderId="0"/>
    <xf numFmtId="0" fontId="28" fillId="0" borderId="0"/>
    <xf numFmtId="0" fontId="28" fillId="0" borderId="0"/>
    <xf numFmtId="0" fontId="28" fillId="0" borderId="0"/>
    <xf numFmtId="0" fontId="16" fillId="0" borderId="0"/>
    <xf numFmtId="0" fontId="28" fillId="0" borderId="0"/>
    <xf numFmtId="0" fontId="28" fillId="0" borderId="0"/>
    <xf numFmtId="0" fontId="28" fillId="0" borderId="0"/>
    <xf numFmtId="0" fontId="28" fillId="0" borderId="0"/>
    <xf numFmtId="0" fontId="28" fillId="0" borderId="0"/>
    <xf numFmtId="0" fontId="15" fillId="0" borderId="0"/>
    <xf numFmtId="0" fontId="14" fillId="0" borderId="0"/>
    <xf numFmtId="0" fontId="166" fillId="0" borderId="0"/>
    <xf numFmtId="0" fontId="13" fillId="60" borderId="0" applyNumberFormat="0" applyBorder="0" applyAlignment="0" applyProtection="0"/>
    <xf numFmtId="0" fontId="13" fillId="59" borderId="0" applyNumberFormat="0" applyBorder="0" applyAlignment="0" applyProtection="0"/>
    <xf numFmtId="0" fontId="13" fillId="58" borderId="0" applyNumberFormat="0" applyBorder="0" applyAlignment="0" applyProtection="0"/>
    <xf numFmtId="0" fontId="166" fillId="0" borderId="0"/>
    <xf numFmtId="0" fontId="166" fillId="0" borderId="0"/>
    <xf numFmtId="0" fontId="13" fillId="0" borderId="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66" fillId="0" borderId="0"/>
    <xf numFmtId="0" fontId="166" fillId="0" borderId="0"/>
    <xf numFmtId="0" fontId="166" fillId="0" borderId="0"/>
    <xf numFmtId="0" fontId="166" fillId="0" borderId="0"/>
    <xf numFmtId="0" fontId="148" fillId="86" borderId="86" applyNumberFormat="0" applyAlignment="0" applyProtection="0"/>
    <xf numFmtId="0" fontId="13" fillId="0" borderId="0"/>
    <xf numFmtId="0" fontId="13" fillId="88" borderId="92" applyNumberFormat="0" applyFont="0" applyAlignment="0" applyProtection="0"/>
    <xf numFmtId="0" fontId="166" fillId="0" borderId="0"/>
    <xf numFmtId="0" fontId="148" fillId="86" borderId="86" applyNumberFormat="0" applyAlignment="0" applyProtection="0"/>
    <xf numFmtId="0" fontId="13" fillId="0" borderId="0"/>
    <xf numFmtId="0" fontId="13" fillId="0" borderId="0"/>
    <xf numFmtId="0" fontId="13" fillId="0" borderId="0"/>
    <xf numFmtId="0" fontId="13" fillId="0" borderId="0"/>
    <xf numFmtId="0" fontId="13" fillId="0" borderId="0"/>
    <xf numFmtId="0" fontId="28" fillId="0" borderId="0"/>
    <xf numFmtId="0" fontId="12" fillId="60" borderId="0" applyNumberFormat="0" applyBorder="0" applyAlignment="0" applyProtection="0"/>
    <xf numFmtId="0" fontId="12" fillId="59" borderId="0" applyNumberFormat="0" applyBorder="0" applyAlignment="0" applyProtection="0"/>
    <xf numFmtId="0" fontId="12" fillId="58" borderId="0" applyNumberFormat="0" applyBorder="0" applyAlignment="0" applyProtection="0"/>
    <xf numFmtId="0" fontId="28" fillId="0" borderId="0"/>
    <xf numFmtId="0" fontId="12" fillId="0" borderId="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0" borderId="0"/>
    <xf numFmtId="0" fontId="28" fillId="0" borderId="0"/>
    <xf numFmtId="0" fontId="148" fillId="86" borderId="86" applyNumberFormat="0" applyAlignment="0" applyProtection="0"/>
    <xf numFmtId="0" fontId="148" fillId="86" borderId="86" applyNumberFormat="0" applyAlignment="0" applyProtection="0"/>
    <xf numFmtId="0" fontId="28" fillId="0" borderId="0"/>
    <xf numFmtId="0" fontId="28" fillId="0" borderId="0"/>
    <xf numFmtId="0" fontId="12" fillId="88" borderId="92" applyNumberFormat="0" applyFont="0" applyAlignment="0" applyProtection="0"/>
    <xf numFmtId="0" fontId="28" fillId="0" borderId="0"/>
    <xf numFmtId="0" fontId="148" fillId="86" borderId="86" applyNumberFormat="0" applyAlignment="0" applyProtection="0"/>
    <xf numFmtId="0" fontId="28" fillId="0" borderId="0"/>
    <xf numFmtId="0" fontId="28" fillId="0" borderId="0"/>
    <xf numFmtId="0" fontId="12" fillId="0" borderId="0"/>
    <xf numFmtId="0" fontId="12" fillId="0" borderId="0"/>
    <xf numFmtId="0" fontId="28" fillId="0" borderId="0"/>
    <xf numFmtId="0" fontId="28" fillId="0" borderId="0"/>
    <xf numFmtId="0" fontId="28" fillId="0" borderId="0"/>
    <xf numFmtId="0" fontId="11" fillId="0" borderId="0"/>
    <xf numFmtId="0" fontId="28" fillId="0" borderId="0"/>
    <xf numFmtId="0" fontId="28" fillId="0" borderId="0"/>
    <xf numFmtId="0" fontId="28" fillId="0" borderId="0"/>
    <xf numFmtId="0" fontId="167" fillId="0" borderId="0"/>
    <xf numFmtId="0" fontId="167" fillId="0" borderId="0"/>
    <xf numFmtId="0" fontId="167" fillId="0" borderId="0"/>
    <xf numFmtId="0" fontId="10" fillId="58" borderId="0" applyNumberFormat="0" applyBorder="0" applyAlignment="0" applyProtection="0"/>
    <xf numFmtId="0" fontId="167" fillId="0" borderId="0"/>
    <xf numFmtId="0" fontId="10" fillId="0" borderId="0"/>
    <xf numFmtId="0" fontId="10" fillId="59"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67" fillId="0" borderId="0"/>
    <xf numFmtId="0" fontId="167" fillId="0" borderId="0"/>
    <xf numFmtId="0" fontId="167" fillId="0" borderId="0"/>
    <xf numFmtId="0" fontId="167" fillId="0" borderId="0"/>
    <xf numFmtId="0" fontId="10" fillId="62"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48" fillId="86" borderId="86" applyNumberFormat="0" applyAlignment="0" applyProtection="0"/>
    <xf numFmtId="0" fontId="28" fillId="0" borderId="0"/>
    <xf numFmtId="0" fontId="28" fillId="0" borderId="0"/>
    <xf numFmtId="0" fontId="28" fillId="0" borderId="0"/>
    <xf numFmtId="0" fontId="28" fillId="0" borderId="0"/>
    <xf numFmtId="0" fontId="148" fillId="86" borderId="86" applyNumberFormat="0" applyAlignment="0" applyProtection="0"/>
    <xf numFmtId="0" fontId="148" fillId="86" borderId="86" applyNumberFormat="0" applyAlignment="0" applyProtection="0"/>
    <xf numFmtId="0" fontId="10" fillId="88" borderId="92" applyNumberFormat="0" applyFont="0" applyAlignment="0" applyProtection="0"/>
    <xf numFmtId="0" fontId="167" fillId="0" borderId="0"/>
    <xf numFmtId="0" fontId="28" fillId="0" borderId="0"/>
    <xf numFmtId="0" fontId="148" fillId="86" borderId="86" applyNumberFormat="0" applyAlignment="0" applyProtection="0"/>
    <xf numFmtId="0" fontId="28" fillId="0" borderId="0"/>
    <xf numFmtId="0" fontId="28" fillId="0" borderId="0"/>
    <xf numFmtId="0" fontId="28" fillId="0" borderId="0"/>
    <xf numFmtId="0" fontId="28" fillId="0" borderId="0"/>
    <xf numFmtId="0" fontId="168" fillId="0" borderId="0"/>
    <xf numFmtId="0" fontId="9" fillId="0" borderId="0"/>
    <xf numFmtId="0" fontId="168" fillId="0" borderId="0"/>
    <xf numFmtId="0" fontId="168" fillId="0" borderId="0"/>
    <xf numFmtId="0" fontId="168" fillId="0" borderId="0"/>
    <xf numFmtId="0" fontId="168" fillId="0" borderId="0"/>
    <xf numFmtId="0" fontId="168" fillId="0" borderId="0"/>
    <xf numFmtId="0" fontId="168" fillId="0" borderId="0"/>
    <xf numFmtId="0" fontId="8" fillId="0" borderId="0"/>
    <xf numFmtId="0" fontId="7" fillId="0" borderId="0"/>
    <xf numFmtId="0" fontId="175" fillId="0" borderId="0"/>
    <xf numFmtId="0" fontId="6" fillId="0" borderId="0"/>
    <xf numFmtId="0" fontId="177" fillId="0" borderId="0" applyNumberFormat="0" applyFill="0" applyBorder="0" applyAlignment="0" applyProtection="0"/>
    <xf numFmtId="0" fontId="178" fillId="0" borderId="0"/>
    <xf numFmtId="43" fontId="27" fillId="0" borderId="0" applyFont="0" applyFill="0" applyBorder="0" applyAlignment="0" applyProtection="0"/>
    <xf numFmtId="43" fontId="6" fillId="0" borderId="0" applyFont="0" applyFill="0" applyBorder="0" applyAlignment="0" applyProtection="0"/>
    <xf numFmtId="0" fontId="130" fillId="0" borderId="0" applyNumberFormat="0" applyFill="0" applyBorder="0" applyAlignment="0" applyProtection="0">
      <alignment vertical="top"/>
      <protection locked="0"/>
    </xf>
    <xf numFmtId="0" fontId="183" fillId="0" borderId="0"/>
    <xf numFmtId="0" fontId="6" fillId="0" borderId="0"/>
    <xf numFmtId="9" fontId="183" fillId="0" borderId="0" applyFont="0" applyFill="0" applyBorder="0" applyAlignment="0" applyProtection="0"/>
    <xf numFmtId="0" fontId="179" fillId="0" borderId="0"/>
    <xf numFmtId="0" fontId="187" fillId="0" borderId="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4" borderId="0" applyNumberFormat="0" applyBorder="0" applyAlignment="0" applyProtection="0"/>
    <xf numFmtId="0" fontId="5" fillId="74" borderId="0" applyNumberFormat="0" applyBorder="0" applyAlignment="0" applyProtection="0"/>
    <xf numFmtId="0" fontId="5" fillId="75" borderId="0" applyNumberFormat="0" applyBorder="0" applyAlignment="0" applyProtection="0"/>
    <xf numFmtId="0" fontId="5" fillId="75" borderId="0" applyNumberFormat="0" applyBorder="0" applyAlignment="0" applyProtection="0"/>
    <xf numFmtId="0" fontId="148" fillId="86" borderId="86" applyNumberFormat="0" applyAlignment="0" applyProtection="0"/>
    <xf numFmtId="0" fontId="148" fillId="86" borderId="86" applyNumberFormat="0" applyAlignment="0" applyProtection="0"/>
    <xf numFmtId="0" fontId="189" fillId="8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8" borderId="92" applyNumberFormat="0" applyFont="0" applyAlignment="0" applyProtection="0"/>
    <xf numFmtId="0" fontId="5" fillId="88" borderId="92" applyNumberFormat="0" applyFont="0" applyAlignment="0" applyProtection="0"/>
    <xf numFmtId="0" fontId="188" fillId="0" borderId="0" applyNumberFormat="0" applyFill="0" applyBorder="0" applyAlignment="0" applyProtection="0"/>
    <xf numFmtId="0" fontId="187" fillId="0" borderId="0"/>
    <xf numFmtId="0" fontId="148" fillId="86" borderId="86" applyNumberFormat="0" applyAlignment="0" applyProtection="0"/>
    <xf numFmtId="0" fontId="187" fillId="0" borderId="0"/>
    <xf numFmtId="0" fontId="28" fillId="0" borderId="0"/>
    <xf numFmtId="0" fontId="4" fillId="0" borderId="0"/>
    <xf numFmtId="0" fontId="187" fillId="0" borderId="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5" borderId="0" applyNumberFormat="0" applyBorder="0" applyAlignment="0" applyProtection="0"/>
    <xf numFmtId="0" fontId="3" fillId="75" borderId="0" applyNumberFormat="0" applyBorder="0" applyAlignment="0" applyProtection="0"/>
    <xf numFmtId="0" fontId="148" fillId="86" borderId="86" applyNumberFormat="0" applyAlignment="0" applyProtection="0"/>
    <xf numFmtId="0" fontId="3" fillId="0" borderId="0"/>
    <xf numFmtId="0" fontId="3" fillId="0" borderId="0"/>
    <xf numFmtId="0" fontId="3" fillId="0" borderId="0"/>
    <xf numFmtId="0" fontId="3" fillId="0" borderId="0"/>
    <xf numFmtId="0" fontId="3" fillId="0" borderId="0"/>
    <xf numFmtId="0" fontId="3" fillId="88" borderId="92" applyNumberFormat="0" applyFont="0" applyAlignment="0" applyProtection="0"/>
    <xf numFmtId="0" fontId="3" fillId="88" borderId="92" applyNumberFormat="0" applyFont="0" applyAlignment="0" applyProtection="0"/>
    <xf numFmtId="0" fontId="187" fillId="0" borderId="0"/>
    <xf numFmtId="0" fontId="148" fillId="86" borderId="86" applyNumberFormat="0" applyAlignment="0" applyProtection="0"/>
    <xf numFmtId="0" fontId="28" fillId="0" borderId="0"/>
    <xf numFmtId="0" fontId="190" fillId="0" borderId="0"/>
    <xf numFmtId="0" fontId="191" fillId="0" borderId="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48" fillId="86" borderId="86" applyNumberFormat="0" applyAlignment="0" applyProtection="0"/>
    <xf numFmtId="0" fontId="28" fillId="0" borderId="0"/>
    <xf numFmtId="0" fontId="1" fillId="0" borderId="0"/>
    <xf numFmtId="0" fontId="1" fillId="88" borderId="92" applyNumberFormat="0" applyFont="0" applyAlignment="0" applyProtection="0"/>
  </cellStyleXfs>
  <cellXfs count="425">
    <xf numFmtId="0" fontId="0" fillId="0" borderId="0" xfId="0"/>
    <xf numFmtId="0" fontId="129" fillId="55" borderId="73" xfId="0" applyFont="1" applyFill="1" applyBorder="1" applyAlignment="1">
      <alignment horizontal="center"/>
    </xf>
    <xf numFmtId="0" fontId="131" fillId="55" borderId="96" xfId="0" applyFont="1" applyFill="1" applyBorder="1"/>
    <xf numFmtId="0" fontId="170" fillId="55" borderId="0" xfId="0" applyFont="1" applyFill="1"/>
    <xf numFmtId="0" fontId="128" fillId="55" borderId="0" xfId="0" applyFont="1" applyFill="1"/>
    <xf numFmtId="164" fontId="129" fillId="54" borderId="0" xfId="0" applyNumberFormat="1" applyFont="1" applyFill="1" applyBorder="1" applyAlignment="1">
      <alignment horizontal="center" vertical="center"/>
    </xf>
    <xf numFmtId="164" fontId="129" fillId="54" borderId="69" xfId="0" applyNumberFormat="1" applyFont="1" applyFill="1" applyBorder="1" applyAlignment="1">
      <alignment horizontal="center" vertical="center"/>
    </xf>
    <xf numFmtId="0" fontId="186" fillId="55" borderId="56" xfId="0" applyFont="1" applyFill="1" applyBorder="1" applyAlignment="1">
      <alignment horizontal="center"/>
    </xf>
    <xf numFmtId="164" fontId="186" fillId="54" borderId="56" xfId="0" applyNumberFormat="1" applyFont="1" applyFill="1" applyBorder="1" applyAlignment="1">
      <alignment horizontal="center" vertical="center"/>
    </xf>
    <xf numFmtId="0" fontId="127" fillId="55" borderId="66" xfId="0" applyFont="1" applyFill="1" applyBorder="1" applyAlignment="1">
      <alignment horizontal="left" vertical="center" wrapText="1" indent="1"/>
    </xf>
    <xf numFmtId="0" fontId="127" fillId="55" borderId="72" xfId="0" applyFont="1" applyFill="1" applyBorder="1" applyAlignment="1">
      <alignment horizontal="left" vertical="center" wrapText="1" indent="1"/>
    </xf>
    <xf numFmtId="0" fontId="173" fillId="55" borderId="73" xfId="0" applyFont="1" applyFill="1" applyBorder="1" applyAlignment="1">
      <alignment horizontal="left" wrapText="1" indent="1"/>
    </xf>
    <xf numFmtId="0" fontId="173" fillId="55" borderId="0" xfId="0" applyFont="1" applyFill="1" applyBorder="1" applyAlignment="1">
      <alignment horizontal="left" wrapText="1" indent="1"/>
    </xf>
    <xf numFmtId="0" fontId="173" fillId="55" borderId="69" xfId="0" applyFont="1" applyFill="1" applyBorder="1" applyAlignment="1">
      <alignment horizontal="left" wrapText="1" indent="1"/>
    </xf>
    <xf numFmtId="0" fontId="127" fillId="55" borderId="73" xfId="0" applyFont="1" applyFill="1" applyBorder="1" applyAlignment="1">
      <alignment horizontal="left" vertical="center" wrapText="1" indent="1"/>
    </xf>
    <xf numFmtId="0" fontId="127" fillId="55" borderId="0" xfId="0" applyFont="1" applyFill="1" applyBorder="1" applyAlignment="1">
      <alignment horizontal="left" vertical="center" wrapText="1" indent="1"/>
    </xf>
    <xf numFmtId="0" fontId="127" fillId="55" borderId="69" xfId="0" applyFont="1" applyFill="1" applyBorder="1" applyAlignment="1">
      <alignment horizontal="left" vertical="center" wrapText="1" indent="1"/>
    </xf>
    <xf numFmtId="0" fontId="185" fillId="55" borderId="73" xfId="0" applyFont="1" applyFill="1" applyBorder="1" applyAlignment="1">
      <alignment horizontal="left" wrapText="1" indent="1"/>
    </xf>
    <xf numFmtId="0" fontId="185" fillId="55" borderId="0" xfId="0" applyFont="1" applyFill="1" applyBorder="1" applyAlignment="1">
      <alignment horizontal="left" wrapText="1" indent="1"/>
    </xf>
    <xf numFmtId="0" fontId="185" fillId="55" borderId="69" xfId="0" applyFont="1" applyFill="1" applyBorder="1" applyAlignment="1">
      <alignment horizontal="left" wrapText="1" indent="1"/>
    </xf>
    <xf numFmtId="0" fontId="131" fillId="55" borderId="73" xfId="0" applyFont="1" applyFill="1" applyBorder="1" applyAlignment="1">
      <alignment horizontal="left" wrapText="1"/>
    </xf>
    <xf numFmtId="0" fontId="131" fillId="55" borderId="0" xfId="0" applyFont="1" applyFill="1" applyBorder="1" applyAlignment="1">
      <alignment horizontal="left" wrapText="1"/>
    </xf>
    <xf numFmtId="0" fontId="131" fillId="55" borderId="69" xfId="0" applyFont="1" applyFill="1" applyBorder="1" applyAlignment="1">
      <alignment horizontal="left" wrapText="1"/>
    </xf>
    <xf numFmtId="0" fontId="176" fillId="0" borderId="0" xfId="0" applyFont="1" applyFill="1"/>
    <xf numFmtId="0" fontId="169" fillId="55" borderId="0" xfId="525" applyFont="1" applyFill="1" applyAlignment="1">
      <alignment horizontal="left" vertical="center" wrapText="1"/>
    </xf>
    <xf numFmtId="0" fontId="100" fillId="55" borderId="0" xfId="0" applyFont="1" applyFill="1" applyAlignment="1">
      <alignment horizontal="left" vertical="center" wrapText="1"/>
    </xf>
    <xf numFmtId="164" fontId="192" fillId="51" borderId="48" xfId="2" applyNumberFormat="1" applyFont="1" applyFill="1" applyBorder="1" applyAlignment="1">
      <alignment horizontal="centerContinuous" vertical="top" wrapText="1"/>
    </xf>
    <xf numFmtId="164" fontId="192" fillId="51" borderId="49" xfId="2" applyNumberFormat="1" applyFont="1" applyFill="1" applyBorder="1" applyAlignment="1">
      <alignment horizontal="center" vertical="center" wrapText="1"/>
    </xf>
    <xf numFmtId="164" fontId="192" fillId="51" borderId="50" xfId="2" applyNumberFormat="1" applyFont="1" applyFill="1" applyBorder="1" applyAlignment="1">
      <alignment horizontal="center" vertical="center" wrapText="1"/>
    </xf>
    <xf numFmtId="164" fontId="192" fillId="51" borderId="38" xfId="2" applyNumberFormat="1" applyFont="1" applyFill="1" applyBorder="1" applyAlignment="1">
      <alignment horizontal="center" vertical="center" wrapText="1"/>
    </xf>
    <xf numFmtId="0" fontId="170" fillId="28" borderId="35" xfId="340" applyFont="1" applyFill="1" applyBorder="1"/>
    <xf numFmtId="164" fontId="192" fillId="51" borderId="49" xfId="2" applyNumberFormat="1" applyFont="1" applyFill="1" applyBorder="1" applyAlignment="1">
      <alignment horizontal="center" vertical="top" wrapText="1"/>
    </xf>
    <xf numFmtId="164" fontId="192" fillId="51" borderId="50" xfId="2" applyNumberFormat="1" applyFont="1" applyFill="1" applyBorder="1" applyAlignment="1">
      <alignment horizontal="center" vertical="top" wrapText="1"/>
    </xf>
    <xf numFmtId="0" fontId="170" fillId="28" borderId="0" xfId="340" applyFont="1" applyFill="1"/>
    <xf numFmtId="164" fontId="192" fillId="28" borderId="0" xfId="2" applyNumberFormat="1" applyFont="1" applyFill="1" applyBorder="1" applyAlignment="1">
      <alignment horizontal="centerContinuous" vertical="top" wrapText="1"/>
    </xf>
    <xf numFmtId="0" fontId="170" fillId="28" borderId="0" xfId="340" applyFont="1" applyFill="1" applyBorder="1"/>
    <xf numFmtId="164" fontId="169" fillId="51" borderId="36" xfId="2" applyNumberFormat="1" applyFont="1" applyFill="1" applyBorder="1" applyAlignment="1">
      <alignment vertical="center" wrapText="1"/>
    </xf>
    <xf numFmtId="0" fontId="170" fillId="51" borderId="0" xfId="0" applyFont="1" applyFill="1" applyBorder="1" applyAlignment="1">
      <alignment horizontal="centerContinuous" vertical="center" wrapText="1"/>
    </xf>
    <xf numFmtId="0" fontId="170" fillId="51" borderId="0" xfId="340" applyFont="1" applyFill="1" applyBorder="1" applyAlignment="1">
      <alignment vertical="center" wrapText="1"/>
    </xf>
    <xf numFmtId="0" fontId="170" fillId="51" borderId="37" xfId="0" applyFont="1" applyFill="1" applyBorder="1" applyAlignment="1">
      <alignment horizontal="centerContinuous" vertical="center" wrapText="1"/>
    </xf>
    <xf numFmtId="164" fontId="169" fillId="51" borderId="37" xfId="2" applyNumberFormat="1" applyFont="1" applyFill="1" applyBorder="1" applyAlignment="1">
      <alignment horizontal="centerContinuous" vertical="center" wrapText="1"/>
    </xf>
    <xf numFmtId="0" fontId="170" fillId="51" borderId="60" xfId="0" applyFont="1" applyFill="1" applyBorder="1" applyAlignment="1">
      <alignment horizontal="centerContinuous" vertical="center" wrapText="1"/>
    </xf>
    <xf numFmtId="0" fontId="170" fillId="51" borderId="38" xfId="0" applyFont="1" applyFill="1" applyBorder="1" applyAlignment="1">
      <alignment horizontal="centerContinuous" vertical="center" wrapText="1"/>
    </xf>
    <xf numFmtId="0" fontId="170" fillId="28" borderId="0" xfId="340" applyFont="1" applyFill="1" applyAlignment="1">
      <alignment vertical="center"/>
    </xf>
    <xf numFmtId="0" fontId="170" fillId="28" borderId="0" xfId="340" applyFont="1" applyFill="1" applyBorder="1" applyAlignment="1">
      <alignment horizontal="centerContinuous" vertical="center" wrapText="1"/>
    </xf>
    <xf numFmtId="0" fontId="170" fillId="28" borderId="0" xfId="340" applyFont="1" applyFill="1" applyBorder="1" applyAlignment="1">
      <alignment vertical="center"/>
    </xf>
    <xf numFmtId="0" fontId="170" fillId="54" borderId="0" xfId="340" applyFont="1" applyFill="1" applyBorder="1" applyAlignment="1">
      <alignment horizontal="left" vertical="center"/>
    </xf>
    <xf numFmtId="0" fontId="170" fillId="51" borderId="65" xfId="0" applyFont="1" applyFill="1" applyBorder="1" applyAlignment="1">
      <alignment horizontal="center" vertical="center" wrapText="1"/>
    </xf>
    <xf numFmtId="0" fontId="170" fillId="51" borderId="53" xfId="0" applyFont="1" applyFill="1" applyBorder="1" applyAlignment="1">
      <alignment horizontal="center" vertical="center" wrapText="1"/>
    </xf>
    <xf numFmtId="0" fontId="170" fillId="51" borderId="55" xfId="0" applyFont="1" applyFill="1" applyBorder="1" applyAlignment="1">
      <alignment horizontal="center" vertical="center" wrapText="1"/>
    </xf>
    <xf numFmtId="0" fontId="170" fillId="51" borderId="39" xfId="0" applyFont="1" applyFill="1" applyBorder="1" applyAlignment="1">
      <alignment horizontal="center" vertical="center" wrapText="1"/>
    </xf>
    <xf numFmtId="0" fontId="170" fillId="51" borderId="54" xfId="340" applyFont="1" applyFill="1" applyBorder="1" applyAlignment="1">
      <alignment horizontal="center" vertical="center" wrapText="1"/>
    </xf>
    <xf numFmtId="0" fontId="170" fillId="51" borderId="53" xfId="340" applyFont="1" applyFill="1" applyBorder="1" applyAlignment="1">
      <alignment horizontal="center" vertical="center" wrapText="1"/>
    </xf>
    <xf numFmtId="0" fontId="170" fillId="51" borderId="39" xfId="340" applyFont="1" applyFill="1" applyBorder="1" applyAlignment="1">
      <alignment horizontal="center" vertical="center" wrapText="1"/>
    </xf>
    <xf numFmtId="0" fontId="170" fillId="28" borderId="0" xfId="340" applyFont="1" applyFill="1" applyBorder="1" applyAlignment="1">
      <alignment vertical="center" wrapText="1"/>
    </xf>
    <xf numFmtId="0" fontId="170" fillId="28" borderId="0" xfId="340" applyFont="1" applyFill="1" applyBorder="1" applyAlignment="1">
      <alignment horizontal="left" vertical="center"/>
    </xf>
    <xf numFmtId="164" fontId="157" fillId="51" borderId="36" xfId="2" applyNumberFormat="1" applyFont="1" applyFill="1" applyBorder="1" applyAlignment="1">
      <alignment horizontal="center" wrapText="1"/>
    </xf>
    <xf numFmtId="2" fontId="157" fillId="51" borderId="0" xfId="340" applyNumberFormat="1" applyFont="1" applyFill="1" applyBorder="1" applyAlignment="1">
      <alignment horizontal="center" wrapText="1"/>
    </xf>
    <xf numFmtId="2" fontId="157" fillId="53" borderId="0" xfId="340" applyNumberFormat="1" applyFont="1" applyFill="1" applyBorder="1" applyAlignment="1">
      <alignment horizontal="center" wrapText="1"/>
    </xf>
    <xf numFmtId="2" fontId="100" fillId="53" borderId="0" xfId="340" applyNumberFormat="1" applyFont="1" applyFill="1" applyBorder="1" applyAlignment="1">
      <alignment horizontal="center" wrapText="1"/>
    </xf>
    <xf numFmtId="0" fontId="100" fillId="53" borderId="0" xfId="340" applyFont="1" applyFill="1" applyBorder="1" applyAlignment="1">
      <alignment horizontal="center" wrapText="1"/>
    </xf>
    <xf numFmtId="2" fontId="100" fillId="51" borderId="0" xfId="340" applyNumberFormat="1" applyFont="1" applyFill="1" applyBorder="1" applyAlignment="1">
      <alignment horizontal="center" wrapText="1"/>
    </xf>
    <xf numFmtId="2" fontId="100" fillId="51" borderId="44" xfId="340" applyNumberFormat="1" applyFont="1" applyFill="1" applyBorder="1" applyAlignment="1">
      <alignment horizontal="center" wrapText="1"/>
    </xf>
    <xf numFmtId="0" fontId="170" fillId="28" borderId="0" xfId="340" applyFont="1" applyFill="1" applyAlignment="1">
      <alignment horizontal="center"/>
    </xf>
    <xf numFmtId="0" fontId="100" fillId="28" borderId="0" xfId="340" applyFont="1" applyFill="1" applyBorder="1" applyAlignment="1">
      <alignment horizontal="center" wrapText="1"/>
    </xf>
    <xf numFmtId="0" fontId="170" fillId="28" borderId="0" xfId="340" applyFont="1" applyFill="1" applyBorder="1" applyAlignment="1">
      <alignment horizontal="center"/>
    </xf>
    <xf numFmtId="0" fontId="100" fillId="28" borderId="0" xfId="340" applyFont="1" applyFill="1" applyBorder="1" applyAlignment="1">
      <alignment horizontal="center"/>
    </xf>
    <xf numFmtId="2" fontId="157" fillId="28" borderId="0" xfId="340" applyNumberFormat="1" applyFont="1" applyFill="1" applyBorder="1" applyAlignment="1">
      <alignment horizontal="center" wrapText="1"/>
    </xf>
    <xf numFmtId="164" fontId="157" fillId="51" borderId="36" xfId="2" applyNumberFormat="1" applyFont="1" applyFill="1" applyBorder="1" applyAlignment="1">
      <alignment horizontal="left" wrapText="1"/>
    </xf>
    <xf numFmtId="2" fontId="157" fillId="51" borderId="0" xfId="340" quotePrefix="1" applyNumberFormat="1" applyFont="1" applyFill="1" applyBorder="1" applyAlignment="1">
      <alignment horizontal="center" wrapText="1"/>
    </xf>
    <xf numFmtId="0" fontId="100" fillId="51" borderId="0" xfId="340" applyFont="1" applyFill="1" applyBorder="1" applyAlignment="1">
      <alignment horizontal="center" wrapText="1"/>
    </xf>
    <xf numFmtId="2" fontId="100" fillId="51" borderId="0" xfId="340" quotePrefix="1" applyNumberFormat="1" applyFont="1" applyFill="1" applyBorder="1" applyAlignment="1">
      <alignment horizontal="center" wrapText="1"/>
    </xf>
    <xf numFmtId="2" fontId="100" fillId="51" borderId="38" xfId="340" applyNumberFormat="1" applyFont="1" applyFill="1" applyBorder="1" applyAlignment="1">
      <alignment horizontal="center" wrapText="1"/>
    </xf>
    <xf numFmtId="164" fontId="157" fillId="51" borderId="36" xfId="2" applyNumberFormat="1" applyFont="1" applyFill="1" applyBorder="1" applyAlignment="1">
      <alignment horizontal="left" vertical="center" wrapText="1"/>
    </xf>
    <xf numFmtId="0" fontId="100" fillId="51" borderId="0" xfId="0" applyFont="1" applyFill="1" applyBorder="1" applyAlignment="1">
      <alignment horizontal="center" vertical="center" wrapText="1"/>
    </xf>
    <xf numFmtId="0" fontId="100" fillId="51" borderId="0" xfId="0" applyFont="1" applyFill="1" applyBorder="1" applyAlignment="1">
      <alignment horizontal="centerContinuous" vertical="center" wrapText="1"/>
    </xf>
    <xf numFmtId="2" fontId="157" fillId="51" borderId="0" xfId="340" applyNumberFormat="1" applyFont="1" applyFill="1" applyBorder="1" applyAlignment="1">
      <alignment horizontal="right" wrapText="1"/>
    </xf>
    <xf numFmtId="0" fontId="100" fillId="51" borderId="0" xfId="340" applyFont="1" applyFill="1" applyBorder="1" applyAlignment="1">
      <alignment horizontal="right" wrapText="1"/>
    </xf>
    <xf numFmtId="2" fontId="157" fillId="51" borderId="38" xfId="340" applyNumberFormat="1" applyFont="1" applyFill="1" applyBorder="1" applyAlignment="1">
      <alignment horizontal="right" wrapText="1"/>
    </xf>
    <xf numFmtId="0" fontId="170" fillId="28" borderId="0" xfId="340" applyFont="1" applyFill="1" applyAlignment="1">
      <alignment horizontal="right"/>
    </xf>
    <xf numFmtId="0" fontId="100" fillId="28" borderId="0" xfId="340" applyFont="1" applyFill="1" applyBorder="1" applyAlignment="1">
      <alignment horizontal="right" wrapText="1"/>
    </xf>
    <xf numFmtId="0" fontId="170" fillId="28" borderId="0" xfId="340" applyFont="1" applyFill="1" applyBorder="1" applyAlignment="1">
      <alignment horizontal="right"/>
    </xf>
    <xf numFmtId="0" fontId="27" fillId="28" borderId="0" xfId="340" applyFont="1" applyFill="1" applyBorder="1" applyAlignment="1">
      <alignment horizontal="right" wrapText="1"/>
    </xf>
    <xf numFmtId="0" fontId="170" fillId="28" borderId="41" xfId="340" applyFont="1" applyFill="1" applyBorder="1" applyAlignment="1">
      <alignment horizontal="left" vertical="center" wrapText="1"/>
    </xf>
    <xf numFmtId="0" fontId="100" fillId="51" borderId="37" xfId="0" applyFont="1" applyFill="1" applyBorder="1" applyAlignment="1">
      <alignment horizontal="center" vertical="center" wrapText="1"/>
    </xf>
    <xf numFmtId="0" fontId="100" fillId="51" borderId="37" xfId="0" applyFont="1" applyFill="1" applyBorder="1" applyAlignment="1">
      <alignment horizontal="centerContinuous" vertical="center" wrapText="1"/>
    </xf>
    <xf numFmtId="2" fontId="157" fillId="51" borderId="37" xfId="340" applyNumberFormat="1" applyFont="1" applyFill="1" applyBorder="1" applyAlignment="1">
      <alignment horizontal="right" wrapText="1"/>
    </xf>
    <xf numFmtId="0" fontId="100" fillId="51" borderId="37" xfId="340" applyFont="1" applyFill="1" applyBorder="1" applyAlignment="1">
      <alignment horizontal="right" wrapText="1"/>
    </xf>
    <xf numFmtId="2" fontId="157" fillId="51" borderId="40" xfId="340" applyNumberFormat="1" applyFont="1" applyFill="1" applyBorder="1" applyAlignment="1">
      <alignment horizontal="right" wrapText="1"/>
    </xf>
    <xf numFmtId="2" fontId="157" fillId="51" borderId="41" xfId="340" applyNumberFormat="1" applyFont="1" applyFill="1" applyBorder="1" applyAlignment="1">
      <alignment horizontal="right" wrapText="1"/>
    </xf>
    <xf numFmtId="0" fontId="157" fillId="28" borderId="42" xfId="0" applyFont="1" applyFill="1" applyBorder="1" applyAlignment="1">
      <alignment horizontal="right"/>
    </xf>
    <xf numFmtId="164" fontId="100" fillId="52" borderId="0" xfId="340" applyNumberFormat="1" applyFont="1" applyFill="1" applyBorder="1" applyAlignment="1">
      <alignment horizontal="center" vertical="center" wrapText="1"/>
    </xf>
    <xf numFmtId="164" fontId="157" fillId="52" borderId="0" xfId="340" applyNumberFormat="1" applyFont="1" applyFill="1" applyBorder="1" applyAlignment="1">
      <alignment horizontal="center" vertical="center" wrapText="1"/>
    </xf>
    <xf numFmtId="164" fontId="157" fillId="28" borderId="0" xfId="2" quotePrefix="1" applyNumberFormat="1" applyFont="1" applyFill="1" applyBorder="1" applyAlignment="1">
      <alignment horizontal="center" vertical="center"/>
    </xf>
    <xf numFmtId="164" fontId="157" fillId="28" borderId="0" xfId="2" applyNumberFormat="1" applyFont="1" applyFill="1" applyBorder="1" applyAlignment="1">
      <alignment horizontal="center" vertical="center"/>
    </xf>
    <xf numFmtId="2" fontId="157" fillId="28" borderId="0" xfId="340" applyNumberFormat="1" applyFont="1" applyFill="1" applyBorder="1" applyAlignment="1">
      <alignment horizontal="right" vertical="center" wrapText="1"/>
    </xf>
    <xf numFmtId="0" fontId="100" fillId="28" borderId="0" xfId="340" applyFont="1" applyFill="1" applyBorder="1" applyAlignment="1">
      <alignment horizontal="right" vertical="center" wrapText="1"/>
    </xf>
    <xf numFmtId="2" fontId="157" fillId="28" borderId="0" xfId="340" applyNumberFormat="1" applyFont="1" applyFill="1" applyBorder="1" applyAlignment="1">
      <alignment horizontal="center" vertical="center" wrapText="1"/>
    </xf>
    <xf numFmtId="0" fontId="170" fillId="28" borderId="35" xfId="340" applyFont="1" applyFill="1" applyBorder="1" applyAlignment="1">
      <alignment vertical="center"/>
    </xf>
    <xf numFmtId="164" fontId="157" fillId="52" borderId="36" xfId="340" applyNumberFormat="1" applyFont="1" applyFill="1" applyBorder="1" applyAlignment="1">
      <alignment horizontal="center" vertical="center" wrapText="1"/>
    </xf>
    <xf numFmtId="2" fontId="157" fillId="28" borderId="38" xfId="340" applyNumberFormat="1" applyFont="1" applyFill="1" applyBorder="1" applyAlignment="1">
      <alignment horizontal="center" vertical="center" wrapText="1"/>
    </xf>
    <xf numFmtId="0" fontId="157" fillId="28" borderId="43" xfId="0" applyFont="1" applyFill="1" applyBorder="1" applyAlignment="1">
      <alignment horizontal="right"/>
    </xf>
    <xf numFmtId="164" fontId="157" fillId="54" borderId="57" xfId="2" applyNumberFormat="1" applyFont="1" applyFill="1" applyBorder="1" applyAlignment="1">
      <alignment horizontal="center" vertical="center"/>
    </xf>
    <xf numFmtId="0" fontId="170" fillId="52" borderId="0" xfId="340" applyFont="1" applyFill="1" applyAlignment="1">
      <alignment horizontal="right"/>
    </xf>
    <xf numFmtId="164" fontId="157" fillId="52" borderId="43" xfId="2" applyNumberFormat="1" applyFont="1" applyFill="1" applyBorder="1" applyAlignment="1">
      <alignment horizontal="right"/>
    </xf>
    <xf numFmtId="164" fontId="100" fillId="28" borderId="0" xfId="340" applyNumberFormat="1" applyFont="1" applyFill="1" applyBorder="1" applyAlignment="1">
      <alignment horizontal="right" wrapText="1"/>
    </xf>
    <xf numFmtId="164" fontId="100" fillId="28" borderId="0" xfId="340" applyNumberFormat="1" applyFont="1" applyFill="1" applyBorder="1" applyAlignment="1">
      <alignment horizontal="left" indent="1"/>
    </xf>
    <xf numFmtId="164" fontId="100" fillId="28" borderId="0" xfId="340" applyNumberFormat="1" applyFont="1" applyFill="1" applyBorder="1" applyAlignment="1">
      <alignment horizontal="left" wrapText="1" indent="1"/>
    </xf>
    <xf numFmtId="164" fontId="170" fillId="28" borderId="0" xfId="340" applyNumberFormat="1" applyFont="1" applyFill="1" applyBorder="1" applyAlignment="1">
      <alignment horizontal="right"/>
    </xf>
    <xf numFmtId="0" fontId="170" fillId="52" borderId="0" xfId="340" applyFont="1" applyFill="1" applyBorder="1" applyAlignment="1">
      <alignment horizontal="right"/>
    </xf>
    <xf numFmtId="164" fontId="157" fillId="28" borderId="0" xfId="0" applyNumberFormat="1" applyFont="1" applyFill="1" applyBorder="1" applyAlignment="1">
      <alignment horizontal="left" vertical="center" indent="1"/>
    </xf>
    <xf numFmtId="0" fontId="170" fillId="52" borderId="0" xfId="340" applyFont="1" applyFill="1"/>
    <xf numFmtId="2" fontId="157" fillId="28" borderId="43" xfId="340" applyNumberFormat="1" applyFont="1" applyFill="1" applyBorder="1" applyAlignment="1">
      <alignment horizontal="right" vertical="center"/>
    </xf>
    <xf numFmtId="164" fontId="157" fillId="28" borderId="0" xfId="340" applyNumberFormat="1" applyFont="1" applyFill="1" applyBorder="1" applyAlignment="1">
      <alignment horizontal="center" vertical="center"/>
    </xf>
    <xf numFmtId="164" fontId="157" fillId="28" borderId="0" xfId="358" applyNumberFormat="1" applyFont="1" applyFill="1" applyBorder="1" applyAlignment="1">
      <alignment horizontal="center" vertical="center"/>
    </xf>
    <xf numFmtId="164" fontId="100" fillId="28" borderId="0" xfId="340" applyNumberFormat="1" applyFont="1" applyFill="1" applyBorder="1" applyAlignment="1">
      <alignment horizontal="center" vertical="center"/>
    </xf>
    <xf numFmtId="164" fontId="170" fillId="28" borderId="0" xfId="340" applyNumberFormat="1" applyFont="1" applyFill="1"/>
    <xf numFmtId="164" fontId="193" fillId="28" borderId="0" xfId="2" applyNumberFormat="1" applyFont="1" applyFill="1" applyBorder="1" applyAlignment="1">
      <alignment horizontal="center" vertical="center"/>
    </xf>
    <xf numFmtId="2" fontId="157" fillId="54" borderId="43" xfId="340" applyNumberFormat="1" applyFont="1" applyFill="1" applyBorder="1" applyAlignment="1">
      <alignment horizontal="right" vertical="center"/>
    </xf>
    <xf numFmtId="164" fontId="157" fillId="54" borderId="0" xfId="340" applyNumberFormat="1" applyFont="1" applyFill="1" applyBorder="1" applyAlignment="1">
      <alignment horizontal="center" vertical="center"/>
    </xf>
    <xf numFmtId="164" fontId="157" fillId="54" borderId="0" xfId="2" applyNumberFormat="1" applyFont="1" applyFill="1" applyBorder="1" applyAlignment="1">
      <alignment horizontal="center" vertical="center"/>
    </xf>
    <xf numFmtId="164" fontId="100" fillId="54" borderId="0" xfId="340" applyNumberFormat="1" applyFont="1" applyFill="1" applyBorder="1" applyAlignment="1">
      <alignment horizontal="center" vertical="center"/>
    </xf>
    <xf numFmtId="0" fontId="170" fillId="54" borderId="35" xfId="340" applyFont="1" applyFill="1" applyBorder="1" applyAlignment="1">
      <alignment vertical="center"/>
    </xf>
    <xf numFmtId="164" fontId="170" fillId="54" borderId="0" xfId="340" applyNumberFormat="1" applyFont="1" applyFill="1"/>
    <xf numFmtId="164" fontId="100" fillId="54" borderId="0" xfId="340" applyNumberFormat="1" applyFont="1" applyFill="1" applyBorder="1" applyAlignment="1">
      <alignment horizontal="right" wrapText="1"/>
    </xf>
    <xf numFmtId="0" fontId="170" fillId="54" borderId="0" xfId="340" applyFont="1" applyFill="1" applyBorder="1"/>
    <xf numFmtId="164" fontId="100" fillId="54" borderId="0" xfId="340" applyNumberFormat="1" applyFont="1" applyFill="1" applyBorder="1" applyAlignment="1">
      <alignment horizontal="left" indent="1"/>
    </xf>
    <xf numFmtId="164" fontId="157" fillId="54" borderId="0" xfId="0" applyNumberFormat="1" applyFont="1" applyFill="1" applyBorder="1" applyAlignment="1">
      <alignment horizontal="left" vertical="center" indent="1"/>
    </xf>
    <xf numFmtId="164" fontId="170" fillId="54" borderId="0" xfId="340" applyNumberFormat="1" applyFont="1" applyFill="1" applyBorder="1" applyAlignment="1">
      <alignment horizontal="right"/>
    </xf>
    <xf numFmtId="0" fontId="170" fillId="54" borderId="0" xfId="340" applyFont="1" applyFill="1"/>
    <xf numFmtId="179" fontId="170" fillId="54" borderId="0" xfId="527" applyNumberFormat="1" applyFont="1" applyFill="1" applyBorder="1"/>
    <xf numFmtId="164" fontId="170" fillId="54" borderId="0" xfId="340" applyNumberFormat="1" applyFont="1" applyFill="1" applyBorder="1"/>
    <xf numFmtId="2" fontId="157" fillId="54" borderId="36" xfId="340" applyNumberFormat="1" applyFont="1" applyFill="1" applyBorder="1" applyAlignment="1">
      <alignment horizontal="right" vertical="center"/>
    </xf>
    <xf numFmtId="164" fontId="100" fillId="52" borderId="105" xfId="340" applyNumberFormat="1" applyFont="1" applyFill="1" applyBorder="1" applyAlignment="1">
      <alignment horizontal="center" vertical="center" wrapText="1"/>
    </xf>
    <xf numFmtId="164" fontId="157" fillId="54" borderId="0" xfId="340" applyNumberFormat="1" applyFont="1" applyFill="1" applyBorder="1" applyAlignment="1">
      <alignment horizontal="right" wrapText="1"/>
    </xf>
    <xf numFmtId="164" fontId="157" fillId="54" borderId="0" xfId="340" applyNumberFormat="1" applyFont="1" applyFill="1" applyBorder="1"/>
    <xf numFmtId="164" fontId="157" fillId="54" borderId="0" xfId="340" applyNumberFormat="1" applyFont="1" applyFill="1" applyBorder="1" applyAlignment="1">
      <alignment horizontal="left" indent="1"/>
    </xf>
    <xf numFmtId="164" fontId="157" fillId="54" borderId="0" xfId="340" applyNumberFormat="1" applyFont="1" applyFill="1" applyBorder="1" applyAlignment="1">
      <alignment horizontal="left" vertical="center" wrapText="1" indent="1"/>
    </xf>
    <xf numFmtId="0" fontId="169" fillId="54" borderId="0" xfId="340" applyFont="1" applyFill="1"/>
    <xf numFmtId="164" fontId="157" fillId="54" borderId="0" xfId="358" applyNumberFormat="1" applyFont="1" applyFill="1" applyBorder="1" applyAlignment="1">
      <alignment horizontal="center" vertical="center"/>
    </xf>
    <xf numFmtId="0" fontId="169" fillId="54" borderId="35" xfId="340" applyFont="1" applyFill="1" applyBorder="1" applyAlignment="1">
      <alignment vertical="center"/>
    </xf>
    <xf numFmtId="179" fontId="194" fillId="54" borderId="0" xfId="340" applyNumberFormat="1" applyFont="1" applyFill="1" applyBorder="1"/>
    <xf numFmtId="164" fontId="195" fillId="54" borderId="0" xfId="340" applyNumberFormat="1" applyFont="1" applyFill="1" applyBorder="1" applyAlignment="1">
      <alignment horizontal="left" indent="1"/>
    </xf>
    <xf numFmtId="164" fontId="196" fillId="54" borderId="0" xfId="340" applyNumberFormat="1" applyFont="1" applyFill="1" applyBorder="1" applyAlignment="1">
      <alignment horizontal="left" indent="1"/>
    </xf>
    <xf numFmtId="164" fontId="195" fillId="54" borderId="0" xfId="340" applyNumberFormat="1" applyFont="1" applyFill="1" applyBorder="1" applyAlignment="1">
      <alignment horizontal="left" vertical="center" wrapText="1" indent="1"/>
    </xf>
    <xf numFmtId="1" fontId="169" fillId="54" borderId="35" xfId="340" applyNumberFormat="1" applyFont="1" applyFill="1" applyBorder="1" applyAlignment="1">
      <alignment vertical="center"/>
    </xf>
    <xf numFmtId="164" fontId="157" fillId="28" borderId="105" xfId="2" applyNumberFormat="1" applyFont="1" applyFill="1" applyBorder="1" applyAlignment="1">
      <alignment horizontal="center" vertical="center"/>
    </xf>
    <xf numFmtId="164" fontId="157" fillId="28" borderId="57" xfId="340" applyNumberFormat="1" applyFont="1" applyFill="1" applyBorder="1" applyAlignment="1">
      <alignment horizontal="center" vertical="center"/>
    </xf>
    <xf numFmtId="1" fontId="169" fillId="54" borderId="38" xfId="340" applyNumberFormat="1" applyFont="1" applyFill="1" applyBorder="1" applyAlignment="1">
      <alignment vertical="center"/>
    </xf>
    <xf numFmtId="164" fontId="157" fillId="54" borderId="36" xfId="2" applyNumberFormat="1" applyFont="1" applyFill="1" applyBorder="1" applyAlignment="1">
      <alignment horizontal="center" vertical="center"/>
    </xf>
    <xf numFmtId="2" fontId="181" fillId="54" borderId="36" xfId="340" applyNumberFormat="1" applyFont="1" applyFill="1" applyBorder="1" applyAlignment="1">
      <alignment horizontal="right" vertical="center"/>
    </xf>
    <xf numFmtId="164" fontId="197" fillId="54" borderId="0" xfId="2" applyNumberFormat="1" applyFont="1" applyFill="1" applyBorder="1" applyAlignment="1">
      <alignment horizontal="center" vertical="center"/>
    </xf>
    <xf numFmtId="0" fontId="170" fillId="54" borderId="61" xfId="340" applyFont="1" applyFill="1" applyBorder="1"/>
    <xf numFmtId="0" fontId="170" fillId="54" borderId="57" xfId="340" applyFont="1" applyFill="1" applyBorder="1"/>
    <xf numFmtId="2" fontId="157" fillId="54" borderId="0" xfId="340" applyNumberFormat="1" applyFont="1" applyFill="1" applyBorder="1" applyAlignment="1">
      <alignment horizontal="right" vertical="center"/>
    </xf>
    <xf numFmtId="164" fontId="157" fillId="54" borderId="0" xfId="340" applyNumberFormat="1" applyFont="1" applyFill="1" applyBorder="1" applyAlignment="1">
      <alignment horizontal="center" vertical="center" wrapText="1"/>
    </xf>
    <xf numFmtId="1" fontId="169" fillId="54" borderId="57" xfId="340" applyNumberFormat="1" applyFont="1" applyFill="1" applyBorder="1" applyAlignment="1">
      <alignment vertical="center"/>
    </xf>
    <xf numFmtId="2" fontId="181" fillId="54" borderId="56" xfId="340" applyNumberFormat="1" applyFont="1" applyFill="1" applyBorder="1" applyAlignment="1">
      <alignment horizontal="right" vertical="center"/>
    </xf>
    <xf numFmtId="164" fontId="157" fillId="28" borderId="56" xfId="2" applyNumberFormat="1" applyFont="1" applyFill="1" applyBorder="1" applyAlignment="1">
      <alignment horizontal="center" vertical="center"/>
    </xf>
    <xf numFmtId="164" fontId="157" fillId="54" borderId="56" xfId="2" applyNumberFormat="1" applyFont="1" applyFill="1" applyBorder="1" applyAlignment="1">
      <alignment horizontal="center" vertical="center"/>
    </xf>
    <xf numFmtId="164" fontId="157" fillId="54" borderId="56" xfId="358" applyNumberFormat="1" applyFont="1" applyFill="1" applyBorder="1" applyAlignment="1">
      <alignment horizontal="center" vertical="center"/>
    </xf>
    <xf numFmtId="164" fontId="197" fillId="54" borderId="56" xfId="2" applyNumberFormat="1" applyFont="1" applyFill="1" applyBorder="1" applyAlignment="1">
      <alignment horizontal="center" vertical="center"/>
    </xf>
    <xf numFmtId="164" fontId="157" fillId="54" borderId="56" xfId="340" applyNumberFormat="1" applyFont="1" applyFill="1" applyBorder="1" applyAlignment="1">
      <alignment horizontal="center" vertical="center" wrapText="1"/>
    </xf>
    <xf numFmtId="164" fontId="157" fillId="54" borderId="56" xfId="340" applyNumberFormat="1" applyFont="1" applyFill="1" applyBorder="1" applyAlignment="1">
      <alignment horizontal="center" vertical="center"/>
    </xf>
    <xf numFmtId="164" fontId="157" fillId="28" borderId="95" xfId="340" applyNumberFormat="1" applyFont="1" applyFill="1" applyBorder="1" applyAlignment="1">
      <alignment horizontal="center" vertical="center"/>
    </xf>
    <xf numFmtId="164" fontId="157" fillId="54" borderId="109" xfId="2" applyNumberFormat="1" applyFont="1" applyFill="1" applyBorder="1" applyAlignment="1">
      <alignment horizontal="center" vertical="center"/>
    </xf>
    <xf numFmtId="164" fontId="198" fillId="54" borderId="106" xfId="340" applyNumberFormat="1" applyFont="1" applyFill="1" applyBorder="1" applyAlignment="1">
      <alignment horizontal="center" vertical="center"/>
    </xf>
    <xf numFmtId="2" fontId="198" fillId="54" borderId="106" xfId="340" applyNumberFormat="1" applyFont="1" applyFill="1" applyBorder="1" applyAlignment="1">
      <alignment horizontal="center" vertical="center"/>
    </xf>
    <xf numFmtId="164" fontId="157" fillId="54" borderId="95" xfId="2" applyNumberFormat="1" applyFont="1" applyFill="1" applyBorder="1" applyAlignment="1">
      <alignment horizontal="center" vertical="center"/>
    </xf>
    <xf numFmtId="179" fontId="170" fillId="54" borderId="0" xfId="527" applyNumberFormat="1" applyFont="1" applyFill="1"/>
    <xf numFmtId="2" fontId="197" fillId="54" borderId="0" xfId="340" applyNumberFormat="1" applyFont="1" applyFill="1" applyBorder="1" applyAlignment="1">
      <alignment horizontal="right" vertical="center"/>
    </xf>
    <xf numFmtId="164" fontId="197" fillId="28" borderId="0" xfId="2" applyNumberFormat="1" applyFont="1" applyFill="1" applyBorder="1" applyAlignment="1">
      <alignment horizontal="center" vertical="center"/>
    </xf>
    <xf numFmtId="164" fontId="197" fillId="54" borderId="0" xfId="340" applyNumberFormat="1" applyFont="1" applyFill="1" applyBorder="1" applyAlignment="1">
      <alignment horizontal="center" vertical="center" wrapText="1"/>
    </xf>
    <xf numFmtId="164" fontId="197" fillId="54" borderId="0" xfId="340" applyNumberFormat="1" applyFont="1" applyFill="1" applyBorder="1" applyAlignment="1">
      <alignment horizontal="center" vertical="center"/>
    </xf>
    <xf numFmtId="164" fontId="197" fillId="54" borderId="113" xfId="340" applyNumberFormat="1" applyFont="1" applyFill="1" applyBorder="1" applyAlignment="1">
      <alignment horizontal="center" vertical="center"/>
    </xf>
    <xf numFmtId="2" fontId="197" fillId="54" borderId="0" xfId="340" applyNumberFormat="1" applyFont="1" applyFill="1" applyBorder="1" applyAlignment="1">
      <alignment horizontal="center" vertical="center"/>
    </xf>
    <xf numFmtId="164" fontId="197" fillId="54" borderId="57" xfId="340" applyNumberFormat="1" applyFont="1" applyFill="1" applyBorder="1" applyAlignment="1">
      <alignment horizontal="center" vertical="center"/>
    </xf>
    <xf numFmtId="10" fontId="170" fillId="54" borderId="0" xfId="527" applyNumberFormat="1" applyFont="1" applyFill="1" applyBorder="1"/>
    <xf numFmtId="2" fontId="197" fillId="54" borderId="99" xfId="340" applyNumberFormat="1" applyFont="1" applyFill="1" applyBorder="1" applyAlignment="1">
      <alignment horizontal="right" vertical="center"/>
    </xf>
    <xf numFmtId="164" fontId="197" fillId="54" borderId="36" xfId="340" applyNumberFormat="1" applyFont="1" applyFill="1" applyBorder="1" applyAlignment="1">
      <alignment horizontal="center" vertical="center"/>
    </xf>
    <xf numFmtId="164" fontId="197" fillId="28" borderId="105" xfId="2" applyNumberFormat="1" applyFont="1" applyFill="1" applyBorder="1" applyAlignment="1">
      <alignment horizontal="center" vertical="center"/>
    </xf>
    <xf numFmtId="2" fontId="197" fillId="54" borderId="107" xfId="340" applyNumberFormat="1" applyFont="1" applyFill="1" applyBorder="1" applyAlignment="1">
      <alignment horizontal="right" vertical="center"/>
    </xf>
    <xf numFmtId="164" fontId="197" fillId="28" borderId="98" xfId="2" applyNumberFormat="1" applyFont="1" applyFill="1" applyBorder="1" applyAlignment="1">
      <alignment horizontal="center" vertical="center"/>
    </xf>
    <xf numFmtId="164" fontId="197" fillId="28" borderId="55" xfId="2" applyNumberFormat="1" applyFont="1" applyFill="1" applyBorder="1" applyAlignment="1">
      <alignment horizontal="center" vertical="center"/>
    </xf>
    <xf numFmtId="164" fontId="197" fillId="54" borderId="55" xfId="2" applyNumberFormat="1" applyFont="1" applyFill="1" applyBorder="1" applyAlignment="1">
      <alignment horizontal="center" vertical="center"/>
    </xf>
    <xf numFmtId="164" fontId="197" fillId="54" borderId="55" xfId="340" applyNumberFormat="1" applyFont="1" applyFill="1" applyBorder="1" applyAlignment="1">
      <alignment horizontal="center" vertical="center" wrapText="1"/>
    </xf>
    <xf numFmtId="164" fontId="157" fillId="54" borderId="55" xfId="340" applyNumberFormat="1" applyFont="1" applyFill="1" applyBorder="1" applyAlignment="1">
      <alignment horizontal="center" vertical="center"/>
    </xf>
    <xf numFmtId="164" fontId="197" fillId="54" borderId="55" xfId="340" applyNumberFormat="1" applyFont="1" applyFill="1" applyBorder="1" applyAlignment="1">
      <alignment horizontal="center" vertical="center"/>
    </xf>
    <xf numFmtId="164" fontId="197" fillId="54" borderId="58" xfId="340" applyNumberFormat="1" applyFont="1" applyFill="1" applyBorder="1" applyAlignment="1">
      <alignment horizontal="center" vertical="center"/>
    </xf>
    <xf numFmtId="164" fontId="197" fillId="54" borderId="41" xfId="340" applyNumberFormat="1" applyFont="1" applyFill="1" applyBorder="1" applyAlignment="1">
      <alignment horizontal="center" vertical="center"/>
    </xf>
    <xf numFmtId="164" fontId="197" fillId="54" borderId="37" xfId="340" applyNumberFormat="1" applyFont="1" applyFill="1" applyBorder="1" applyAlignment="1">
      <alignment horizontal="center" vertical="center"/>
    </xf>
    <xf numFmtId="2" fontId="197" fillId="54" borderId="37" xfId="340" applyNumberFormat="1" applyFont="1" applyFill="1" applyBorder="1" applyAlignment="1">
      <alignment horizontal="center" vertical="center"/>
    </xf>
    <xf numFmtId="164" fontId="197" fillId="54" borderId="75" xfId="340" applyNumberFormat="1" applyFont="1" applyFill="1" applyBorder="1" applyAlignment="1">
      <alignment horizontal="center" vertical="center"/>
    </xf>
    <xf numFmtId="2" fontId="157" fillId="54" borderId="43" xfId="2" applyNumberFormat="1" applyFont="1" applyFill="1" applyBorder="1" applyAlignment="1">
      <alignment horizontal="left" vertical="top" wrapText="1"/>
    </xf>
    <xf numFmtId="0" fontId="157" fillId="54" borderId="0" xfId="0" applyFont="1" applyFill="1" applyBorder="1" applyAlignment="1">
      <alignment vertical="center"/>
    </xf>
    <xf numFmtId="0" fontId="157" fillId="54" borderId="64" xfId="0" applyFont="1" applyFill="1" applyBorder="1" applyAlignment="1">
      <alignment vertical="center"/>
    </xf>
    <xf numFmtId="0" fontId="170" fillId="54" borderId="59" xfId="340" applyFont="1" applyFill="1" applyBorder="1"/>
    <xf numFmtId="0" fontId="127" fillId="54" borderId="61" xfId="0" applyFont="1" applyFill="1" applyBorder="1" applyAlignment="1">
      <alignment wrapText="1"/>
    </xf>
    <xf numFmtId="0" fontId="127" fillId="54" borderId="0" xfId="0" applyFont="1" applyFill="1" applyBorder="1" applyAlignment="1">
      <alignment wrapText="1"/>
    </xf>
    <xf numFmtId="0" fontId="127" fillId="54" borderId="57" xfId="0" applyFont="1" applyFill="1" applyBorder="1" applyAlignment="1">
      <alignment wrapText="1"/>
    </xf>
    <xf numFmtId="164" fontId="100" fillId="54" borderId="0" xfId="340" applyNumberFormat="1" applyFont="1" applyFill="1" applyBorder="1"/>
    <xf numFmtId="0" fontId="170" fillId="28" borderId="43" xfId="340" applyFont="1" applyFill="1" applyBorder="1"/>
    <xf numFmtId="0" fontId="100" fillId="28" borderId="0" xfId="340" applyFont="1" applyFill="1" applyBorder="1" applyAlignment="1">
      <alignment horizontal="left" vertical="center"/>
    </xf>
    <xf numFmtId="0" fontId="100" fillId="28" borderId="38" xfId="340" applyFont="1" applyFill="1" applyBorder="1" applyAlignment="1">
      <alignment horizontal="left" vertical="center"/>
    </xf>
    <xf numFmtId="0" fontId="170" fillId="28" borderId="57" xfId="340" applyFont="1" applyFill="1" applyBorder="1"/>
    <xf numFmtId="16" fontId="170" fillId="28" borderId="43" xfId="340" applyNumberFormat="1" applyFont="1" applyFill="1" applyBorder="1"/>
    <xf numFmtId="0" fontId="157" fillId="28" borderId="0" xfId="0" applyFont="1" applyFill="1" applyBorder="1" applyAlignment="1">
      <alignment vertical="center"/>
    </xf>
    <xf numFmtId="0" fontId="170" fillId="28" borderId="38" xfId="340" applyFont="1" applyFill="1" applyBorder="1"/>
    <xf numFmtId="16" fontId="170" fillId="28" borderId="100" xfId="340" applyNumberFormat="1" applyFont="1" applyFill="1" applyBorder="1"/>
    <xf numFmtId="0" fontId="157" fillId="52" borderId="46" xfId="0" applyFont="1" applyFill="1" applyBorder="1" applyAlignment="1">
      <alignment vertical="center"/>
    </xf>
    <xf numFmtId="0" fontId="170" fillId="28" borderId="46" xfId="340" applyFont="1" applyFill="1" applyBorder="1"/>
    <xf numFmtId="0" fontId="170" fillId="28" borderId="115" xfId="340" applyFont="1" applyFill="1" applyBorder="1"/>
    <xf numFmtId="0" fontId="170" fillId="28" borderId="47" xfId="340" applyFont="1" applyFill="1" applyBorder="1"/>
    <xf numFmtId="16" fontId="170" fillId="28" borderId="0" xfId="340" applyNumberFormat="1" applyFont="1" applyFill="1"/>
    <xf numFmtId="0" fontId="170" fillId="89" borderId="0" xfId="340" applyFont="1" applyFill="1"/>
    <xf numFmtId="16" fontId="170" fillId="89" borderId="0" xfId="340" applyNumberFormat="1" applyFont="1" applyFill="1"/>
    <xf numFmtId="16" fontId="170" fillId="0" borderId="0" xfId="340" applyNumberFormat="1" applyFont="1" applyFill="1"/>
    <xf numFmtId="0" fontId="170" fillId="0" borderId="0" xfId="340" applyFont="1" applyFill="1" applyBorder="1"/>
    <xf numFmtId="0" fontId="170" fillId="0" borderId="0" xfId="340" applyFont="1" applyFill="1"/>
    <xf numFmtId="0" fontId="199" fillId="28" borderId="0" xfId="0" applyFont="1" applyFill="1"/>
    <xf numFmtId="0" fontId="124" fillId="28" borderId="0" xfId="0" applyFont="1" applyFill="1"/>
    <xf numFmtId="0" fontId="27" fillId="28" borderId="0" xfId="0" applyFont="1" applyFill="1"/>
    <xf numFmtId="0" fontId="200" fillId="28" borderId="17" xfId="0" applyFont="1" applyFill="1" applyBorder="1"/>
    <xf numFmtId="0" fontId="124" fillId="28" borderId="17" xfId="0" applyFont="1" applyFill="1" applyBorder="1"/>
    <xf numFmtId="0" fontId="27" fillId="28" borderId="17" xfId="0" applyFont="1" applyFill="1" applyBorder="1" applyAlignment="1">
      <alignment vertical="center" wrapText="1"/>
    </xf>
    <xf numFmtId="0" fontId="27" fillId="0" borderId="17" xfId="0" applyFont="1" applyBorder="1" applyAlignment="1">
      <alignment vertical="center" wrapText="1"/>
    </xf>
    <xf numFmtId="0" fontId="201" fillId="28" borderId="34" xfId="0" applyFont="1" applyFill="1" applyBorder="1" applyAlignment="1">
      <alignment horizontal="left" wrapText="1"/>
    </xf>
    <xf numFmtId="0" fontId="27" fillId="28" borderId="2" xfId="0" applyFont="1" applyFill="1" applyBorder="1" applyAlignment="1">
      <alignment horizontal="left" wrapText="1"/>
    </xf>
    <xf numFmtId="0" fontId="27" fillId="28" borderId="33" xfId="0" applyFont="1" applyFill="1" applyBorder="1" applyAlignment="1">
      <alignment horizontal="left" wrapText="1"/>
    </xf>
    <xf numFmtId="0" fontId="27" fillId="0" borderId="51" xfId="0" applyFont="1" applyBorder="1" applyAlignment="1"/>
    <xf numFmtId="0" fontId="27" fillId="0" borderId="29" xfId="0" applyFont="1" applyBorder="1" applyAlignment="1"/>
    <xf numFmtId="0" fontId="27" fillId="0" borderId="7" xfId="0" applyFont="1" applyBorder="1" applyAlignment="1"/>
    <xf numFmtId="0" fontId="27" fillId="55" borderId="0" xfId="0" applyFont="1" applyFill="1"/>
    <xf numFmtId="0" fontId="27" fillId="55" borderId="74" xfId="0" applyFont="1" applyFill="1" applyBorder="1"/>
    <xf numFmtId="0" fontId="27" fillId="55" borderId="66" xfId="0" applyFont="1" applyFill="1" applyBorder="1"/>
    <xf numFmtId="0" fontId="27" fillId="55" borderId="72" xfId="0" applyFont="1" applyFill="1" applyBorder="1"/>
    <xf numFmtId="0" fontId="27" fillId="55" borderId="67" xfId="0" applyFont="1" applyFill="1" applyBorder="1"/>
    <xf numFmtId="0" fontId="27" fillId="53" borderId="0" xfId="0" applyFont="1" applyFill="1" applyAlignment="1">
      <alignment horizontal="center"/>
    </xf>
    <xf numFmtId="0" fontId="27" fillId="53" borderId="68" xfId="0" applyFont="1" applyFill="1" applyBorder="1" applyAlignment="1">
      <alignment horizontal="center"/>
    </xf>
    <xf numFmtId="0" fontId="27" fillId="53" borderId="71" xfId="0" applyFont="1" applyFill="1" applyBorder="1" applyAlignment="1">
      <alignment horizontal="center"/>
    </xf>
    <xf numFmtId="0" fontId="27" fillId="55" borderId="69" xfId="0" applyFont="1" applyFill="1" applyBorder="1"/>
    <xf numFmtId="0" fontId="27" fillId="53" borderId="0" xfId="0" applyFont="1" applyFill="1" applyBorder="1" applyAlignment="1">
      <alignment horizontal="center" vertical="center"/>
    </xf>
    <xf numFmtId="0" fontId="27" fillId="53" borderId="0" xfId="0" applyFont="1" applyFill="1" applyBorder="1" applyAlignment="1">
      <alignment horizontal="center" vertical="center" wrapText="1"/>
    </xf>
    <xf numFmtId="0" fontId="27" fillId="53" borderId="69" xfId="0" applyFont="1" applyFill="1" applyBorder="1" applyAlignment="1">
      <alignment horizontal="center" vertical="center" wrapText="1"/>
    </xf>
    <xf numFmtId="0" fontId="27" fillId="55" borderId="73" xfId="0" applyFont="1" applyFill="1" applyBorder="1"/>
    <xf numFmtId="0" fontId="27" fillId="55" borderId="0" xfId="0" applyFont="1" applyFill="1" applyAlignment="1">
      <alignment horizontal="center"/>
    </xf>
    <xf numFmtId="164" fontId="27" fillId="54" borderId="0" xfId="0" applyNumberFormat="1" applyFont="1" applyFill="1" applyAlignment="1">
      <alignment horizontal="center" vertical="center"/>
    </xf>
    <xf numFmtId="164" fontId="27" fillId="54" borderId="0" xfId="0" applyNumberFormat="1" applyFont="1" applyFill="1" applyBorder="1" applyAlignment="1">
      <alignment horizontal="center" vertical="center"/>
    </xf>
    <xf numFmtId="164" fontId="27" fillId="54" borderId="69" xfId="0" applyNumberFormat="1" applyFont="1" applyFill="1" applyBorder="1" applyAlignment="1">
      <alignment horizontal="center" vertical="center"/>
    </xf>
    <xf numFmtId="0" fontId="27" fillId="55" borderId="70" xfId="0" applyFont="1" applyFill="1" applyBorder="1"/>
    <xf numFmtId="164" fontId="27" fillId="55" borderId="0" xfId="0" applyNumberFormat="1" applyFont="1" applyFill="1" applyAlignment="1">
      <alignment horizontal="center" vertical="center"/>
    </xf>
    <xf numFmtId="164" fontId="2" fillId="55" borderId="0" xfId="0" applyNumberFormat="1" applyFont="1" applyFill="1" applyBorder="1" applyAlignment="1">
      <alignment horizontal="center" vertical="center"/>
    </xf>
    <xf numFmtId="0" fontId="2" fillId="55" borderId="0" xfId="0" applyFont="1" applyFill="1" applyBorder="1" applyAlignment="1">
      <alignment horizontal="center"/>
    </xf>
    <xf numFmtId="0" fontId="27" fillId="55" borderId="0" xfId="0" applyFont="1" applyFill="1" applyBorder="1"/>
    <xf numFmtId="0" fontId="27" fillId="55" borderId="63" xfId="0" applyFont="1" applyFill="1" applyBorder="1"/>
    <xf numFmtId="0" fontId="27" fillId="55" borderId="97" xfId="0" applyFont="1" applyFill="1" applyBorder="1"/>
    <xf numFmtId="164" fontId="192" fillId="51" borderId="77" xfId="2" applyNumberFormat="1" applyFont="1" applyFill="1" applyBorder="1" applyAlignment="1">
      <alignment horizontal="centerContinuous" vertical="top" wrapText="1"/>
    </xf>
    <xf numFmtId="164" fontId="192" fillId="51" borderId="78" xfId="2" applyNumberFormat="1" applyFont="1" applyFill="1" applyBorder="1" applyAlignment="1">
      <alignment horizontal="center" vertical="center" wrapText="1"/>
    </xf>
    <xf numFmtId="164" fontId="192" fillId="51" borderId="79" xfId="2" applyNumberFormat="1" applyFont="1" applyFill="1" applyBorder="1" applyAlignment="1">
      <alignment horizontal="center" vertical="center" wrapText="1"/>
    </xf>
    <xf numFmtId="164" fontId="169" fillId="51" borderId="61" xfId="2" applyNumberFormat="1" applyFont="1" applyFill="1" applyBorder="1" applyAlignment="1">
      <alignment vertical="center" wrapText="1"/>
    </xf>
    <xf numFmtId="0" fontId="170" fillId="51" borderId="57" xfId="0" applyFont="1" applyFill="1" applyBorder="1" applyAlignment="1">
      <alignment horizontal="centerContinuous" vertical="center" wrapText="1"/>
    </xf>
    <xf numFmtId="164" fontId="157" fillId="51" borderId="61" xfId="2" applyNumberFormat="1" applyFont="1" applyFill="1" applyBorder="1" applyAlignment="1">
      <alignment horizontal="center" wrapText="1"/>
    </xf>
    <xf numFmtId="2" fontId="157" fillId="53" borderId="57" xfId="340" applyNumberFormat="1" applyFont="1" applyFill="1" applyBorder="1" applyAlignment="1">
      <alignment horizontal="center" wrapText="1"/>
    </xf>
    <xf numFmtId="164" fontId="157" fillId="51" borderId="61" xfId="2" applyNumberFormat="1" applyFont="1" applyFill="1" applyBorder="1" applyAlignment="1">
      <alignment horizontal="left" wrapText="1"/>
    </xf>
    <xf numFmtId="2" fontId="157" fillId="51" borderId="57" xfId="340" applyNumberFormat="1" applyFont="1" applyFill="1" applyBorder="1" applyAlignment="1">
      <alignment horizontal="center" wrapText="1"/>
    </xf>
    <xf numFmtId="164" fontId="157" fillId="51" borderId="61" xfId="2" applyNumberFormat="1" applyFont="1" applyFill="1" applyBorder="1" applyAlignment="1">
      <alignment vertical="center" wrapText="1"/>
    </xf>
    <xf numFmtId="0" fontId="171" fillId="51" borderId="0" xfId="0" applyFont="1" applyFill="1" applyBorder="1" applyAlignment="1">
      <alignment horizontal="center" vertical="center" wrapText="1"/>
    </xf>
    <xf numFmtId="0" fontId="100" fillId="51" borderId="57" xfId="0" applyFont="1" applyFill="1" applyBorder="1" applyAlignment="1">
      <alignment horizontal="center" vertical="center" wrapText="1"/>
    </xf>
    <xf numFmtId="0" fontId="100" fillId="51" borderId="75" xfId="0" applyFont="1" applyFill="1" applyBorder="1" applyAlignment="1">
      <alignment horizontal="center" vertical="center" wrapText="1"/>
    </xf>
    <xf numFmtId="2" fontId="157" fillId="54" borderId="76" xfId="340" applyNumberFormat="1" applyFont="1" applyFill="1" applyBorder="1" applyAlignment="1">
      <alignment horizontal="right" vertical="center"/>
    </xf>
    <xf numFmtId="164" fontId="100" fillId="52" borderId="57" xfId="340" applyNumberFormat="1" applyFont="1" applyFill="1" applyBorder="1" applyAlignment="1">
      <alignment horizontal="center" vertical="center" wrapText="1"/>
    </xf>
    <xf numFmtId="164" fontId="100" fillId="56" borderId="0" xfId="340" applyNumberFormat="1" applyFont="1" applyFill="1" applyBorder="1" applyAlignment="1">
      <alignment horizontal="center" vertical="center" wrapText="1"/>
    </xf>
    <xf numFmtId="2" fontId="157" fillId="54" borderId="102" xfId="340" applyNumberFormat="1" applyFont="1" applyFill="1" applyBorder="1" applyAlignment="1">
      <alignment horizontal="right" vertical="center"/>
    </xf>
    <xf numFmtId="164" fontId="157" fillId="54" borderId="57" xfId="358" applyNumberFormat="1" applyFont="1" applyFill="1" applyBorder="1" applyAlignment="1">
      <alignment horizontal="center" vertical="center"/>
    </xf>
    <xf numFmtId="164" fontId="157" fillId="56" borderId="0" xfId="358" applyNumberFormat="1" applyFont="1" applyFill="1" applyBorder="1" applyAlignment="1">
      <alignment horizontal="center" vertical="center"/>
    </xf>
    <xf numFmtId="0" fontId="169" fillId="54" borderId="0" xfId="340" applyFont="1" applyFill="1" applyBorder="1"/>
    <xf numFmtId="2" fontId="181" fillId="54" borderId="109" xfId="340" applyNumberFormat="1" applyFont="1" applyFill="1" applyBorder="1" applyAlignment="1">
      <alignment horizontal="right" vertical="center"/>
    </xf>
    <xf numFmtId="164" fontId="157" fillId="56" borderId="56" xfId="358" applyNumberFormat="1" applyFont="1" applyFill="1" applyBorder="1" applyAlignment="1">
      <alignment horizontal="center" vertical="center"/>
    </xf>
    <xf numFmtId="164" fontId="100" fillId="52" borderId="56" xfId="340" applyNumberFormat="1" applyFont="1" applyFill="1" applyBorder="1" applyAlignment="1">
      <alignment horizontal="center" vertical="center" wrapText="1"/>
    </xf>
    <xf numFmtId="164" fontId="157" fillId="54" borderId="95" xfId="358" applyNumberFormat="1" applyFont="1" applyFill="1" applyBorder="1" applyAlignment="1">
      <alignment horizontal="center" vertical="center"/>
    </xf>
    <xf numFmtId="164" fontId="197" fillId="56" borderId="0" xfId="2" applyNumberFormat="1" applyFont="1" applyFill="1" applyBorder="1" applyAlignment="1">
      <alignment horizontal="center" vertical="center"/>
    </xf>
    <xf numFmtId="2" fontId="197" fillId="54" borderId="102" xfId="340" applyNumberFormat="1" applyFont="1" applyFill="1" applyBorder="1" applyAlignment="1">
      <alignment horizontal="right" vertical="center"/>
    </xf>
    <xf numFmtId="164" fontId="197" fillId="28" borderId="57" xfId="2" applyNumberFormat="1" applyFont="1" applyFill="1" applyBorder="1" applyAlignment="1">
      <alignment horizontal="center" vertical="center"/>
    </xf>
    <xf numFmtId="2" fontId="197" fillId="54" borderId="101" xfId="340" applyNumberFormat="1" applyFont="1" applyFill="1" applyBorder="1" applyAlignment="1">
      <alignment horizontal="right" vertical="center"/>
    </xf>
    <xf numFmtId="164" fontId="197" fillId="56" borderId="55" xfId="2" applyNumberFormat="1" applyFont="1" applyFill="1" applyBorder="1" applyAlignment="1">
      <alignment horizontal="center" vertical="center"/>
    </xf>
    <xf numFmtId="164" fontId="197" fillId="28" borderId="58" xfId="2" applyNumberFormat="1" applyFont="1" applyFill="1" applyBorder="1" applyAlignment="1">
      <alignment horizontal="center" vertical="center"/>
    </xf>
    <xf numFmtId="2" fontId="157" fillId="54" borderId="103" xfId="2" applyNumberFormat="1" applyFont="1" applyFill="1" applyBorder="1" applyAlignment="1">
      <alignment horizontal="left" vertical="top" wrapText="1"/>
    </xf>
    <xf numFmtId="0" fontId="170" fillId="28" borderId="102" xfId="340" applyFont="1" applyFill="1" applyBorder="1"/>
    <xf numFmtId="0" fontId="27" fillId="0" borderId="0" xfId="0" applyFont="1" applyBorder="1" applyAlignment="1">
      <alignment vertical="center"/>
    </xf>
    <xf numFmtId="0" fontId="27" fillId="0" borderId="0" xfId="0" applyFont="1" applyBorder="1" applyAlignment="1">
      <alignment vertical="center"/>
    </xf>
    <xf numFmtId="0" fontId="157" fillId="54" borderId="0" xfId="0" applyFont="1" applyFill="1" applyBorder="1" applyAlignment="1">
      <alignment vertical="center"/>
    </xf>
    <xf numFmtId="0" fontId="27" fillId="54" borderId="0" xfId="0" applyFont="1" applyFill="1" applyBorder="1" applyAlignment="1">
      <alignment vertical="center"/>
    </xf>
    <xf numFmtId="16" fontId="170" fillId="28" borderId="104" xfId="340" applyNumberFormat="1" applyFont="1" applyFill="1" applyBorder="1"/>
    <xf numFmtId="0" fontId="157" fillId="28" borderId="66" xfId="0" applyFont="1" applyFill="1" applyBorder="1" applyAlignment="1">
      <alignment vertical="center"/>
    </xf>
    <xf numFmtId="0" fontId="170" fillId="28" borderId="66" xfId="340" applyFont="1" applyFill="1" applyBorder="1"/>
    <xf numFmtId="0" fontId="170" fillId="28" borderId="85" xfId="340" applyFont="1" applyFill="1" applyBorder="1"/>
    <xf numFmtId="0" fontId="170" fillId="57" borderId="0" xfId="340" applyFont="1" applyFill="1"/>
    <xf numFmtId="164" fontId="192" fillId="51" borderId="46" xfId="2" applyNumberFormat="1" applyFont="1" applyFill="1" applyBorder="1" applyAlignment="1">
      <alignment horizontal="center" vertical="center" wrapText="1"/>
    </xf>
    <xf numFmtId="164" fontId="192" fillId="51" borderId="47" xfId="2" applyNumberFormat="1" applyFont="1" applyFill="1" applyBorder="1" applyAlignment="1">
      <alignment horizontal="center" vertical="center" wrapText="1"/>
    </xf>
    <xf numFmtId="0" fontId="170" fillId="54" borderId="35" xfId="340" applyFont="1" applyFill="1" applyBorder="1"/>
    <xf numFmtId="164" fontId="192" fillId="54" borderId="0" xfId="2" applyNumberFormat="1" applyFont="1" applyFill="1" applyBorder="1" applyAlignment="1">
      <alignment horizontal="centerContinuous" vertical="top" wrapText="1"/>
    </xf>
    <xf numFmtId="0" fontId="170" fillId="51" borderId="55" xfId="0" applyFont="1" applyFill="1" applyBorder="1" applyAlignment="1">
      <alignment horizontal="centerContinuous" vertical="center" wrapText="1"/>
    </xf>
    <xf numFmtId="0" fontId="170" fillId="54" borderId="0" xfId="340" applyFont="1" applyFill="1" applyAlignment="1">
      <alignment vertical="center"/>
    </xf>
    <xf numFmtId="0" fontId="170" fillId="54" borderId="0" xfId="340" applyFont="1" applyFill="1" applyBorder="1" applyAlignment="1">
      <alignment vertical="center" wrapText="1"/>
    </xf>
    <xf numFmtId="0" fontId="170" fillId="54" borderId="0" xfId="340" applyFont="1" applyFill="1" applyBorder="1" applyAlignment="1">
      <alignment horizontal="centerContinuous" vertical="center" wrapText="1"/>
    </xf>
    <xf numFmtId="0" fontId="170" fillId="54" borderId="0" xfId="340" applyFont="1" applyFill="1" applyBorder="1" applyAlignment="1">
      <alignment vertical="center"/>
    </xf>
    <xf numFmtId="0" fontId="170" fillId="51" borderId="65" xfId="0" applyFont="1" applyFill="1" applyBorder="1" applyAlignment="1">
      <alignment horizontal="center" vertical="center"/>
    </xf>
    <xf numFmtId="0" fontId="170" fillId="51" borderId="0" xfId="0" applyFont="1" applyFill="1" applyBorder="1" applyAlignment="1">
      <alignment horizontal="center" vertical="center" wrapText="1"/>
    </xf>
    <xf numFmtId="0" fontId="170" fillId="54" borderId="38" xfId="340" applyFont="1" applyFill="1" applyBorder="1"/>
    <xf numFmtId="0" fontId="170" fillId="51" borderId="39" xfId="0" applyFont="1" applyFill="1" applyBorder="1" applyAlignment="1">
      <alignment horizontal="centerContinuous" vertical="center" wrapText="1"/>
    </xf>
    <xf numFmtId="0" fontId="170" fillId="54" borderId="0" xfId="340" applyFont="1" applyFill="1" applyBorder="1" applyAlignment="1">
      <alignment horizontal="left" vertical="center"/>
    </xf>
    <xf numFmtId="0" fontId="203" fillId="54" borderId="0" xfId="340" applyFont="1" applyFill="1" applyAlignment="1">
      <alignment horizontal="center"/>
    </xf>
    <xf numFmtId="164" fontId="157" fillId="53" borderId="41" xfId="2" applyNumberFormat="1" applyFont="1" applyFill="1" applyBorder="1" applyAlignment="1">
      <alignment horizontal="center" wrapText="1"/>
    </xf>
    <xf numFmtId="2" fontId="157" fillId="53" borderId="37" xfId="340" applyNumberFormat="1" applyFont="1" applyFill="1" applyBorder="1" applyAlignment="1">
      <alignment horizontal="center" wrapText="1"/>
    </xf>
    <xf numFmtId="2" fontId="100" fillId="53" borderId="62" xfId="340" applyNumberFormat="1" applyFont="1" applyFill="1" applyBorder="1" applyAlignment="1">
      <alignment horizontal="center" wrapText="1"/>
    </xf>
    <xf numFmtId="0" fontId="100" fillId="53" borderId="37" xfId="340" applyFont="1" applyFill="1" applyBorder="1" applyAlignment="1">
      <alignment horizontal="center" wrapText="1"/>
    </xf>
    <xf numFmtId="2" fontId="100" fillId="53" borderId="37" xfId="340" applyNumberFormat="1" applyFont="1" applyFill="1" applyBorder="1" applyAlignment="1">
      <alignment horizontal="center" wrapText="1"/>
    </xf>
    <xf numFmtId="2" fontId="100" fillId="53" borderId="81" xfId="340" applyNumberFormat="1" applyFont="1" applyFill="1" applyBorder="1" applyAlignment="1">
      <alignment horizontal="center" wrapText="1"/>
    </xf>
    <xf numFmtId="2" fontId="100" fillId="53" borderId="52" xfId="340" applyNumberFormat="1" applyFont="1" applyFill="1" applyBorder="1" applyAlignment="1">
      <alignment horizontal="center"/>
    </xf>
    <xf numFmtId="0" fontId="170" fillId="54" borderId="0" xfId="340" applyFont="1" applyFill="1" applyAlignment="1">
      <alignment horizontal="center"/>
    </xf>
    <xf numFmtId="2" fontId="157" fillId="54" borderId="0" xfId="340" applyNumberFormat="1" applyFont="1" applyFill="1" applyBorder="1" applyAlignment="1">
      <alignment horizontal="center" wrapText="1"/>
    </xf>
    <xf numFmtId="0" fontId="100" fillId="54" borderId="0" xfId="340" applyFont="1" applyFill="1" applyBorder="1" applyAlignment="1">
      <alignment horizontal="center" wrapText="1"/>
    </xf>
    <xf numFmtId="0" fontId="170" fillId="54" borderId="0" xfId="340" applyFont="1" applyFill="1" applyBorder="1" applyAlignment="1">
      <alignment horizontal="center"/>
    </xf>
    <xf numFmtId="0" fontId="100" fillId="54" borderId="0" xfId="340" applyFont="1" applyFill="1" applyBorder="1" applyAlignment="1">
      <alignment horizontal="center"/>
    </xf>
    <xf numFmtId="164" fontId="100" fillId="52" borderId="116" xfId="340" applyNumberFormat="1" applyFont="1" applyFill="1" applyBorder="1" applyAlignment="1">
      <alignment horizontal="center" vertical="center" wrapText="1"/>
    </xf>
    <xf numFmtId="0" fontId="170" fillId="54" borderId="38" xfId="340" applyFont="1" applyFill="1" applyBorder="1" applyAlignment="1">
      <alignment vertical="center"/>
    </xf>
    <xf numFmtId="164" fontId="157" fillId="28" borderId="38" xfId="340" applyNumberFormat="1" applyFont="1" applyFill="1" applyBorder="1" applyAlignment="1">
      <alignment horizontal="center" vertical="center" wrapText="1"/>
    </xf>
    <xf numFmtId="0" fontId="170" fillId="54" borderId="0" xfId="340" applyFont="1" applyFill="1" applyAlignment="1">
      <alignment horizontal="right"/>
    </xf>
    <xf numFmtId="0" fontId="100" fillId="54" borderId="0" xfId="340" applyFont="1" applyFill="1" applyBorder="1" applyAlignment="1">
      <alignment horizontal="right" wrapText="1"/>
    </xf>
    <xf numFmtId="0" fontId="170" fillId="54" borderId="0" xfId="340" applyFont="1" applyFill="1" applyBorder="1" applyAlignment="1">
      <alignment horizontal="right"/>
    </xf>
    <xf numFmtId="0" fontId="27" fillId="54" borderId="0" xfId="340" applyFont="1" applyFill="1" applyBorder="1" applyAlignment="1">
      <alignment horizontal="right" wrapText="1"/>
    </xf>
    <xf numFmtId="164" fontId="100" fillId="54" borderId="0" xfId="340" applyNumberFormat="1" applyFont="1" applyFill="1" applyBorder="1" applyAlignment="1">
      <alignment horizontal="left" wrapText="1" indent="1"/>
    </xf>
    <xf numFmtId="0" fontId="169" fillId="54" borderId="38" xfId="340" applyFont="1" applyFill="1" applyBorder="1" applyAlignment="1">
      <alignment vertical="center"/>
    </xf>
    <xf numFmtId="164" fontId="194" fillId="54" borderId="0" xfId="340" applyNumberFormat="1" applyFont="1" applyFill="1" applyBorder="1"/>
    <xf numFmtId="0" fontId="157" fillId="54" borderId="38" xfId="340" applyFont="1" applyFill="1" applyBorder="1" applyAlignment="1">
      <alignment vertical="center"/>
    </xf>
    <xf numFmtId="164" fontId="157" fillId="28" borderId="35" xfId="2" applyNumberFormat="1" applyFont="1" applyFill="1" applyBorder="1" applyAlignment="1">
      <alignment horizontal="center" vertical="center"/>
    </xf>
    <xf numFmtId="164" fontId="157" fillId="28" borderId="35" xfId="340" applyNumberFormat="1" applyFont="1" applyFill="1" applyBorder="1" applyAlignment="1">
      <alignment horizontal="center" vertical="center" wrapText="1"/>
    </xf>
    <xf numFmtId="164" fontId="181" fillId="28" borderId="0" xfId="2" applyNumberFormat="1" applyFont="1" applyFill="1" applyBorder="1" applyAlignment="1">
      <alignment horizontal="center" vertical="center"/>
    </xf>
    <xf numFmtId="164" fontId="181" fillId="28" borderId="56" xfId="2" applyNumberFormat="1" applyFont="1" applyFill="1" applyBorder="1" applyAlignment="1">
      <alignment horizontal="center" vertical="center"/>
    </xf>
    <xf numFmtId="164" fontId="100" fillId="52" borderId="95" xfId="340" applyNumberFormat="1" applyFont="1" applyFill="1" applyBorder="1" applyAlignment="1">
      <alignment horizontal="center" vertical="center" wrapText="1"/>
    </xf>
    <xf numFmtId="0" fontId="182" fillId="54" borderId="0" xfId="340" applyFont="1" applyFill="1" applyBorder="1" applyAlignment="1">
      <alignment vertical="center"/>
    </xf>
    <xf numFmtId="164" fontId="181" fillId="28" borderId="109" xfId="340" applyNumberFormat="1" applyFont="1" applyFill="1" applyBorder="1" applyAlignment="1">
      <alignment horizontal="center" vertical="center" wrapText="1"/>
    </xf>
    <xf numFmtId="2" fontId="194" fillId="28" borderId="111" xfId="340" applyNumberFormat="1" applyFont="1" applyFill="1" applyBorder="1" applyAlignment="1">
      <alignment horizontal="right" vertical="center"/>
    </xf>
    <xf numFmtId="164" fontId="197" fillId="28" borderId="106" xfId="2" applyNumberFormat="1" applyFont="1" applyFill="1" applyBorder="1" applyAlignment="1">
      <alignment horizontal="center" vertical="center"/>
    </xf>
    <xf numFmtId="164" fontId="198" fillId="28" borderId="106" xfId="2" applyNumberFormat="1" applyFont="1" applyFill="1" applyBorder="1" applyAlignment="1">
      <alignment horizontal="center" vertical="center"/>
    </xf>
    <xf numFmtId="164" fontId="197" fillId="28" borderId="114" xfId="2" applyNumberFormat="1" applyFont="1" applyFill="1" applyBorder="1" applyAlignment="1">
      <alignment horizontal="center" vertical="center"/>
    </xf>
    <xf numFmtId="164" fontId="197" fillId="28" borderId="110" xfId="340" applyNumberFormat="1" applyFont="1" applyFill="1" applyBorder="1" applyAlignment="1">
      <alignment horizontal="center" vertical="center" wrapText="1"/>
    </xf>
    <xf numFmtId="2" fontId="194" fillId="28" borderId="43" xfId="340" applyNumberFormat="1" applyFont="1" applyFill="1" applyBorder="1" applyAlignment="1">
      <alignment horizontal="right" vertical="center"/>
    </xf>
    <xf numFmtId="164" fontId="198" fillId="28" borderId="0" xfId="2" applyNumberFormat="1" applyFont="1" applyFill="1" applyBorder="1" applyAlignment="1">
      <alignment horizontal="center" vertical="center"/>
    </xf>
    <xf numFmtId="164" fontId="197" fillId="28" borderId="38" xfId="2" applyNumberFormat="1" applyFont="1" applyFill="1" applyBorder="1" applyAlignment="1">
      <alignment horizontal="center" vertical="center"/>
    </xf>
    <xf numFmtId="164" fontId="197" fillId="28" borderId="38" xfId="340" applyNumberFormat="1" applyFont="1" applyFill="1" applyBorder="1" applyAlignment="1">
      <alignment horizontal="center" vertical="center" wrapText="1"/>
    </xf>
    <xf numFmtId="2" fontId="194" fillId="28" borderId="99" xfId="340" applyNumberFormat="1" applyFont="1" applyFill="1" applyBorder="1" applyAlignment="1">
      <alignment horizontal="right" vertical="center"/>
    </xf>
    <xf numFmtId="2" fontId="194" fillId="28" borderId="107" xfId="340" applyNumberFormat="1" applyFont="1" applyFill="1" applyBorder="1" applyAlignment="1">
      <alignment horizontal="right" vertical="center"/>
    </xf>
    <xf numFmtId="164" fontId="197" fillId="28" borderId="108" xfId="2" applyNumberFormat="1" applyFont="1" applyFill="1" applyBorder="1" applyAlignment="1">
      <alignment horizontal="center" vertical="center"/>
    </xf>
    <xf numFmtId="164" fontId="197" fillId="28" borderId="37" xfId="2" applyNumberFormat="1" applyFont="1" applyFill="1" applyBorder="1" applyAlignment="1">
      <alignment horizontal="center" vertical="center"/>
    </xf>
    <xf numFmtId="164" fontId="198" fillId="28" borderId="37" xfId="2" applyNumberFormat="1" applyFont="1" applyFill="1" applyBorder="1" applyAlignment="1">
      <alignment horizontal="center" vertical="center"/>
    </xf>
    <xf numFmtId="164" fontId="197" fillId="28" borderId="40" xfId="2" applyNumberFormat="1" applyFont="1" applyFill="1" applyBorder="1" applyAlignment="1">
      <alignment horizontal="center" vertical="center"/>
    </xf>
    <xf numFmtId="164" fontId="197" fillId="28" borderId="40" xfId="340" applyNumberFormat="1" applyFont="1" applyFill="1" applyBorder="1" applyAlignment="1">
      <alignment horizontal="center" vertical="center" wrapText="1"/>
    </xf>
    <xf numFmtId="2" fontId="157" fillId="28" borderId="36" xfId="2" applyNumberFormat="1" applyFont="1" applyFill="1" applyBorder="1" applyAlignment="1">
      <alignment horizontal="left" vertical="top" wrapText="1"/>
    </xf>
    <xf numFmtId="0" fontId="127" fillId="52" borderId="38" xfId="0" applyFont="1" applyFill="1" applyBorder="1" applyAlignment="1">
      <alignment wrapText="1"/>
    </xf>
    <xf numFmtId="0" fontId="170" fillId="28" borderId="36" xfId="340" applyFont="1" applyFill="1" applyBorder="1"/>
    <xf numFmtId="16" fontId="170" fillId="28" borderId="36" xfId="340" applyNumberFormat="1" applyFont="1" applyFill="1" applyBorder="1"/>
    <xf numFmtId="16" fontId="170" fillId="28" borderId="45" xfId="340" applyNumberFormat="1" applyFont="1" applyFill="1" applyBorder="1"/>
    <xf numFmtId="164" fontId="192" fillId="51" borderId="46" xfId="2" applyNumberFormat="1" applyFont="1" applyFill="1" applyBorder="1" applyAlignment="1">
      <alignment horizontal="center" vertical="top" wrapText="1"/>
    </xf>
    <xf numFmtId="164" fontId="192" fillId="51" borderId="47" xfId="2" applyNumberFormat="1" applyFont="1" applyFill="1" applyBorder="1" applyAlignment="1">
      <alignment horizontal="center" vertical="top" wrapText="1"/>
    </xf>
    <xf numFmtId="2" fontId="157" fillId="28" borderId="35" xfId="340" applyNumberFormat="1" applyFont="1" applyFill="1" applyBorder="1" applyAlignment="1">
      <alignment horizontal="right" wrapText="1"/>
    </xf>
    <xf numFmtId="164" fontId="192" fillId="51" borderId="36" xfId="2" applyNumberFormat="1" applyFont="1" applyFill="1" applyBorder="1" applyAlignment="1">
      <alignment vertical="top" wrapText="1"/>
    </xf>
    <xf numFmtId="164" fontId="192" fillId="51" borderId="0" xfId="2" applyNumberFormat="1" applyFont="1" applyFill="1" applyBorder="1" applyAlignment="1">
      <alignment vertical="top" wrapText="1"/>
    </xf>
    <xf numFmtId="164" fontId="192" fillId="51" borderId="57" xfId="2" applyNumberFormat="1" applyFont="1" applyFill="1" applyBorder="1" applyAlignment="1">
      <alignment vertical="top" wrapText="1"/>
    </xf>
    <xf numFmtId="0" fontId="170" fillId="52" borderId="0" xfId="340" applyFont="1" applyFill="1" applyAlignment="1">
      <alignment vertical="center"/>
    </xf>
    <xf numFmtId="0" fontId="170" fillId="51" borderId="36" xfId="340" applyFont="1" applyFill="1" applyBorder="1" applyAlignment="1">
      <alignment vertical="center" wrapText="1"/>
    </xf>
    <xf numFmtId="0" fontId="170" fillId="51" borderId="57" xfId="340" applyFont="1" applyFill="1" applyBorder="1" applyAlignment="1">
      <alignment vertical="center" wrapText="1"/>
    </xf>
    <xf numFmtId="0" fontId="170" fillId="51" borderId="36" xfId="340" applyFont="1" applyFill="1" applyBorder="1" applyAlignment="1">
      <alignment horizontal="center" vertical="center" wrapText="1"/>
    </xf>
    <xf numFmtId="0" fontId="170" fillId="51" borderId="0" xfId="340" applyFont="1" applyFill="1" applyBorder="1" applyAlignment="1">
      <alignment horizontal="center" vertical="center" wrapText="1"/>
    </xf>
    <xf numFmtId="0" fontId="170" fillId="51" borderId="57" xfId="340" applyFont="1" applyFill="1" applyBorder="1" applyAlignment="1">
      <alignment horizontal="center" vertical="center" wrapText="1"/>
    </xf>
    <xf numFmtId="2" fontId="157" fillId="53" borderId="65" xfId="340" applyNumberFormat="1" applyFont="1" applyFill="1" applyBorder="1" applyAlignment="1">
      <alignment horizontal="center" wrapText="1"/>
    </xf>
    <xf numFmtId="2" fontId="100" fillId="53" borderId="38" xfId="340" applyNumberFormat="1" applyFont="1" applyFill="1" applyBorder="1" applyAlignment="1">
      <alignment horizontal="center" wrapText="1"/>
    </xf>
    <xf numFmtId="2" fontId="157" fillId="54" borderId="35" xfId="340" applyNumberFormat="1" applyFont="1" applyFill="1" applyBorder="1" applyAlignment="1">
      <alignment horizontal="right" wrapText="1"/>
    </xf>
    <xf numFmtId="2" fontId="100" fillId="53" borderId="41" xfId="340" applyNumberFormat="1" applyFont="1" applyFill="1" applyBorder="1" applyAlignment="1">
      <alignment horizontal="center" wrapText="1"/>
    </xf>
    <xf numFmtId="2" fontId="100" fillId="53" borderId="75" xfId="340" applyNumberFormat="1" applyFont="1" applyFill="1" applyBorder="1" applyAlignment="1">
      <alignment horizontal="center" wrapText="1"/>
    </xf>
    <xf numFmtId="0" fontId="157" fillId="28" borderId="43" xfId="0" quotePrefix="1" applyFont="1" applyFill="1" applyBorder="1" applyAlignment="1">
      <alignment horizontal="right"/>
    </xf>
    <xf numFmtId="164" fontId="157" fillId="52" borderId="44" xfId="340" applyNumberFormat="1" applyFont="1" applyFill="1" applyBorder="1" applyAlignment="1">
      <alignment horizontal="center" vertical="center" wrapText="1"/>
    </xf>
    <xf numFmtId="2" fontId="157" fillId="28" borderId="38" xfId="340" applyNumberFormat="1" applyFont="1" applyFill="1" applyBorder="1" applyAlignment="1">
      <alignment horizontal="right" vertical="center" wrapText="1"/>
    </xf>
    <xf numFmtId="164" fontId="157" fillId="52" borderId="63" xfId="340" applyNumberFormat="1" applyFont="1" applyFill="1" applyBorder="1" applyAlignment="1">
      <alignment horizontal="center" vertical="center" wrapText="1"/>
    </xf>
    <xf numFmtId="164" fontId="100" fillId="52" borderId="83" xfId="340" applyNumberFormat="1" applyFont="1" applyFill="1" applyBorder="1" applyAlignment="1">
      <alignment horizontal="center" vertical="center" wrapText="1"/>
    </xf>
    <xf numFmtId="164" fontId="157" fillId="52" borderId="38" xfId="340" applyNumberFormat="1" applyFont="1" applyFill="1" applyBorder="1" applyAlignment="1">
      <alignment horizontal="center" vertical="center" wrapText="1"/>
    </xf>
    <xf numFmtId="164" fontId="157" fillId="28" borderId="38" xfId="340" applyNumberFormat="1" applyFont="1" applyFill="1" applyBorder="1" applyAlignment="1">
      <alignment horizontal="center" vertical="center"/>
    </xf>
    <xf numFmtId="164" fontId="100" fillId="0" borderId="0" xfId="340" applyNumberFormat="1" applyFont="1" applyFill="1" applyBorder="1" applyAlignment="1">
      <alignment horizontal="center" vertical="center" wrapText="1"/>
    </xf>
    <xf numFmtId="165" fontId="157" fillId="54" borderId="38" xfId="340" applyNumberFormat="1" applyFont="1" applyFill="1" applyBorder="1" applyAlignment="1">
      <alignment horizontal="center" vertical="center"/>
    </xf>
    <xf numFmtId="164" fontId="157" fillId="28" borderId="36" xfId="2" applyNumberFormat="1" applyFont="1" applyFill="1" applyBorder="1" applyAlignment="1">
      <alignment horizontal="center" vertical="center"/>
    </xf>
    <xf numFmtId="164" fontId="157" fillId="28" borderId="57" xfId="2" applyNumberFormat="1" applyFont="1" applyFill="1" applyBorder="1" applyAlignment="1">
      <alignment horizontal="center" vertical="center"/>
    </xf>
    <xf numFmtId="164" fontId="157" fillId="52" borderId="57" xfId="340" applyNumberFormat="1" applyFont="1" applyFill="1" applyBorder="1" applyAlignment="1">
      <alignment horizontal="center" vertical="center" wrapText="1"/>
    </xf>
    <xf numFmtId="2" fontId="181" fillId="54" borderId="43" xfId="340" applyNumberFormat="1" applyFont="1" applyFill="1" applyBorder="1" applyAlignment="1">
      <alignment horizontal="right" vertical="center"/>
    </xf>
    <xf numFmtId="164" fontId="157" fillId="28" borderId="80" xfId="2" applyNumberFormat="1" applyFont="1" applyFill="1" applyBorder="1" applyAlignment="1">
      <alignment horizontal="center" vertical="center"/>
    </xf>
    <xf numFmtId="165" fontId="157" fillId="54" borderId="57" xfId="340" applyNumberFormat="1" applyFont="1" applyFill="1" applyBorder="1" applyAlignment="1">
      <alignment horizontal="center" vertical="center"/>
    </xf>
    <xf numFmtId="164" fontId="157" fillId="52" borderId="109" xfId="340" applyNumberFormat="1" applyFont="1" applyFill="1" applyBorder="1" applyAlignment="1">
      <alignment horizontal="center" vertical="center" wrapText="1"/>
    </xf>
    <xf numFmtId="164" fontId="198" fillId="52" borderId="106" xfId="340" applyNumberFormat="1" applyFont="1" applyFill="1" applyBorder="1" applyAlignment="1">
      <alignment horizontal="center" vertical="center" wrapText="1"/>
    </xf>
    <xf numFmtId="164" fontId="198" fillId="52" borderId="113" xfId="340" applyNumberFormat="1" applyFont="1" applyFill="1" applyBorder="1" applyAlignment="1">
      <alignment horizontal="center" vertical="center" wrapText="1"/>
    </xf>
    <xf numFmtId="2" fontId="194" fillId="54" borderId="111" xfId="340" applyNumberFormat="1" applyFont="1" applyFill="1" applyBorder="1" applyAlignment="1">
      <alignment horizontal="right" vertical="center"/>
    </xf>
    <xf numFmtId="164" fontId="197" fillId="28" borderId="112" xfId="2" applyNumberFormat="1" applyFont="1" applyFill="1" applyBorder="1" applyAlignment="1">
      <alignment horizontal="center" vertical="center"/>
    </xf>
    <xf numFmtId="164" fontId="205" fillId="28" borderId="106" xfId="2" applyNumberFormat="1" applyFont="1" applyFill="1" applyBorder="1" applyAlignment="1">
      <alignment horizontal="center" vertical="center"/>
    </xf>
    <xf numFmtId="164" fontId="197" fillId="52" borderId="36" xfId="340" applyNumberFormat="1" applyFont="1" applyFill="1" applyBorder="1" applyAlignment="1">
      <alignment horizontal="center" vertical="center" wrapText="1"/>
    </xf>
    <xf numFmtId="164" fontId="197" fillId="52" borderId="0" xfId="340" applyNumberFormat="1" applyFont="1" applyFill="1" applyBorder="1" applyAlignment="1">
      <alignment horizontal="center" vertical="center" wrapText="1"/>
    </xf>
    <xf numFmtId="164" fontId="197" fillId="52" borderId="57" xfId="340" applyNumberFormat="1" applyFont="1" applyFill="1" applyBorder="1" applyAlignment="1">
      <alignment horizontal="center" vertical="center" wrapText="1"/>
    </xf>
    <xf numFmtId="2" fontId="194" fillId="54" borderId="43" xfId="340" applyNumberFormat="1" applyFont="1" applyFill="1" applyBorder="1" applyAlignment="1">
      <alignment horizontal="right" vertical="center"/>
    </xf>
    <xf numFmtId="164" fontId="197" fillId="28" borderId="80" xfId="2" applyNumberFormat="1" applyFont="1" applyFill="1" applyBorder="1" applyAlignment="1">
      <alignment horizontal="center" vertical="center"/>
    </xf>
    <xf numFmtId="164" fontId="205" fillId="28" borderId="0" xfId="2" applyNumberFormat="1" applyFont="1" applyFill="1" applyBorder="1" applyAlignment="1">
      <alignment horizontal="center" vertical="center"/>
    </xf>
    <xf numFmtId="2" fontId="194" fillId="54" borderId="84" xfId="340" applyNumberFormat="1" applyFont="1" applyFill="1" applyBorder="1" applyAlignment="1">
      <alignment horizontal="right" vertical="center"/>
    </xf>
    <xf numFmtId="164" fontId="197" fillId="52" borderId="82" xfId="340" applyNumberFormat="1" applyFont="1" applyFill="1" applyBorder="1" applyAlignment="1">
      <alignment horizontal="center" vertical="center" wrapText="1"/>
    </xf>
    <xf numFmtId="164" fontId="197" fillId="52" borderId="55" xfId="340" applyNumberFormat="1" applyFont="1" applyFill="1" applyBorder="1" applyAlignment="1">
      <alignment horizontal="center" vertical="center" wrapText="1"/>
    </xf>
    <xf numFmtId="164" fontId="197" fillId="52" borderId="58" xfId="340" applyNumberFormat="1" applyFont="1" applyFill="1" applyBorder="1" applyAlignment="1">
      <alignment horizontal="center" vertical="center" wrapText="1"/>
    </xf>
    <xf numFmtId="2" fontId="157" fillId="28" borderId="36" xfId="2" applyNumberFormat="1" applyFont="1" applyFill="1" applyBorder="1" applyAlignment="1">
      <alignment vertical="center" wrapText="1"/>
    </xf>
    <xf numFmtId="0" fontId="202" fillId="28" borderId="63" xfId="0" applyFont="1" applyFill="1" applyBorder="1" applyAlignment="1">
      <alignment horizontal="left" vertical="center"/>
    </xf>
    <xf numFmtId="0" fontId="202" fillId="28" borderId="44" xfId="0" applyFont="1" applyFill="1" applyBorder="1" applyAlignment="1">
      <alignment horizontal="left" vertical="center"/>
    </xf>
    <xf numFmtId="164" fontId="157" fillId="54" borderId="38" xfId="340" applyNumberFormat="1" applyFont="1" applyFill="1" applyBorder="1" applyAlignment="1">
      <alignment horizontal="center" vertical="center"/>
    </xf>
    <xf numFmtId="0" fontId="127" fillId="28" borderId="0" xfId="0" applyFont="1" applyFill="1" applyBorder="1" applyAlignment="1">
      <alignment vertical="center" wrapText="1"/>
    </xf>
    <xf numFmtId="0" fontId="127" fillId="28" borderId="57" xfId="0" applyFont="1" applyFill="1" applyBorder="1" applyAlignment="1">
      <alignment vertical="center" wrapText="1"/>
    </xf>
    <xf numFmtId="0" fontId="202" fillId="28" borderId="0" xfId="0" applyFont="1" applyFill="1" applyBorder="1" applyAlignment="1">
      <alignment vertical="center"/>
    </xf>
    <xf numFmtId="0" fontId="127" fillId="28" borderId="38" xfId="0" applyFont="1" applyFill="1" applyBorder="1" applyAlignment="1">
      <alignment vertical="center" wrapText="1"/>
    </xf>
    <xf numFmtId="211" fontId="157" fillId="54" borderId="38" xfId="340" applyNumberFormat="1" applyFont="1" applyFill="1" applyBorder="1" applyAlignment="1">
      <alignment horizontal="center" vertical="center"/>
    </xf>
    <xf numFmtId="0" fontId="157" fillId="54" borderId="38" xfId="0" applyFont="1" applyFill="1" applyBorder="1" applyAlignment="1">
      <alignment vertical="center"/>
    </xf>
    <xf numFmtId="0" fontId="100" fillId="28" borderId="45" xfId="340" applyFont="1" applyFill="1" applyBorder="1" applyAlignment="1">
      <alignment vertical="center"/>
    </xf>
    <xf numFmtId="0" fontId="127" fillId="52" borderId="46" xfId="0" applyFont="1" applyFill="1" applyBorder="1" applyAlignment="1">
      <alignment vertical="center" wrapText="1"/>
    </xf>
    <xf numFmtId="0" fontId="127" fillId="28" borderId="46" xfId="0" applyFont="1" applyFill="1" applyBorder="1" applyAlignment="1">
      <alignment vertical="center" wrapText="1"/>
    </xf>
    <xf numFmtId="0" fontId="127" fillId="52" borderId="47" xfId="0" applyFont="1" applyFill="1" applyBorder="1" applyAlignment="1">
      <alignment vertical="center" wrapText="1"/>
    </xf>
  </cellXfs>
  <cellStyles count="1105">
    <cellStyle name="_x000a_386grabber=M" xfId="1" xr:uid="{00000000-0005-0000-0000-000000000000}"/>
    <cellStyle name="_x000a_386grabber=M 2" xfId="532" xr:uid="{00000000-0005-0000-0000-000001000000}"/>
    <cellStyle name="%" xfId="2" xr:uid="{00000000-0005-0000-0000-000002000000}"/>
    <cellStyle name="% 2" xfId="3" xr:uid="{00000000-0005-0000-0000-000003000000}"/>
    <cellStyle name="% 2 2" xfId="533" xr:uid="{00000000-0005-0000-0000-000004000000}"/>
    <cellStyle name="%_Fiscal Tables" xfId="4" xr:uid="{00000000-0005-0000-0000-000005000000}"/>
    <cellStyle name="%_Fiscal Tables 2" xfId="534" xr:uid="{00000000-0005-0000-0000-000006000000}"/>
    <cellStyle name="%_inc to ex AS12 EFOsupps" xfId="5" xr:uid="{00000000-0005-0000-0000-000007000000}"/>
    <cellStyle name="%_March-2012-Fiscal-Supplementary-Tables1(1)" xfId="6" xr:uid="{00000000-0005-0000-0000-000008000000}"/>
    <cellStyle name="%_March-2012-Fiscal-Supplementary-Tables1(1) 2" xfId="535" xr:uid="{00000000-0005-0000-0000-000009000000}"/>
    <cellStyle name="%_PEF Autumn2011" xfId="7" xr:uid="{00000000-0005-0000-0000-00000A000000}"/>
    <cellStyle name="%_PEF Autumn2011 2" xfId="536" xr:uid="{00000000-0005-0000-0000-00000B000000}"/>
    <cellStyle name="%_PEF FSBR2011" xfId="8" xr:uid="{00000000-0005-0000-0000-00000C000000}"/>
    <cellStyle name="%_PEF FSBR2011 2" xfId="537" xr:uid="{00000000-0005-0000-0000-00000D000000}"/>
    <cellStyle name="%_PEF FSBR2011 AA simplification" xfId="9" xr:uid="{00000000-0005-0000-0000-00000E000000}"/>
    <cellStyle name="%_PEF FSBR2011 AA simplification 2" xfId="538" xr:uid="{00000000-0005-0000-0000-00000F000000}"/>
    <cellStyle name="%_Scorecard" xfId="10" xr:uid="{00000000-0005-0000-0000-000010000000}"/>
    <cellStyle name="%_Scorecard 2" xfId="539" xr:uid="{00000000-0005-0000-0000-000011000000}"/>
    <cellStyle name="%_VAT refunds" xfId="11" xr:uid="{00000000-0005-0000-0000-000012000000}"/>
    <cellStyle name="%_VAT refunds 2" xfId="540"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1"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2"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3"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4"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5"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6"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7" xr:uid="{00000000-0005-0000-0000-00002E000000}"/>
    <cellStyle name="_RB_Update_current_20110317 Guarantee Data sheet with CDS Expected Losses" xfId="32" xr:uid="{00000000-0005-0000-0000-00002F000000}"/>
    <cellStyle name="_RB_Update_current_20110317 Guarantee Data sheet with CDS Expected Losses 2" xfId="548"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49"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0"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2" xr:uid="{00000000-0005-0000-0000-00003C000000}"/>
    <cellStyle name="1dp 3" xfId="551" xr:uid="{00000000-0005-0000-0000-00003D000000}"/>
    <cellStyle name="20% - Accent1" xfId="42" builtinId="30" customBuiltin="1"/>
    <cellStyle name="20% - Accent1 10" xfId="1040" xr:uid="{49E4C003-1981-417F-8486-1A4AA0D5F43F}"/>
    <cellStyle name="20% - Accent1 11" xfId="1089" xr:uid="{2D4266DF-43DE-498F-A82A-F6FFC190AB85}"/>
    <cellStyle name="20% - Accent1 2" xfId="43" xr:uid="{00000000-0005-0000-0000-00003F000000}"/>
    <cellStyle name="20% - Accent1 2 2" xfId="988" xr:uid="{9F2D39F2-7C61-4347-8E3A-B7827B1BC9AE}"/>
    <cellStyle name="20% - Accent1 2 3" xfId="1041" xr:uid="{6C05C466-01F2-40CB-BCA7-972567EE7215}"/>
    <cellStyle name="20% - Accent1 3" xfId="715" xr:uid="{00000000-0005-0000-0000-000040000000}"/>
    <cellStyle name="20% - Accent1 4" xfId="763" xr:uid="{00000000-0005-0000-0000-000041000000}"/>
    <cellStyle name="20% - Accent1 5" xfId="819" xr:uid="{00000000-0005-0000-0000-000042000000}"/>
    <cellStyle name="20% - Accent1 6" xfId="867" xr:uid="{00000000-0005-0000-0000-000043000000}"/>
    <cellStyle name="20% - Accent1 7" xfId="897" xr:uid="{00000000-0005-0000-0000-000044000000}"/>
    <cellStyle name="20% - Accent1 8" xfId="932" xr:uid="{00000000-0005-0000-0000-000045000000}"/>
    <cellStyle name="20% - Accent1 9" xfId="987" xr:uid="{5018570D-465E-4033-88DB-6EDFF30CFC7A}"/>
    <cellStyle name="20% - Accent2" xfId="44" builtinId="34" customBuiltin="1"/>
    <cellStyle name="20% - Accent2 10" xfId="1042" xr:uid="{B51EC515-5BB7-4BEE-A83E-C059A7B1BEBB}"/>
    <cellStyle name="20% - Accent2 11" xfId="1090" xr:uid="{B47070BD-8D6F-4B4C-9172-035752DA3BA5}"/>
    <cellStyle name="20% - Accent2 2" xfId="45" xr:uid="{00000000-0005-0000-0000-000047000000}"/>
    <cellStyle name="20% - Accent2 2 2" xfId="990" xr:uid="{8712E92F-F0A0-44DC-B46F-8E38E1E4A46B}"/>
    <cellStyle name="20% - Accent2 2 3" xfId="1043" xr:uid="{44599778-560A-4E2C-BDBE-0136D7959B90}"/>
    <cellStyle name="20% - Accent2 3" xfId="716" xr:uid="{00000000-0005-0000-0000-000048000000}"/>
    <cellStyle name="20% - Accent2 4" xfId="764" xr:uid="{00000000-0005-0000-0000-000049000000}"/>
    <cellStyle name="20% - Accent2 5" xfId="820" xr:uid="{00000000-0005-0000-0000-00004A000000}"/>
    <cellStyle name="20% - Accent2 6" xfId="866" xr:uid="{00000000-0005-0000-0000-00004B000000}"/>
    <cellStyle name="20% - Accent2 7" xfId="896" xr:uid="{00000000-0005-0000-0000-00004C000000}"/>
    <cellStyle name="20% - Accent2 8" xfId="935" xr:uid="{00000000-0005-0000-0000-00004D000000}"/>
    <cellStyle name="20% - Accent2 9" xfId="989" xr:uid="{C332F00C-C81F-4014-8A45-D2F31C521294}"/>
    <cellStyle name="20% - Accent3" xfId="46" builtinId="38" customBuiltin="1"/>
    <cellStyle name="20% - Accent3 10" xfId="1044" xr:uid="{20EACB77-6080-4767-92C1-42D8637FD940}"/>
    <cellStyle name="20% - Accent3 11" xfId="1091" xr:uid="{3F8139EA-A657-4305-8FFB-B2A8972E264C}"/>
    <cellStyle name="20% - Accent3 2" xfId="47" xr:uid="{00000000-0005-0000-0000-00004F000000}"/>
    <cellStyle name="20% - Accent3 2 2" xfId="992" xr:uid="{0A994866-E1D4-493A-B97A-8DBE2A2820EA}"/>
    <cellStyle name="20% - Accent3 2 3" xfId="1045" xr:uid="{D8186B4A-8F12-447D-BD35-514A89163B34}"/>
    <cellStyle name="20% - Accent3 3" xfId="717" xr:uid="{00000000-0005-0000-0000-000050000000}"/>
    <cellStyle name="20% - Accent3 4" xfId="765" xr:uid="{00000000-0005-0000-0000-000051000000}"/>
    <cellStyle name="20% - Accent3 5" xfId="821" xr:uid="{00000000-0005-0000-0000-000052000000}"/>
    <cellStyle name="20% - Accent3 6" xfId="865" xr:uid="{00000000-0005-0000-0000-000053000000}"/>
    <cellStyle name="20% - Accent3 7" xfId="895" xr:uid="{00000000-0005-0000-0000-000054000000}"/>
    <cellStyle name="20% - Accent3 8" xfId="936" xr:uid="{00000000-0005-0000-0000-000055000000}"/>
    <cellStyle name="20% - Accent3 9" xfId="991" xr:uid="{02A427CD-8B1E-4B92-BA65-E707C0E52F4A}"/>
    <cellStyle name="20% - Accent4" xfId="48" builtinId="42" customBuiltin="1"/>
    <cellStyle name="20% - Accent4 10" xfId="1046" xr:uid="{FE84FC8B-1C71-4B5B-810C-94273251BE0D}"/>
    <cellStyle name="20% - Accent4 11" xfId="1092" xr:uid="{F57DF7E5-890E-4302-98F7-729202DD2DCB}"/>
    <cellStyle name="20% - Accent4 2" xfId="49" xr:uid="{00000000-0005-0000-0000-000057000000}"/>
    <cellStyle name="20% - Accent4 2 2" xfId="994" xr:uid="{BE7A9687-F70B-426C-809E-44EAA9ECE410}"/>
    <cellStyle name="20% - Accent4 2 3" xfId="1047" xr:uid="{55141E86-5E4E-4FBE-8550-3ECED37A332B}"/>
    <cellStyle name="20% - Accent4 3" xfId="718" xr:uid="{00000000-0005-0000-0000-000058000000}"/>
    <cellStyle name="20% - Accent4 4" xfId="766" xr:uid="{00000000-0005-0000-0000-000059000000}"/>
    <cellStyle name="20% - Accent4 5" xfId="822" xr:uid="{00000000-0005-0000-0000-00005A000000}"/>
    <cellStyle name="20% - Accent4 6" xfId="871" xr:uid="{00000000-0005-0000-0000-00005B000000}"/>
    <cellStyle name="20% - Accent4 7" xfId="900" xr:uid="{00000000-0005-0000-0000-00005C000000}"/>
    <cellStyle name="20% - Accent4 8" xfId="937" xr:uid="{00000000-0005-0000-0000-00005D000000}"/>
    <cellStyle name="20% - Accent4 9" xfId="993" xr:uid="{C901F044-CEB3-45BF-B0CE-BAF3F8E360FA}"/>
    <cellStyle name="20% - Accent5" xfId="50" builtinId="46" customBuiltin="1"/>
    <cellStyle name="20% - Accent5 10" xfId="1048" xr:uid="{9B05263D-E9A1-44A5-B09F-B555416E1CB7}"/>
    <cellStyle name="20% - Accent5 11" xfId="1093" xr:uid="{8A835657-F8B8-44AD-BACA-1078EB54B31D}"/>
    <cellStyle name="20% - Accent5 2" xfId="51" xr:uid="{00000000-0005-0000-0000-00005F000000}"/>
    <cellStyle name="20% - Accent5 2 2" xfId="996" xr:uid="{E535CEA2-5DB0-424A-A75A-6CC418DF7ACC}"/>
    <cellStyle name="20% - Accent5 2 3" xfId="1049" xr:uid="{C42F1D62-DEF8-4F8A-9CE1-023C325CFA91}"/>
    <cellStyle name="20% - Accent5 3" xfId="719" xr:uid="{00000000-0005-0000-0000-000060000000}"/>
    <cellStyle name="20% - Accent5 4" xfId="767" xr:uid="{00000000-0005-0000-0000-000061000000}"/>
    <cellStyle name="20% - Accent5 5" xfId="823" xr:uid="{00000000-0005-0000-0000-000062000000}"/>
    <cellStyle name="20% - Accent5 6" xfId="872" xr:uid="{00000000-0005-0000-0000-000063000000}"/>
    <cellStyle name="20% - Accent5 7" xfId="901" xr:uid="{00000000-0005-0000-0000-000064000000}"/>
    <cellStyle name="20% - Accent5 8" xfId="942" xr:uid="{00000000-0005-0000-0000-000065000000}"/>
    <cellStyle name="20% - Accent5 9" xfId="995" xr:uid="{D2C4468F-78F3-404E-AC64-ED94905DEB9C}"/>
    <cellStyle name="20% - Accent6" xfId="52" builtinId="50" customBuiltin="1"/>
    <cellStyle name="20% - Accent6 10" xfId="1050" xr:uid="{D6F3C256-4DC8-4947-A31D-DBF0B3361FB5}"/>
    <cellStyle name="20% - Accent6 11" xfId="1094" xr:uid="{07B9B2E4-0AFC-47DE-B9B6-18151FC6D251}"/>
    <cellStyle name="20% - Accent6 2" xfId="53" xr:uid="{00000000-0005-0000-0000-000067000000}"/>
    <cellStyle name="20% - Accent6 2 2" xfId="998" xr:uid="{4B8946F0-10C1-4715-BC01-71667FBCDA44}"/>
    <cellStyle name="20% - Accent6 2 3" xfId="1051" xr:uid="{07EA7A52-9840-4D06-B189-CA7B05EACF41}"/>
    <cellStyle name="20% - Accent6 3" xfId="720" xr:uid="{00000000-0005-0000-0000-000068000000}"/>
    <cellStyle name="20% - Accent6 4" xfId="768" xr:uid="{00000000-0005-0000-0000-000069000000}"/>
    <cellStyle name="20% - Accent6 5" xfId="824" xr:uid="{00000000-0005-0000-0000-00006A000000}"/>
    <cellStyle name="20% - Accent6 6" xfId="873" xr:uid="{00000000-0005-0000-0000-00006B000000}"/>
    <cellStyle name="20% - Accent6 7" xfId="902" xr:uid="{00000000-0005-0000-0000-00006C000000}"/>
    <cellStyle name="20% - Accent6 8" xfId="943" xr:uid="{00000000-0005-0000-0000-00006D000000}"/>
    <cellStyle name="20% - Accent6 9" xfId="997" xr:uid="{2DCAAAEA-8CAD-497C-8A33-764299D856A9}"/>
    <cellStyle name="3dp" xfId="54" xr:uid="{00000000-0005-0000-0000-00006E000000}"/>
    <cellStyle name="3dp 2" xfId="55" xr:uid="{00000000-0005-0000-0000-00006F000000}"/>
    <cellStyle name="3dp 2 2" xfId="554" xr:uid="{00000000-0005-0000-0000-000070000000}"/>
    <cellStyle name="3dp 3" xfId="553" xr:uid="{00000000-0005-0000-0000-000071000000}"/>
    <cellStyle name="40% - Accent1" xfId="56" builtinId="31" customBuiltin="1"/>
    <cellStyle name="40% - Accent1 10" xfId="1052" xr:uid="{01184336-F66A-4765-9BEA-0F83DEDD1595}"/>
    <cellStyle name="40% - Accent1 11" xfId="1095" xr:uid="{03F0C035-8063-45AB-9C41-1998C205F721}"/>
    <cellStyle name="40% - Accent1 2" xfId="57" xr:uid="{00000000-0005-0000-0000-000073000000}"/>
    <cellStyle name="40% - Accent1 2 2" xfId="1000" xr:uid="{DEF2CA37-DE95-4685-B6C8-AF1AE346D48A}"/>
    <cellStyle name="40% - Accent1 2 3" xfId="1053" xr:uid="{189FA4C4-11F2-4301-B705-A0779A5FBA13}"/>
    <cellStyle name="40% - Accent1 3" xfId="721" xr:uid="{00000000-0005-0000-0000-000074000000}"/>
    <cellStyle name="40% - Accent1 4" xfId="769" xr:uid="{00000000-0005-0000-0000-000075000000}"/>
    <cellStyle name="40% - Accent1 5" xfId="825" xr:uid="{00000000-0005-0000-0000-000076000000}"/>
    <cellStyle name="40% - Accent1 6" xfId="874" xr:uid="{00000000-0005-0000-0000-000077000000}"/>
    <cellStyle name="40% - Accent1 7" xfId="903" xr:uid="{00000000-0005-0000-0000-000078000000}"/>
    <cellStyle name="40% - Accent1 8" xfId="944" xr:uid="{00000000-0005-0000-0000-000079000000}"/>
    <cellStyle name="40% - Accent1 9" xfId="999" xr:uid="{DFCCA680-2B57-4186-A35B-2C68311FCCA0}"/>
    <cellStyle name="40% - Accent2" xfId="58" builtinId="35" customBuiltin="1"/>
    <cellStyle name="40% - Accent2 10" xfId="1054" xr:uid="{3C536391-4587-4311-A6A9-E25E4C051FD1}"/>
    <cellStyle name="40% - Accent2 11" xfId="1096" xr:uid="{84434489-E39C-4F5F-A23C-7FFBC82AB560}"/>
    <cellStyle name="40% - Accent2 2" xfId="59" xr:uid="{00000000-0005-0000-0000-00007B000000}"/>
    <cellStyle name="40% - Accent2 2 2" xfId="1002" xr:uid="{6875B2D1-3962-4591-9578-65878FD71B63}"/>
    <cellStyle name="40% - Accent2 2 3" xfId="1055" xr:uid="{03E47939-9528-42E6-A9F8-86F717ECBC02}"/>
    <cellStyle name="40% - Accent2 3" xfId="722" xr:uid="{00000000-0005-0000-0000-00007C000000}"/>
    <cellStyle name="40% - Accent2 4" xfId="770" xr:uid="{00000000-0005-0000-0000-00007D000000}"/>
    <cellStyle name="40% - Accent2 5" xfId="826" xr:uid="{00000000-0005-0000-0000-00007E000000}"/>
    <cellStyle name="40% - Accent2 6" xfId="875" xr:uid="{00000000-0005-0000-0000-00007F000000}"/>
    <cellStyle name="40% - Accent2 7" xfId="904" xr:uid="{00000000-0005-0000-0000-000080000000}"/>
    <cellStyle name="40% - Accent2 8" xfId="945" xr:uid="{00000000-0005-0000-0000-000081000000}"/>
    <cellStyle name="40% - Accent2 9" xfId="1001" xr:uid="{58EADA5A-80B0-431B-8816-E102DB214528}"/>
    <cellStyle name="40% - Accent3" xfId="60" builtinId="39" customBuiltin="1"/>
    <cellStyle name="40% - Accent3 10" xfId="1056" xr:uid="{61B72EC2-E6F9-4F62-93A8-4FAF5CDE1FA2}"/>
    <cellStyle name="40% - Accent3 11" xfId="1097" xr:uid="{78729780-79B7-4598-AC3E-267351A24FD6}"/>
    <cellStyle name="40% - Accent3 2" xfId="61" xr:uid="{00000000-0005-0000-0000-000083000000}"/>
    <cellStyle name="40% - Accent3 2 2" xfId="1004" xr:uid="{9B490E2D-3CC0-4110-A373-C3CDA4D0ECC5}"/>
    <cellStyle name="40% - Accent3 2 3" xfId="1057" xr:uid="{2182E750-8999-4335-867C-9CBC414E7855}"/>
    <cellStyle name="40% - Accent3 3" xfId="723" xr:uid="{00000000-0005-0000-0000-000084000000}"/>
    <cellStyle name="40% - Accent3 4" xfId="771" xr:uid="{00000000-0005-0000-0000-000085000000}"/>
    <cellStyle name="40% - Accent3 5" xfId="827" xr:uid="{00000000-0005-0000-0000-000086000000}"/>
    <cellStyle name="40% - Accent3 6" xfId="876" xr:uid="{00000000-0005-0000-0000-000087000000}"/>
    <cellStyle name="40% - Accent3 7" xfId="905" xr:uid="{00000000-0005-0000-0000-000088000000}"/>
    <cellStyle name="40% - Accent3 8" xfId="946" xr:uid="{00000000-0005-0000-0000-000089000000}"/>
    <cellStyle name="40% - Accent3 9" xfId="1003" xr:uid="{8E7A7765-B6E3-4A84-B9E7-9EBE303438F9}"/>
    <cellStyle name="40% - Accent4" xfId="62" builtinId="43" customBuiltin="1"/>
    <cellStyle name="40% - Accent4 10" xfId="1058" xr:uid="{CACBFC0D-8098-4A43-B533-50F00E6C1100}"/>
    <cellStyle name="40% - Accent4 11" xfId="1098" xr:uid="{69E04FF4-E6AA-4FCB-BEB4-D864532EBAE2}"/>
    <cellStyle name="40% - Accent4 2" xfId="63" xr:uid="{00000000-0005-0000-0000-00008B000000}"/>
    <cellStyle name="40% - Accent4 2 2" xfId="1006" xr:uid="{7AA25175-F4B9-41C2-809A-6E7E0B531B9C}"/>
    <cellStyle name="40% - Accent4 2 3" xfId="1059" xr:uid="{9467F602-9551-4085-A94D-C6141A98F4D2}"/>
    <cellStyle name="40% - Accent4 3" xfId="724" xr:uid="{00000000-0005-0000-0000-00008C000000}"/>
    <cellStyle name="40% - Accent4 4" xfId="772" xr:uid="{00000000-0005-0000-0000-00008D000000}"/>
    <cellStyle name="40% - Accent4 5" xfId="828" xr:uid="{00000000-0005-0000-0000-00008E000000}"/>
    <cellStyle name="40% - Accent4 6" xfId="877" xr:uid="{00000000-0005-0000-0000-00008F000000}"/>
    <cellStyle name="40% - Accent4 7" xfId="906" xr:uid="{00000000-0005-0000-0000-000090000000}"/>
    <cellStyle name="40% - Accent4 8" xfId="947" xr:uid="{00000000-0005-0000-0000-000091000000}"/>
    <cellStyle name="40% - Accent4 9" xfId="1005" xr:uid="{20616765-D16E-4FBB-8D23-2EC9BD8E8098}"/>
    <cellStyle name="40% - Accent5" xfId="64" builtinId="47" customBuiltin="1"/>
    <cellStyle name="40% - Accent5 10" xfId="1060" xr:uid="{E599457A-FAF2-4E27-9A03-234DB0753D95}"/>
    <cellStyle name="40% - Accent5 11" xfId="1099" xr:uid="{05D1CE1E-B74C-4CD7-9924-00B1DB5B3AF1}"/>
    <cellStyle name="40% - Accent5 2" xfId="65" xr:uid="{00000000-0005-0000-0000-000093000000}"/>
    <cellStyle name="40% - Accent5 2 2" xfId="1008" xr:uid="{1E624747-1A50-413D-82F2-FFB35D2C13B0}"/>
    <cellStyle name="40% - Accent5 2 3" xfId="1061" xr:uid="{7D56EAA6-9F48-49B0-937F-945BA27D36B5}"/>
    <cellStyle name="40% - Accent5 3" xfId="725" xr:uid="{00000000-0005-0000-0000-000094000000}"/>
    <cellStyle name="40% - Accent5 4" xfId="773" xr:uid="{00000000-0005-0000-0000-000095000000}"/>
    <cellStyle name="40% - Accent5 5" xfId="829" xr:uid="{00000000-0005-0000-0000-000096000000}"/>
    <cellStyle name="40% - Accent5 6" xfId="878" xr:uid="{00000000-0005-0000-0000-000097000000}"/>
    <cellStyle name="40% - Accent5 7" xfId="907" xr:uid="{00000000-0005-0000-0000-000098000000}"/>
    <cellStyle name="40% - Accent5 8" xfId="948" xr:uid="{00000000-0005-0000-0000-000099000000}"/>
    <cellStyle name="40% - Accent5 9" xfId="1007" xr:uid="{9B99CDFC-84A0-479A-A0B0-C8BE46BB44EF}"/>
    <cellStyle name="40% - Accent6" xfId="66" builtinId="51" customBuiltin="1"/>
    <cellStyle name="40% - Accent6 10" xfId="1062" xr:uid="{33B87910-FFCB-477E-99A6-3090BCAAF35A}"/>
    <cellStyle name="40% - Accent6 11" xfId="1100" xr:uid="{1A36886C-F195-4FAC-9245-4ED9F4926E95}"/>
    <cellStyle name="40% - Accent6 2" xfId="67" xr:uid="{00000000-0005-0000-0000-00009B000000}"/>
    <cellStyle name="40% - Accent6 2 2" xfId="1010" xr:uid="{201D2325-5A32-4711-92A8-24B8AB32BCBE}"/>
    <cellStyle name="40% - Accent6 2 3" xfId="1063" xr:uid="{6C84C1B9-F710-487A-BAD4-CE6452FEDDF3}"/>
    <cellStyle name="40% - Accent6 3" xfId="726" xr:uid="{00000000-0005-0000-0000-00009C000000}"/>
    <cellStyle name="40% - Accent6 4" xfId="774" xr:uid="{00000000-0005-0000-0000-00009D000000}"/>
    <cellStyle name="40% - Accent6 5" xfId="830" xr:uid="{00000000-0005-0000-0000-00009E000000}"/>
    <cellStyle name="40% - Accent6 6" xfId="879" xr:uid="{00000000-0005-0000-0000-00009F000000}"/>
    <cellStyle name="40% - Accent6 7" xfId="908" xr:uid="{00000000-0005-0000-0000-0000A0000000}"/>
    <cellStyle name="40% - Accent6 8" xfId="949" xr:uid="{00000000-0005-0000-0000-0000A1000000}"/>
    <cellStyle name="40% - Accent6 9" xfId="1009" xr:uid="{0AF0878F-7107-4357-966A-5136F6CEF37E}"/>
    <cellStyle name="4dp" xfId="68" xr:uid="{00000000-0005-0000-0000-0000A2000000}"/>
    <cellStyle name="4dp 2" xfId="69" xr:uid="{00000000-0005-0000-0000-0000A3000000}"/>
    <cellStyle name="4dp 2 2" xfId="556" xr:uid="{00000000-0005-0000-0000-0000A4000000}"/>
    <cellStyle name="4dp 3" xfId="555" xr:uid="{00000000-0005-0000-0000-0000A5000000}"/>
    <cellStyle name="60% - Accent1" xfId="70" builtinId="32" customBuiltin="1"/>
    <cellStyle name="60% - Accent1 2" xfId="71" xr:uid="{00000000-0005-0000-0000-0000A7000000}"/>
    <cellStyle name="60% - Accent1 2 2" xfId="1012" xr:uid="{3376BDEC-5994-4DA9-AFE9-C56CFC078243}"/>
    <cellStyle name="60% - Accent1 2 3" xfId="1065" xr:uid="{2309EA81-DF8D-4691-971B-1DD24721B2D2}"/>
    <cellStyle name="60% - Accent1 3" xfId="727" xr:uid="{00000000-0005-0000-0000-0000A8000000}"/>
    <cellStyle name="60% - Accent1 4" xfId="1011" xr:uid="{808B8CDF-10F7-4AC5-8527-D3FCC0CAC9FB}"/>
    <cellStyle name="60% - Accent1 5" xfId="1064" xr:uid="{279FE04E-9C9D-453E-A3FC-46BEAD76F158}"/>
    <cellStyle name="60% - Accent2" xfId="72" builtinId="36" customBuiltin="1"/>
    <cellStyle name="60% - Accent2 2" xfId="73" xr:uid="{00000000-0005-0000-0000-0000AA000000}"/>
    <cellStyle name="60% - Accent2 2 2" xfId="1014" xr:uid="{23D623F9-83DD-4C69-B8A7-F21BFF86C9DE}"/>
    <cellStyle name="60% - Accent2 2 3" xfId="1067" xr:uid="{B1DB3919-FFF6-4F62-8D0A-B06EA5CBE0AC}"/>
    <cellStyle name="60% - Accent2 3" xfId="728" xr:uid="{00000000-0005-0000-0000-0000AB000000}"/>
    <cellStyle name="60% - Accent2 4" xfId="1013" xr:uid="{82DB1594-6B3B-4197-B9F3-07F031C7B8EA}"/>
    <cellStyle name="60% - Accent2 5" xfId="1066" xr:uid="{85C08DA8-2744-440F-907A-CF13459883ED}"/>
    <cellStyle name="60% - Accent3" xfId="74" builtinId="40" customBuiltin="1"/>
    <cellStyle name="60% - Accent3 2" xfId="75" xr:uid="{00000000-0005-0000-0000-0000AD000000}"/>
    <cellStyle name="60% - Accent3 2 2" xfId="1016" xr:uid="{2E423C15-CA62-400E-BE03-20C155F898B4}"/>
    <cellStyle name="60% - Accent3 2 3" xfId="1069" xr:uid="{CDDF033A-F49D-4455-ABFD-7F06DF241B5F}"/>
    <cellStyle name="60% - Accent3 3" xfId="729" xr:uid="{00000000-0005-0000-0000-0000AE000000}"/>
    <cellStyle name="60% - Accent3 4" xfId="1015" xr:uid="{8609399C-7C3B-4FA0-9FF8-AA0C8709DCF2}"/>
    <cellStyle name="60% - Accent3 5" xfId="1068" xr:uid="{8401928E-6398-4F39-9886-989234763CF1}"/>
    <cellStyle name="60% - Accent4" xfId="76" builtinId="44" customBuiltin="1"/>
    <cellStyle name="60% - Accent4 2" xfId="77" xr:uid="{00000000-0005-0000-0000-0000B0000000}"/>
    <cellStyle name="60% - Accent4 2 2" xfId="1018" xr:uid="{9494CDF5-F128-43DE-A789-94150060136F}"/>
    <cellStyle name="60% - Accent4 2 3" xfId="1071" xr:uid="{9AEA5F68-867F-4577-AACA-4F3BB022A84C}"/>
    <cellStyle name="60% - Accent4 3" xfId="730" xr:uid="{00000000-0005-0000-0000-0000B1000000}"/>
    <cellStyle name="60% - Accent4 4" xfId="1017" xr:uid="{4E7C3B95-BD53-4ED6-982D-716EDABC1DED}"/>
    <cellStyle name="60% - Accent4 5" xfId="1070" xr:uid="{E83CCF7F-F520-4989-B685-83CEC82E7BE0}"/>
    <cellStyle name="60% - Accent5" xfId="78" builtinId="48" customBuiltin="1"/>
    <cellStyle name="60% - Accent5 2" xfId="79" xr:uid="{00000000-0005-0000-0000-0000B3000000}"/>
    <cellStyle name="60% - Accent5 2 2" xfId="1020" xr:uid="{8B026352-7AC9-490C-9B97-5D2F5C63CD23}"/>
    <cellStyle name="60% - Accent5 2 3" xfId="1073" xr:uid="{01C26543-B22F-444C-B557-B4570BF3C671}"/>
    <cellStyle name="60% - Accent5 3" xfId="731" xr:uid="{00000000-0005-0000-0000-0000B4000000}"/>
    <cellStyle name="60% - Accent5 4" xfId="1019" xr:uid="{0364D665-A543-46F6-A73D-E38281030C7F}"/>
    <cellStyle name="60% - Accent5 5" xfId="1072" xr:uid="{05B1AE16-8D07-4F60-94B5-91B4FBA67C82}"/>
    <cellStyle name="60% - Accent6" xfId="80" builtinId="52" customBuiltin="1"/>
    <cellStyle name="60% - Accent6 2" xfId="81" xr:uid="{00000000-0005-0000-0000-0000B6000000}"/>
    <cellStyle name="60% - Accent6 2 2" xfId="1022" xr:uid="{62328171-5980-42E9-A9AA-93F4DF8BA4A4}"/>
    <cellStyle name="60% - Accent6 2 3" xfId="1075" xr:uid="{D3CA9317-D6F2-4517-9A2E-41DC6FAF7724}"/>
    <cellStyle name="60% - Accent6 3" xfId="732" xr:uid="{00000000-0005-0000-0000-0000B7000000}"/>
    <cellStyle name="60% - Accent6 4" xfId="1021" xr:uid="{27AB51D4-5CB8-4DB7-B5BE-5DFDCB9F74AD}"/>
    <cellStyle name="60% - Accent6 5" xfId="1074" xr:uid="{0905F238-A395-4483-90E5-435C0CBBAD19}"/>
    <cellStyle name="Accent1" xfId="82" builtinId="29" customBuiltin="1"/>
    <cellStyle name="Accent1 2" xfId="83" xr:uid="{00000000-0005-0000-0000-0000B9000000}"/>
    <cellStyle name="Accent1 3" xfId="733" xr:uid="{00000000-0005-0000-0000-0000BA000000}"/>
    <cellStyle name="Accent2" xfId="84" builtinId="33" customBuiltin="1"/>
    <cellStyle name="Accent2 2" xfId="85" xr:uid="{00000000-0005-0000-0000-0000BC000000}"/>
    <cellStyle name="Accent2 3" xfId="734" xr:uid="{00000000-0005-0000-0000-0000BD000000}"/>
    <cellStyle name="Accent3" xfId="86" builtinId="37" customBuiltin="1"/>
    <cellStyle name="Accent3 2" xfId="87" xr:uid="{00000000-0005-0000-0000-0000BF000000}"/>
    <cellStyle name="Accent3 3" xfId="735" xr:uid="{00000000-0005-0000-0000-0000C0000000}"/>
    <cellStyle name="Accent4" xfId="88" builtinId="41" customBuiltin="1"/>
    <cellStyle name="Accent4 2" xfId="89" xr:uid="{00000000-0005-0000-0000-0000C2000000}"/>
    <cellStyle name="Accent4 3" xfId="736" xr:uid="{00000000-0005-0000-0000-0000C3000000}"/>
    <cellStyle name="Accent5" xfId="90" builtinId="45" customBuiltin="1"/>
    <cellStyle name="Accent5 2" xfId="91" xr:uid="{00000000-0005-0000-0000-0000C5000000}"/>
    <cellStyle name="Accent5 3" xfId="737" xr:uid="{00000000-0005-0000-0000-0000C6000000}"/>
    <cellStyle name="Accent6" xfId="92" builtinId="49" customBuiltin="1"/>
    <cellStyle name="Accent6 2" xfId="93" xr:uid="{00000000-0005-0000-0000-0000C8000000}"/>
    <cellStyle name="Accent6 3" xfId="738" xr:uid="{00000000-0005-0000-0000-0000C9000000}"/>
    <cellStyle name="Adjustable" xfId="94" xr:uid="{00000000-0005-0000-0000-0000CA000000}"/>
    <cellStyle name="Bad" xfId="95" builtinId="27" customBuiltin="1"/>
    <cellStyle name="Bad 2" xfId="96" xr:uid="{00000000-0005-0000-0000-0000CC000000}"/>
    <cellStyle name="Bad 3" xfId="739" xr:uid="{00000000-0005-0000-0000-0000CD000000}"/>
    <cellStyle name="Bid £m format" xfId="97" xr:uid="{00000000-0005-0000-0000-0000CE000000}"/>
    <cellStyle name="Bid £m format 2" xfId="557"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0" xr:uid="{00000000-0005-0000-0000-0000DB000000}"/>
    <cellStyle name="Characteristic" xfId="109" xr:uid="{00000000-0005-0000-0000-0000DC000000}"/>
    <cellStyle name="Characteristic 2" xfId="558" xr:uid="{00000000-0005-0000-0000-0000DD000000}"/>
    <cellStyle name="CharactGroup" xfId="110" xr:uid="{00000000-0005-0000-0000-0000DE000000}"/>
    <cellStyle name="CharactNote" xfId="111" xr:uid="{00000000-0005-0000-0000-0000DF000000}"/>
    <cellStyle name="CharactNote 2" xfId="559" xr:uid="{00000000-0005-0000-0000-0000E0000000}"/>
    <cellStyle name="CharactType" xfId="112" xr:uid="{00000000-0005-0000-0000-0000E1000000}"/>
    <cellStyle name="CharactType 2" xfId="560" xr:uid="{00000000-0005-0000-0000-0000E2000000}"/>
    <cellStyle name="CharactValue" xfId="113" xr:uid="{00000000-0005-0000-0000-0000E3000000}"/>
    <cellStyle name="CharactValueNote" xfId="114" xr:uid="{00000000-0005-0000-0000-0000E4000000}"/>
    <cellStyle name="CharactValueNote 2" xfId="561" xr:uid="{00000000-0005-0000-0000-0000E5000000}"/>
    <cellStyle name="CharShortType" xfId="115" xr:uid="{00000000-0005-0000-0000-0000E6000000}"/>
    <cellStyle name="Check Cell" xfId="116" builtinId="23" customBuiltin="1"/>
    <cellStyle name="Check Cell 2" xfId="117" xr:uid="{00000000-0005-0000-0000-0000E8000000}"/>
    <cellStyle name="Check Cell 3" xfId="741" xr:uid="{00000000-0005-0000-0000-0000E9000000}"/>
    <cellStyle name="CIL" xfId="118" xr:uid="{00000000-0005-0000-0000-0000EA000000}"/>
    <cellStyle name="CIL 2" xfId="562" xr:uid="{00000000-0005-0000-0000-0000EB000000}"/>
    <cellStyle name="CIU" xfId="119" xr:uid="{00000000-0005-0000-0000-0000EC000000}"/>
    <cellStyle name="CIU 2" xfId="563" xr:uid="{00000000-0005-0000-0000-0000ED000000}"/>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5" xr:uid="{00000000-0005-0000-0000-0000FD000000}"/>
    <cellStyle name="Comma 2 3" xfId="564" xr:uid="{00000000-0005-0000-0000-0000FE000000}"/>
    <cellStyle name="Comma 2 4" xfId="979"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7" xr:uid="{00000000-0005-0000-0000-000003010000}"/>
    <cellStyle name="Comma 3 3" xfId="138" xr:uid="{00000000-0005-0000-0000-000004010000}"/>
    <cellStyle name="Comma 3 3 2" xfId="568" xr:uid="{00000000-0005-0000-0000-000005010000}"/>
    <cellStyle name="Comma 3 4" xfId="566" xr:uid="{00000000-0005-0000-0000-000006010000}"/>
    <cellStyle name="Comma 3*" xfId="139" xr:uid="{00000000-0005-0000-0000-000007010000}"/>
    <cellStyle name="Comma 4" xfId="140" xr:uid="{00000000-0005-0000-0000-000008010000}"/>
    <cellStyle name="Comma 4 2" xfId="569" xr:uid="{00000000-0005-0000-0000-000009010000}"/>
    <cellStyle name="Comma 5" xfId="141" xr:uid="{00000000-0005-0000-0000-00000A010000}"/>
    <cellStyle name="Comma 5 2" xfId="570" xr:uid="{00000000-0005-0000-0000-00000B010000}"/>
    <cellStyle name="Comma 6" xfId="980"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1" xr:uid="{00000000-0005-0000-0000-000013010000}"/>
    <cellStyle name="CondMandatory" xfId="149" xr:uid="{00000000-0005-0000-0000-000014010000}"/>
    <cellStyle name="CondMandatory 2" xfId="572" xr:uid="{00000000-0005-0000-0000-000015010000}"/>
    <cellStyle name="Content1" xfId="150" xr:uid="{00000000-0005-0000-0000-000016010000}"/>
    <cellStyle name="Content1 2" xfId="573"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4" xr:uid="{00000000-0005-0000-0000-00001B010000}"/>
    <cellStyle name="Cover Subtitle" xfId="154" xr:uid="{00000000-0005-0000-0000-00001C010000}"/>
    <cellStyle name="Cover Subtitle 2" xfId="575" xr:uid="{00000000-0005-0000-0000-00001D010000}"/>
    <cellStyle name="Cover Title" xfId="155" xr:uid="{00000000-0005-0000-0000-00001E010000}"/>
    <cellStyle name="Cover Title 2" xfId="576"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78" xr:uid="{00000000-0005-0000-0000-000023010000}"/>
    <cellStyle name="Currency 2 3" xfId="159" xr:uid="{00000000-0005-0000-0000-000024010000}"/>
    <cellStyle name="Currency 2 3 2" xfId="579" xr:uid="{00000000-0005-0000-0000-000025010000}"/>
    <cellStyle name="Currency 2 4" xfId="577"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0" xr:uid="{00000000-0005-0000-0000-000032010000}"/>
    <cellStyle name="DistributionType" xfId="171" xr:uid="{00000000-0005-0000-0000-000033010000}"/>
    <cellStyle name="DistributionType 2" xfId="581" xr:uid="{00000000-0005-0000-0000-000034010000}"/>
    <cellStyle name="Dotted Line" xfId="172" xr:uid="{00000000-0005-0000-0000-000035010000}"/>
    <cellStyle name="Encabez1" xfId="173" xr:uid="{00000000-0005-0000-0000-000036010000}"/>
    <cellStyle name="Encabez1 2" xfId="582" xr:uid="{00000000-0005-0000-0000-000037010000}"/>
    <cellStyle name="Encabez2" xfId="174" xr:uid="{00000000-0005-0000-0000-000038010000}"/>
    <cellStyle name="Encabez2 2" xfId="583" xr:uid="{00000000-0005-0000-0000-000039010000}"/>
    <cellStyle name="Euro" xfId="175" xr:uid="{00000000-0005-0000-0000-00003A010000}"/>
    <cellStyle name="Euro 2" xfId="176" xr:uid="{00000000-0005-0000-0000-00003B010000}"/>
    <cellStyle name="Euro 3" xfId="584" xr:uid="{00000000-0005-0000-0000-00003C010000}"/>
    <cellStyle name="Explanatory Text" xfId="177" builtinId="53" customBuiltin="1"/>
    <cellStyle name="Explanatory Text 2" xfId="178" xr:uid="{00000000-0005-0000-0000-00003E010000}"/>
    <cellStyle name="Explanatory Text 3" xfId="742" xr:uid="{00000000-0005-0000-0000-00003F010000}"/>
    <cellStyle name="F2" xfId="179" xr:uid="{00000000-0005-0000-0000-000040010000}"/>
    <cellStyle name="F2 2" xfId="585" xr:uid="{00000000-0005-0000-0000-000041010000}"/>
    <cellStyle name="F3" xfId="180" xr:uid="{00000000-0005-0000-0000-000042010000}"/>
    <cellStyle name="F3 2" xfId="586" xr:uid="{00000000-0005-0000-0000-000043010000}"/>
    <cellStyle name="F4" xfId="181" xr:uid="{00000000-0005-0000-0000-000044010000}"/>
    <cellStyle name="F4 2" xfId="587" xr:uid="{00000000-0005-0000-0000-000045010000}"/>
    <cellStyle name="F5" xfId="182" xr:uid="{00000000-0005-0000-0000-000046010000}"/>
    <cellStyle name="F5 2" xfId="588" xr:uid="{00000000-0005-0000-0000-000047010000}"/>
    <cellStyle name="F6" xfId="183" xr:uid="{00000000-0005-0000-0000-000048010000}"/>
    <cellStyle name="F6 2" xfId="589" xr:uid="{00000000-0005-0000-0000-000049010000}"/>
    <cellStyle name="F7" xfId="184" xr:uid="{00000000-0005-0000-0000-00004A010000}"/>
    <cellStyle name="F7 2" xfId="590" xr:uid="{00000000-0005-0000-0000-00004B010000}"/>
    <cellStyle name="F8" xfId="185" xr:uid="{00000000-0005-0000-0000-00004C010000}"/>
    <cellStyle name="F8 2" xfId="591" xr:uid="{00000000-0005-0000-0000-00004D010000}"/>
    <cellStyle name="Fijo" xfId="186" xr:uid="{00000000-0005-0000-0000-00004E010000}"/>
    <cellStyle name="Fijo 2" xfId="592" xr:uid="{00000000-0005-0000-0000-00004F010000}"/>
    <cellStyle name="Financiero" xfId="187" xr:uid="{00000000-0005-0000-0000-000050010000}"/>
    <cellStyle name="Financiero 2" xfId="593"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4"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6" xr:uid="{00000000-0005-0000-0000-000060010000}"/>
    <cellStyle name="General 3" xfId="595" xr:uid="{00000000-0005-0000-0000-000061010000}"/>
    <cellStyle name="Good" xfId="201" builtinId="26" customBuiltin="1"/>
    <cellStyle name="Good 2" xfId="202" xr:uid="{00000000-0005-0000-0000-000063010000}"/>
    <cellStyle name="Good 3" xfId="743" xr:uid="{00000000-0005-0000-0000-000064010000}"/>
    <cellStyle name="Grey" xfId="203" xr:uid="{00000000-0005-0000-0000-000065010000}"/>
    <cellStyle name="Grey 2" xfId="597" xr:uid="{00000000-0005-0000-0000-000066010000}"/>
    <cellStyle name="Group" xfId="204" xr:uid="{00000000-0005-0000-0000-000067010000}"/>
    <cellStyle name="Group 2" xfId="598"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1"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4" xr:uid="{00000000-0005-0000-0000-00007A010000}"/>
    <cellStyle name="Heading 1 6" xfId="760" xr:uid="{00000000-0005-0000-0000-00007B010000}"/>
    <cellStyle name="Heading 1 7" xfId="775" xr:uid="{00000000-0005-0000-0000-00007C010000}"/>
    <cellStyle name="Heading 1 8" xfId="832" xr:uid="{00000000-0005-0000-0000-00007D010000}"/>
    <cellStyle name="Heading 1 9" xfId="818" xr:uid="{00000000-0005-0000-0000-00007E010000}"/>
    <cellStyle name="Heading 1 Above" xfId="221" xr:uid="{00000000-0005-0000-0000-00007F010000}"/>
    <cellStyle name="Heading 1+" xfId="222" xr:uid="{00000000-0005-0000-0000-000080010000}"/>
    <cellStyle name="Heading 1+ 2" xfId="599" xr:uid="{00000000-0005-0000-0000-000081010000}"/>
    <cellStyle name="Heading 2" xfId="223" builtinId="17" customBuiltin="1"/>
    <cellStyle name="Heading 2 2" xfId="224" xr:uid="{00000000-0005-0000-0000-000083010000}"/>
    <cellStyle name="Heading 2 3" xfId="225" xr:uid="{00000000-0005-0000-0000-000084010000}"/>
    <cellStyle name="Heading 2 4" xfId="745" xr:uid="{00000000-0005-0000-0000-000085010000}"/>
    <cellStyle name="Heading 2 Below" xfId="226" xr:uid="{00000000-0005-0000-0000-000086010000}"/>
    <cellStyle name="Heading 2+" xfId="227" xr:uid="{00000000-0005-0000-0000-000087010000}"/>
    <cellStyle name="Heading 2+ 2" xfId="600" xr:uid="{00000000-0005-0000-0000-000088010000}"/>
    <cellStyle name="Heading 3" xfId="228" builtinId="18" customBuiltin="1"/>
    <cellStyle name="Heading 3 2" xfId="229" xr:uid="{00000000-0005-0000-0000-00008A010000}"/>
    <cellStyle name="Heading 3 3" xfId="230" xr:uid="{00000000-0005-0000-0000-00008B010000}"/>
    <cellStyle name="Heading 3 4" xfId="746"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7"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2" xfId="245" xr:uid="{00000000-0005-0000-0000-00009D010000}"/>
    <cellStyle name="Hyperlink 2 2" xfId="246" xr:uid="{00000000-0005-0000-0000-00009E010000}"/>
    <cellStyle name="Hyperlink 2 2 2" xfId="981" xr:uid="{27B5DEE3-D787-45D8-8555-4C96CCE9DD30}"/>
    <cellStyle name="Hyperlink 2 3" xfId="977" xr:uid="{883CB9CF-3D60-45A3-B579-917AD01933B2}"/>
    <cellStyle name="Hyperlink 3" xfId="525" xr:uid="{00000000-0005-0000-0000-00009F010000}"/>
    <cellStyle name="Hyperlink 4" xfId="703" xr:uid="{00000000-0005-0000-0000-0000A0010000}"/>
    <cellStyle name="Information" xfId="247" xr:uid="{00000000-0005-0000-0000-0000A1010000}"/>
    <cellStyle name="Input" xfId="248" builtinId="20" customBuiltin="1"/>
    <cellStyle name="Input [yellow]" xfId="249" xr:uid="{00000000-0005-0000-0000-0000A3010000}"/>
    <cellStyle name="Input [yellow] 2" xfId="601"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48" xr:uid="{00000000-0005-0000-0000-0000B0010000}"/>
    <cellStyle name="Input 21" xfId="761" xr:uid="{00000000-0005-0000-0000-0000B1010000}"/>
    <cellStyle name="Input 22" xfId="776" xr:uid="{00000000-0005-0000-0000-0000B2010000}"/>
    <cellStyle name="Input 23" xfId="834" xr:uid="{00000000-0005-0000-0000-0000B3010000}"/>
    <cellStyle name="Input 24" xfId="840" xr:uid="{00000000-0005-0000-0000-0000B4010000}"/>
    <cellStyle name="Input 25" xfId="833" xr:uid="{00000000-0005-0000-0000-0000B5010000}"/>
    <cellStyle name="Input 26" xfId="841" xr:uid="{00000000-0005-0000-0000-0000B6010000}"/>
    <cellStyle name="Input 27" xfId="835" xr:uid="{00000000-0005-0000-0000-0000B7010000}"/>
    <cellStyle name="Input 28" xfId="842" xr:uid="{00000000-0005-0000-0000-0000B8010000}"/>
    <cellStyle name="Input 29" xfId="836" xr:uid="{00000000-0005-0000-0000-0000B9010000}"/>
    <cellStyle name="Input 3" xfId="261" xr:uid="{00000000-0005-0000-0000-0000BA010000}"/>
    <cellStyle name="Input 30" xfId="884" xr:uid="{00000000-0005-0000-0000-0000BB010000}"/>
    <cellStyle name="Input 31" xfId="888" xr:uid="{00000000-0005-0000-0000-0000BC010000}"/>
    <cellStyle name="Input 32" xfId="912" xr:uid="{00000000-0005-0000-0000-0000BD010000}"/>
    <cellStyle name="Input 33" xfId="917" xr:uid="{00000000-0005-0000-0000-0000BE010000}"/>
    <cellStyle name="Input 34" xfId="911" xr:uid="{00000000-0005-0000-0000-0000BF010000}"/>
    <cellStyle name="Input 35" xfId="955" xr:uid="{00000000-0005-0000-0000-0000C0010000}"/>
    <cellStyle name="Input 36" xfId="960" xr:uid="{00000000-0005-0000-0000-0000C1010000}"/>
    <cellStyle name="Input 37" xfId="956" xr:uid="{00000000-0005-0000-0000-0000C2010000}"/>
    <cellStyle name="Input 38" xfId="950" xr:uid="{00000000-0005-0000-0000-0000C3010000}"/>
    <cellStyle name="Input 39" xfId="1024" xr:uid="{8F7D3459-0BAD-4569-B981-86E34E7CBCA9}"/>
    <cellStyle name="Input 4" xfId="262" xr:uid="{00000000-0005-0000-0000-0000C4010000}"/>
    <cellStyle name="Input 40" xfId="1035" xr:uid="{84CE8941-2A6C-4A88-8AB6-1A7369B68020}"/>
    <cellStyle name="Input 41" xfId="1023" xr:uid="{AF8B4E0D-5738-4B03-BF13-49025A804B32}"/>
    <cellStyle name="Input 42" xfId="1076" xr:uid="{2810A382-1397-49AA-AB1C-DF8DF5B98E95}"/>
    <cellStyle name="Input 43" xfId="1085" xr:uid="{2B5088DC-0485-4A54-9BEA-0854584584DA}"/>
    <cellStyle name="Input 44" xfId="1101" xr:uid="{25DF7B6C-2A84-44A5-856C-84C37641687A}"/>
    <cellStyle name="Input 5" xfId="263" xr:uid="{00000000-0005-0000-0000-0000C5010000}"/>
    <cellStyle name="Input 6" xfId="264" xr:uid="{00000000-0005-0000-0000-0000C6010000}"/>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2" xr:uid="{00000000-0005-0000-0000-0000D2010000}"/>
    <cellStyle name="Linked Cell" xfId="276" builtinId="24" customBuiltin="1"/>
    <cellStyle name="Linked Cell 2" xfId="277" xr:uid="{00000000-0005-0000-0000-0000D4010000}"/>
    <cellStyle name="Linked Cell 3" xfId="749" xr:uid="{00000000-0005-0000-0000-0000D5010000}"/>
    <cellStyle name="Mik" xfId="278" xr:uid="{00000000-0005-0000-0000-0000D6010000}"/>
    <cellStyle name="Mik 2" xfId="279" xr:uid="{00000000-0005-0000-0000-0000D7010000}"/>
    <cellStyle name="Mik 2 2" xfId="604" xr:uid="{00000000-0005-0000-0000-0000D8010000}"/>
    <cellStyle name="Mik 3" xfId="603"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6" xr:uid="{00000000-0005-0000-0000-0000E4010000}"/>
    <cellStyle name="N 3" xfId="605" xr:uid="{00000000-0005-0000-0000-0000E5010000}"/>
    <cellStyle name="Neutral" xfId="290" builtinId="28" customBuiltin="1"/>
    <cellStyle name="Neutral 2" xfId="291" xr:uid="{00000000-0005-0000-0000-0000E7010000}"/>
    <cellStyle name="Neutral 3" xfId="750" xr:uid="{00000000-0005-0000-0000-0000E8010000}"/>
    <cellStyle name="Neutral 4" xfId="1025"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7" xr:uid="{00000000-0005-0000-0000-0000F3010000}"/>
    <cellStyle name="Normal 100" xfId="859" xr:uid="{00000000-0005-0000-0000-0000F4010000}"/>
    <cellStyle name="Normal 101" xfId="860" xr:uid="{00000000-0005-0000-0000-0000F5010000}"/>
    <cellStyle name="Normal 102" xfId="861" xr:uid="{00000000-0005-0000-0000-0000F6010000}"/>
    <cellStyle name="Normal 103" xfId="863" xr:uid="{00000000-0005-0000-0000-0000F7010000}"/>
    <cellStyle name="Normal 104" xfId="864" xr:uid="{00000000-0005-0000-0000-0000F8010000}"/>
    <cellStyle name="Normal 105" xfId="869" xr:uid="{00000000-0005-0000-0000-0000F9010000}"/>
    <cellStyle name="Normal 106" xfId="887" xr:uid="{00000000-0005-0000-0000-0000FA010000}"/>
    <cellStyle name="Normal 107" xfId="868" xr:uid="{00000000-0005-0000-0000-0000FB010000}"/>
    <cellStyle name="Normal 108" xfId="880" xr:uid="{00000000-0005-0000-0000-0000FC010000}"/>
    <cellStyle name="Normal 109" xfId="881" xr:uid="{00000000-0005-0000-0000-0000FD010000}"/>
    <cellStyle name="Normal 11" xfId="301" xr:uid="{00000000-0005-0000-0000-0000FE010000}"/>
    <cellStyle name="Normal 11 2" xfId="608" xr:uid="{00000000-0005-0000-0000-0000FF010000}"/>
    <cellStyle name="Normal 110" xfId="882" xr:uid="{00000000-0005-0000-0000-000000020000}"/>
    <cellStyle name="Normal 111" xfId="883" xr:uid="{00000000-0005-0000-0000-000001020000}"/>
    <cellStyle name="Normal 112" xfId="885" xr:uid="{00000000-0005-0000-0000-000002020000}"/>
    <cellStyle name="Normal 113" xfId="889" xr:uid="{00000000-0005-0000-0000-000003020000}"/>
    <cellStyle name="Normal 114" xfId="890" xr:uid="{00000000-0005-0000-0000-000004020000}"/>
    <cellStyle name="Normal 115" xfId="891" xr:uid="{00000000-0005-0000-0000-000005020000}"/>
    <cellStyle name="Normal 116" xfId="892" xr:uid="{00000000-0005-0000-0000-000006020000}"/>
    <cellStyle name="Normal 117" xfId="893" xr:uid="{00000000-0005-0000-0000-000007020000}"/>
    <cellStyle name="Normal 118" xfId="894" xr:uid="{00000000-0005-0000-0000-000008020000}"/>
    <cellStyle name="Normal 119" xfId="898" xr:uid="{00000000-0005-0000-0000-000009020000}"/>
    <cellStyle name="Normal 12" xfId="302" xr:uid="{00000000-0005-0000-0000-00000A020000}"/>
    <cellStyle name="Normal 12 2" xfId="609" xr:uid="{00000000-0005-0000-0000-00000B020000}"/>
    <cellStyle name="Normal 120" xfId="916" xr:uid="{00000000-0005-0000-0000-00000C020000}"/>
    <cellStyle name="Normal 121" xfId="918" xr:uid="{00000000-0005-0000-0000-00000D020000}"/>
    <cellStyle name="Normal 122" xfId="919" xr:uid="{00000000-0005-0000-0000-00000E020000}"/>
    <cellStyle name="Normal 123" xfId="914" xr:uid="{00000000-0005-0000-0000-00000F020000}"/>
    <cellStyle name="Normal 124" xfId="913" xr:uid="{00000000-0005-0000-0000-000010020000}"/>
    <cellStyle name="Normal 125" xfId="910" xr:uid="{00000000-0005-0000-0000-000011020000}"/>
    <cellStyle name="Normal 126" xfId="909" xr:uid="{00000000-0005-0000-0000-000012020000}"/>
    <cellStyle name="Normal 127" xfId="920" xr:uid="{00000000-0005-0000-0000-000013020000}"/>
    <cellStyle name="Normal 128" xfId="921" xr:uid="{00000000-0005-0000-0000-000014020000}"/>
    <cellStyle name="Normal 129" xfId="922" xr:uid="{00000000-0005-0000-0000-000015020000}"/>
    <cellStyle name="Normal 13" xfId="303" xr:uid="{00000000-0005-0000-0000-000016020000}"/>
    <cellStyle name="Normal 13 2" xfId="610" xr:uid="{00000000-0005-0000-0000-000017020000}"/>
    <cellStyle name="Normal 130" xfId="924" xr:uid="{00000000-0005-0000-0000-000018020000}"/>
    <cellStyle name="Normal 131" xfId="926" xr:uid="{00000000-0005-0000-0000-000019020000}"/>
    <cellStyle name="Normal 132" xfId="927" xr:uid="{00000000-0005-0000-0000-00001A020000}"/>
    <cellStyle name="Normal 133" xfId="923" xr:uid="{00000000-0005-0000-0000-00001B020000}"/>
    <cellStyle name="Normal 134" xfId="928" xr:uid="{00000000-0005-0000-0000-00001C020000}"/>
    <cellStyle name="Normal 135" xfId="929" xr:uid="{00000000-0005-0000-0000-00001D020000}"/>
    <cellStyle name="Normal 136" xfId="930" xr:uid="{00000000-0005-0000-0000-00001E020000}"/>
    <cellStyle name="Normal 137" xfId="931" xr:uid="{00000000-0005-0000-0000-00001F020000}"/>
    <cellStyle name="Normal 138" xfId="933" xr:uid="{00000000-0005-0000-0000-000020020000}"/>
    <cellStyle name="Normal 139" xfId="938" xr:uid="{00000000-0005-0000-0000-000021020000}"/>
    <cellStyle name="Normal 14" xfId="304" xr:uid="{00000000-0005-0000-0000-000022020000}"/>
    <cellStyle name="Normal 14 2" xfId="611" xr:uid="{00000000-0005-0000-0000-000023020000}"/>
    <cellStyle name="Normal 140" xfId="940" xr:uid="{00000000-0005-0000-0000-000024020000}"/>
    <cellStyle name="Normal 141" xfId="941" xr:uid="{00000000-0005-0000-0000-000025020000}"/>
    <cellStyle name="Normal 142" xfId="939" xr:uid="{00000000-0005-0000-0000-000026020000}"/>
    <cellStyle name="Normal 143" xfId="958" xr:uid="{00000000-0005-0000-0000-000027020000}"/>
    <cellStyle name="Normal 144" xfId="962" xr:uid="{00000000-0005-0000-0000-000028020000}"/>
    <cellStyle name="Normal 145" xfId="963" xr:uid="{00000000-0005-0000-0000-000029020000}"/>
    <cellStyle name="Normal 146" xfId="964" xr:uid="{00000000-0005-0000-0000-00002A020000}"/>
    <cellStyle name="Normal 147" xfId="961" xr:uid="{00000000-0005-0000-0000-00002B020000}"/>
    <cellStyle name="Normal 148" xfId="959" xr:uid="{00000000-0005-0000-0000-00002C020000}"/>
    <cellStyle name="Normal 149" xfId="951" xr:uid="{00000000-0005-0000-0000-00002D020000}"/>
    <cellStyle name="Normal 15" xfId="305" xr:uid="{00000000-0005-0000-0000-00002E020000}"/>
    <cellStyle name="Normal 15 2" xfId="612" xr:uid="{00000000-0005-0000-0000-00002F020000}"/>
    <cellStyle name="Normal 15 3" xfId="306" xr:uid="{00000000-0005-0000-0000-000030020000}"/>
    <cellStyle name="Normal 15 3 2" xfId="613" xr:uid="{00000000-0005-0000-0000-000031020000}"/>
    <cellStyle name="Normal 150" xfId="952" xr:uid="{00000000-0005-0000-0000-000032020000}"/>
    <cellStyle name="Normal 151" xfId="953" xr:uid="{00000000-0005-0000-0000-000033020000}"/>
    <cellStyle name="Normal 152" xfId="954" xr:uid="{00000000-0005-0000-0000-000034020000}"/>
    <cellStyle name="Normal 153" xfId="965" xr:uid="{00000000-0005-0000-0000-000035020000}"/>
    <cellStyle name="Normal 154" xfId="967" xr:uid="{00000000-0005-0000-0000-000036020000}"/>
    <cellStyle name="Normal 155" xfId="968" xr:uid="{00000000-0005-0000-0000-000037020000}"/>
    <cellStyle name="Normal 156" xfId="969" xr:uid="{00000000-0005-0000-0000-000038020000}"/>
    <cellStyle name="Normal 157" xfId="970" xr:uid="{00000000-0005-0000-0000-000039020000}"/>
    <cellStyle name="Normal 158" xfId="971" xr:uid="{00000000-0005-0000-0000-00003A020000}"/>
    <cellStyle name="Normal 159" xfId="972" xr:uid="{00000000-0005-0000-0000-00003B020000}"/>
    <cellStyle name="Normal 16" xfId="307" xr:uid="{00000000-0005-0000-0000-00003C020000}"/>
    <cellStyle name="Normal 16 2" xfId="614" xr:uid="{00000000-0005-0000-0000-00003D020000}"/>
    <cellStyle name="Normal 160" xfId="974" xr:uid="{00000000-0005-0000-0000-00003E020000}"/>
    <cellStyle name="Normal 161" xfId="975" xr:uid="{00000000-0005-0000-0000-00003F020000}"/>
    <cellStyle name="Normal 162" xfId="982" xr:uid="{F48554B2-CBE1-4027-BF30-77D123309FC2}"/>
    <cellStyle name="Normal 163" xfId="985" xr:uid="{53B14F64-D81C-4A85-BC7A-28FB609B7D03}"/>
    <cellStyle name="Normal 164" xfId="986" xr:uid="{3C7F95A7-A7ED-4CE6-AD6C-2AED9F84F202}"/>
    <cellStyle name="Normal 165" xfId="1034" xr:uid="{DAC0D2A4-07FF-48F5-ABD3-14C443F2B5CB}"/>
    <cellStyle name="Normal 166" xfId="1036" xr:uid="{AE66D4CF-06AF-4FB5-8EAF-EF81FEA9006E}"/>
    <cellStyle name="Normal 167" xfId="1037" xr:uid="{41433185-16B7-4EC4-A069-90B7589E87B8}"/>
    <cellStyle name="Normal 168" xfId="1038" xr:uid="{69F8BFA3-014F-446C-8E2E-BA142CB8B87C}"/>
    <cellStyle name="Normal 169" xfId="1039" xr:uid="{893F7743-278A-49B2-8981-61A91AA7E05B}"/>
    <cellStyle name="Normal 17" xfId="308" xr:uid="{00000000-0005-0000-0000-000040020000}"/>
    <cellStyle name="Normal 17 2" xfId="615" xr:uid="{00000000-0005-0000-0000-000041020000}"/>
    <cellStyle name="Normal 170" xfId="1084" xr:uid="{807B0E13-EB5B-4F84-86A8-84665FC4F986}"/>
    <cellStyle name="Normal 171" xfId="1086" xr:uid="{E733F62D-B179-4BEF-8340-A4B85EB97AC6}"/>
    <cellStyle name="Normal 172" xfId="1087" xr:uid="{9E35EA00-5FBB-4227-99E3-8FB83707D5DD}"/>
    <cellStyle name="Normal 173" xfId="1088" xr:uid="{EB1DA923-D1D5-488A-90D1-8760DF7DD546}"/>
    <cellStyle name="Normal 18" xfId="309" xr:uid="{00000000-0005-0000-0000-000042020000}"/>
    <cellStyle name="Normal 18 2" xfId="616" xr:uid="{00000000-0005-0000-0000-000043020000}"/>
    <cellStyle name="Normal 19" xfId="310" xr:uid="{00000000-0005-0000-0000-000044020000}"/>
    <cellStyle name="Normal 19 2" xfId="617" xr:uid="{00000000-0005-0000-0000-000045020000}"/>
    <cellStyle name="Normal 2" xfId="311" xr:uid="{00000000-0005-0000-0000-000046020000}"/>
    <cellStyle name="Normal 2 2" xfId="312" xr:uid="{00000000-0005-0000-0000-000047020000}"/>
    <cellStyle name="Normal 2 2 2" xfId="751" xr:uid="{00000000-0005-0000-0000-000048020000}"/>
    <cellStyle name="Normal 2 3" xfId="618" xr:uid="{00000000-0005-0000-0000-000049020000}"/>
    <cellStyle name="Normal 2 4" xfId="978" xr:uid="{08D7892F-99E0-4D81-9E9C-44DA80E146EF}"/>
    <cellStyle name="Normal 2 4 2" xfId="1102" xr:uid="{E2B17FC8-C342-4421-9610-F587D87F2606}"/>
    <cellStyle name="Normal 2 5" xfId="983" xr:uid="{011C5C4A-A2CC-425C-805A-25ED72DCE200}"/>
    <cellStyle name="Normal 2_Fiscal Tables" xfId="313" xr:uid="{00000000-0005-0000-0000-00004A020000}"/>
    <cellStyle name="Normal 20" xfId="314" xr:uid="{00000000-0005-0000-0000-00004B020000}"/>
    <cellStyle name="Normal 20 2" xfId="619" xr:uid="{00000000-0005-0000-0000-00004C020000}"/>
    <cellStyle name="Normal 21" xfId="315" xr:uid="{00000000-0005-0000-0000-00004D020000}"/>
    <cellStyle name="Normal 21 2" xfId="316" xr:uid="{00000000-0005-0000-0000-00004E020000}"/>
    <cellStyle name="Normal 21 2 2" xfId="621" xr:uid="{00000000-0005-0000-0000-00004F020000}"/>
    <cellStyle name="Normal 21 3" xfId="620"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3" xr:uid="{00000000-0005-0000-0000-000054020000}"/>
    <cellStyle name="Normal 22 3" xfId="622" xr:uid="{00000000-0005-0000-0000-000055020000}"/>
    <cellStyle name="Normal 22_Book1" xfId="320" xr:uid="{00000000-0005-0000-0000-000056020000}"/>
    <cellStyle name="Normal 23" xfId="321" xr:uid="{00000000-0005-0000-0000-000057020000}"/>
    <cellStyle name="Normal 23 2" xfId="624"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799" xr:uid="{00000000-0005-0000-0000-000061020000}"/>
    <cellStyle name="Normal 3 3" xfId="625" xr:uid="{00000000-0005-0000-0000-000062020000}"/>
    <cellStyle name="Normal 3 3 2" xfId="855" xr:uid="{00000000-0005-0000-0000-000063020000}"/>
    <cellStyle name="Normal 3 4" xfId="704" xr:uid="{00000000-0005-0000-0000-000064020000}"/>
    <cellStyle name="Normal 3 5" xfId="752" xr:uid="{00000000-0005-0000-0000-000065020000}"/>
    <cellStyle name="Normal 3 6" xfId="976" xr:uid="{4BD397AC-0987-4CA9-A0C9-AFF1C422F878}"/>
    <cellStyle name="Normal 3_asset sales" xfId="330" xr:uid="{00000000-0005-0000-0000-000066020000}"/>
    <cellStyle name="Normal 30" xfId="526" xr:uid="{00000000-0005-0000-0000-000067020000}"/>
    <cellStyle name="Normal 30 2" xfId="697" xr:uid="{00000000-0005-0000-0000-000068020000}"/>
    <cellStyle name="Normal 31" xfId="529" xr:uid="{00000000-0005-0000-0000-000069020000}"/>
    <cellStyle name="Normal 31 2" xfId="698" xr:uid="{00000000-0005-0000-0000-00006A020000}"/>
    <cellStyle name="Normal 32" xfId="530" xr:uid="{00000000-0005-0000-0000-00006B020000}"/>
    <cellStyle name="Normal 32 2" xfId="699" xr:uid="{00000000-0005-0000-0000-00006C020000}"/>
    <cellStyle name="Normal 33" xfId="531" xr:uid="{00000000-0005-0000-0000-00006D020000}"/>
    <cellStyle name="Normal 34" xfId="700" xr:uid="{00000000-0005-0000-0000-00006E020000}"/>
    <cellStyle name="Normal 35" xfId="702" xr:uid="{00000000-0005-0000-0000-00006F020000}"/>
    <cellStyle name="Normal 36" xfId="706" xr:uid="{00000000-0005-0000-0000-000070020000}"/>
    <cellStyle name="Normal 37" xfId="705" xr:uid="{00000000-0005-0000-0000-000071020000}"/>
    <cellStyle name="Normal 38" xfId="701" xr:uid="{00000000-0005-0000-0000-000072020000}"/>
    <cellStyle name="Normal 39" xfId="707" xr:uid="{00000000-0005-0000-0000-000073020000}"/>
    <cellStyle name="Normal 4" xfId="331" xr:uid="{00000000-0005-0000-0000-000074020000}"/>
    <cellStyle name="Normal 4 10" xfId="856" xr:uid="{00000000-0005-0000-0000-000075020000}"/>
    <cellStyle name="Normal 4 11" xfId="862" xr:uid="{00000000-0005-0000-0000-000076020000}"/>
    <cellStyle name="Normal 4 12" xfId="870" xr:uid="{00000000-0005-0000-0000-000077020000}"/>
    <cellStyle name="Normal 4 13" xfId="899" xr:uid="{00000000-0005-0000-0000-000078020000}"/>
    <cellStyle name="Normal 4 14" xfId="925" xr:uid="{00000000-0005-0000-0000-000079020000}"/>
    <cellStyle name="Normal 4 15" xfId="934" xr:uid="{00000000-0005-0000-0000-00007A020000}"/>
    <cellStyle name="Normal 4 16" xfId="966" xr:uid="{00000000-0005-0000-0000-00007B020000}"/>
    <cellStyle name="Normal 4 17" xfId="973" xr:uid="{00000000-0005-0000-0000-00007C020000}"/>
    <cellStyle name="Normal 4 18" xfId="1026" xr:uid="{7EAB6CE7-15B7-442E-A3CC-5E69372B25DF}"/>
    <cellStyle name="Normal 4 19" xfId="1077" xr:uid="{19CC21E0-2C57-44B1-8A38-ECCB9C1F3DD7}"/>
    <cellStyle name="Normal 4 2" xfId="332" xr:uid="{00000000-0005-0000-0000-00007D020000}"/>
    <cellStyle name="Normal 4 2 2" xfId="627" xr:uid="{00000000-0005-0000-0000-00007E020000}"/>
    <cellStyle name="Normal 4 2 3" xfId="1027" xr:uid="{C3F68F59-ED7B-4CBE-A761-CA4216FD2FD9}"/>
    <cellStyle name="Normal 4 2 4" xfId="1078" xr:uid="{6A25F2A5-0415-43AF-BE94-CFB5337881D5}"/>
    <cellStyle name="Normal 4 20" xfId="1103" xr:uid="{29B46512-3A02-4C3A-9B55-3E17974CA71C}"/>
    <cellStyle name="Normal 4 3" xfId="333" xr:uid="{00000000-0005-0000-0000-00007F020000}"/>
    <cellStyle name="Normal 4 3 2" xfId="628" xr:uid="{00000000-0005-0000-0000-000080020000}"/>
    <cellStyle name="Normal 4 4" xfId="626" xr:uid="{00000000-0005-0000-0000-000081020000}"/>
    <cellStyle name="Normal 4 5" xfId="753" xr:uid="{00000000-0005-0000-0000-000082020000}"/>
    <cellStyle name="Normal 4 6" xfId="777" xr:uid="{00000000-0005-0000-0000-000083020000}"/>
    <cellStyle name="Normal 4 7" xfId="800" xr:uid="{00000000-0005-0000-0000-000084020000}"/>
    <cellStyle name="Normal 4 8" xfId="805" xr:uid="{00000000-0005-0000-0000-000085020000}"/>
    <cellStyle name="Normal 4 9" xfId="837" xr:uid="{00000000-0005-0000-0000-000086020000}"/>
    <cellStyle name="Normal 4_inc to ex AS12 EFOsupps" xfId="334" xr:uid="{00000000-0005-0000-0000-000087020000}"/>
    <cellStyle name="Normal 40" xfId="708" xr:uid="{00000000-0005-0000-0000-000088020000}"/>
    <cellStyle name="Normal 41" xfId="709" xr:uid="{00000000-0005-0000-0000-000089020000}"/>
    <cellStyle name="Normal 42" xfId="710" xr:uid="{00000000-0005-0000-0000-00008A020000}"/>
    <cellStyle name="Normal 43" xfId="711" xr:uid="{00000000-0005-0000-0000-00008B020000}"/>
    <cellStyle name="Normal 44" xfId="712" xr:uid="{00000000-0005-0000-0000-00008C020000}"/>
    <cellStyle name="Normal 45" xfId="713" xr:uid="{00000000-0005-0000-0000-00008D020000}"/>
    <cellStyle name="Normal 46" xfId="714" xr:uid="{00000000-0005-0000-0000-00008E020000}"/>
    <cellStyle name="Normal 47" xfId="754" xr:uid="{00000000-0005-0000-0000-00008F020000}"/>
    <cellStyle name="Normal 48" xfId="762" xr:uid="{00000000-0005-0000-0000-000090020000}"/>
    <cellStyle name="Normal 49" xfId="779" xr:uid="{00000000-0005-0000-0000-000091020000}"/>
    <cellStyle name="Normal 5" xfId="335" xr:uid="{00000000-0005-0000-0000-000092020000}"/>
    <cellStyle name="Normal 5 2" xfId="528" xr:uid="{00000000-0005-0000-0000-000093020000}"/>
    <cellStyle name="Normal 5 3" xfId="1028" xr:uid="{F2714187-B564-4995-9230-8CFD366E8CF7}"/>
    <cellStyle name="Normal 5 4" xfId="1079" xr:uid="{804D19D3-AD74-4660-8FA1-1C941C2CDE7D}"/>
    <cellStyle name="Normal 50" xfId="780" xr:uid="{00000000-0005-0000-0000-000094020000}"/>
    <cellStyle name="Normal 51" xfId="781" xr:uid="{00000000-0005-0000-0000-000095020000}"/>
    <cellStyle name="Normal 52" xfId="782" xr:uid="{00000000-0005-0000-0000-000096020000}"/>
    <cellStyle name="Normal 53" xfId="783" xr:uid="{00000000-0005-0000-0000-000097020000}"/>
    <cellStyle name="Normal 54" xfId="784" xr:uid="{00000000-0005-0000-0000-000098020000}"/>
    <cellStyle name="Normal 55" xfId="785" xr:uid="{00000000-0005-0000-0000-000099020000}"/>
    <cellStyle name="Normal 56" xfId="786" xr:uid="{00000000-0005-0000-0000-00009A020000}"/>
    <cellStyle name="Normal 57" xfId="787" xr:uid="{00000000-0005-0000-0000-00009B020000}"/>
    <cellStyle name="Normal 58" xfId="788" xr:uid="{00000000-0005-0000-0000-00009C020000}"/>
    <cellStyle name="Normal 59" xfId="789" xr:uid="{00000000-0005-0000-0000-00009D020000}"/>
    <cellStyle name="Normal 6" xfId="336" xr:uid="{00000000-0005-0000-0000-00009E020000}"/>
    <cellStyle name="Normal 6 2" xfId="629" xr:uid="{00000000-0005-0000-0000-00009F020000}"/>
    <cellStyle name="Normal 6 3" xfId="1029" xr:uid="{EAC18F67-2F68-4203-BCD0-9FAEEE176442}"/>
    <cellStyle name="Normal 6 4" xfId="1080" xr:uid="{26C65265-08F1-4691-963A-A90125940863}"/>
    <cellStyle name="Normal 60" xfId="790" xr:uid="{00000000-0005-0000-0000-0000A0020000}"/>
    <cellStyle name="Normal 61" xfId="791" xr:uid="{00000000-0005-0000-0000-0000A1020000}"/>
    <cellStyle name="Normal 62" xfId="792" xr:uid="{00000000-0005-0000-0000-0000A2020000}"/>
    <cellStyle name="Normal 63" xfId="793" xr:uid="{00000000-0005-0000-0000-0000A3020000}"/>
    <cellStyle name="Normal 64" xfId="794" xr:uid="{00000000-0005-0000-0000-0000A4020000}"/>
    <cellStyle name="Normal 65" xfId="795" xr:uid="{00000000-0005-0000-0000-0000A5020000}"/>
    <cellStyle name="Normal 66" xfId="796" xr:uid="{00000000-0005-0000-0000-0000A6020000}"/>
    <cellStyle name="Normal 67" xfId="797" xr:uid="{00000000-0005-0000-0000-0000A7020000}"/>
    <cellStyle name="Normal 68" xfId="798" xr:uid="{00000000-0005-0000-0000-0000A8020000}"/>
    <cellStyle name="Normal 69" xfId="801" xr:uid="{00000000-0005-0000-0000-0000A9020000}"/>
    <cellStyle name="Normal 7" xfId="337" xr:uid="{00000000-0005-0000-0000-0000AA020000}"/>
    <cellStyle name="Normal 7 2" xfId="630" xr:uid="{00000000-0005-0000-0000-0000AB020000}"/>
    <cellStyle name="Normal 7 3" xfId="1030" xr:uid="{07865B98-F4B8-493C-97CC-C637BCE94DAD}"/>
    <cellStyle name="Normal 7 4" xfId="1081" xr:uid="{EE042993-EBC3-43E6-99FF-6EB4C4E1371E}"/>
    <cellStyle name="Normal 70" xfId="802" xr:uid="{00000000-0005-0000-0000-0000AC020000}"/>
    <cellStyle name="Normal 71" xfId="803" xr:uid="{00000000-0005-0000-0000-0000AD020000}"/>
    <cellStyle name="Normal 72" xfId="804" xr:uid="{00000000-0005-0000-0000-0000AE020000}"/>
    <cellStyle name="Normal 73" xfId="806" xr:uid="{00000000-0005-0000-0000-0000AF020000}"/>
    <cellStyle name="Normal 74" xfId="807" xr:uid="{00000000-0005-0000-0000-0000B0020000}"/>
    <cellStyle name="Normal 75" xfId="808" xr:uid="{00000000-0005-0000-0000-0000B1020000}"/>
    <cellStyle name="Normal 76" xfId="809" xr:uid="{00000000-0005-0000-0000-0000B2020000}"/>
    <cellStyle name="Normal 77" xfId="810" xr:uid="{00000000-0005-0000-0000-0000B3020000}"/>
    <cellStyle name="Normal 78" xfId="811" xr:uid="{00000000-0005-0000-0000-0000B4020000}"/>
    <cellStyle name="Normal 79" xfId="812" xr:uid="{00000000-0005-0000-0000-0000B5020000}"/>
    <cellStyle name="Normal 8" xfId="338" xr:uid="{00000000-0005-0000-0000-0000B6020000}"/>
    <cellStyle name="Normal 8 2" xfId="631" xr:uid="{00000000-0005-0000-0000-0000B7020000}"/>
    <cellStyle name="Normal 80" xfId="813" xr:uid="{00000000-0005-0000-0000-0000B8020000}"/>
    <cellStyle name="Normal 81" xfId="814" xr:uid="{00000000-0005-0000-0000-0000B9020000}"/>
    <cellStyle name="Normal 82" xfId="815" xr:uid="{00000000-0005-0000-0000-0000BA020000}"/>
    <cellStyle name="Normal 83" xfId="816" xr:uid="{00000000-0005-0000-0000-0000BB020000}"/>
    <cellStyle name="Normal 84" xfId="817" xr:uid="{00000000-0005-0000-0000-0000BC020000}"/>
    <cellStyle name="Normal 85" xfId="839" xr:uid="{00000000-0005-0000-0000-0000BD020000}"/>
    <cellStyle name="Normal 86" xfId="843" xr:uid="{00000000-0005-0000-0000-0000BE020000}"/>
    <cellStyle name="Normal 87" xfId="844" xr:uid="{00000000-0005-0000-0000-0000BF020000}"/>
    <cellStyle name="Normal 88" xfId="845" xr:uid="{00000000-0005-0000-0000-0000C0020000}"/>
    <cellStyle name="Normal 89" xfId="846" xr:uid="{00000000-0005-0000-0000-0000C1020000}"/>
    <cellStyle name="Normal 9" xfId="339" xr:uid="{00000000-0005-0000-0000-0000C2020000}"/>
    <cellStyle name="Normal 9 2" xfId="632" xr:uid="{00000000-0005-0000-0000-0000C3020000}"/>
    <cellStyle name="Normal 90" xfId="847" xr:uid="{00000000-0005-0000-0000-0000C4020000}"/>
    <cellStyle name="Normal 91" xfId="848" xr:uid="{00000000-0005-0000-0000-0000C5020000}"/>
    <cellStyle name="Normal 92" xfId="849" xr:uid="{00000000-0005-0000-0000-0000C6020000}"/>
    <cellStyle name="Normal 93" xfId="850" xr:uid="{00000000-0005-0000-0000-0000C7020000}"/>
    <cellStyle name="Normal 94" xfId="851" xr:uid="{00000000-0005-0000-0000-0000C8020000}"/>
    <cellStyle name="Normal 95" xfId="852" xr:uid="{00000000-0005-0000-0000-0000C9020000}"/>
    <cellStyle name="Normal 96" xfId="853" xr:uid="{00000000-0005-0000-0000-0000CA020000}"/>
    <cellStyle name="Normal 97" xfId="854" xr:uid="{00000000-0005-0000-0000-0000CB020000}"/>
    <cellStyle name="Normal 98" xfId="857" xr:uid="{00000000-0005-0000-0000-0000CC020000}"/>
    <cellStyle name="Normal 99" xfId="858" xr:uid="{00000000-0005-0000-0000-0000CD020000}"/>
    <cellStyle name="Normal_Fiscal Tables" xfId="340" xr:uid="{00000000-0005-0000-0000-0000CE020000}"/>
    <cellStyle name="Note" xfId="341" builtinId="10" customBuiltin="1"/>
    <cellStyle name="Note 2" xfId="342" xr:uid="{00000000-0005-0000-0000-0000D0020000}"/>
    <cellStyle name="Note 2 10" xfId="1082" xr:uid="{8E6D5FC5-0494-4BB4-8810-9ADBF324B85D}"/>
    <cellStyle name="Note 2 11" xfId="1104" xr:uid="{5D22F689-CD19-47E8-8197-68B3F20F329E}"/>
    <cellStyle name="Note 2 2" xfId="633" xr:uid="{00000000-0005-0000-0000-0000D1020000}"/>
    <cellStyle name="Note 2 3" xfId="755" xr:uid="{00000000-0005-0000-0000-0000D2020000}"/>
    <cellStyle name="Note 2 4" xfId="778" xr:uid="{00000000-0005-0000-0000-0000D3020000}"/>
    <cellStyle name="Note 2 5" xfId="838" xr:uid="{00000000-0005-0000-0000-0000D4020000}"/>
    <cellStyle name="Note 2 6" xfId="886" xr:uid="{00000000-0005-0000-0000-0000D5020000}"/>
    <cellStyle name="Note 2 7" xfId="915" xr:uid="{00000000-0005-0000-0000-0000D6020000}"/>
    <cellStyle name="Note 2 8" xfId="957" xr:uid="{00000000-0005-0000-0000-0000D7020000}"/>
    <cellStyle name="Note 2 9" xfId="1031" xr:uid="{40C3FD50-571B-4B1E-BF98-8E7B2D106C43}"/>
    <cellStyle name="Note 3" xfId="1032" xr:uid="{9F9CE828-9760-42D3-9578-149CB3D0D554}"/>
    <cellStyle name="Note 3 2" xfId="1083" xr:uid="{0B4A6660-EC35-4B3F-A796-1229916C2EF4}"/>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6"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5" xr:uid="{00000000-0005-0000-0000-0000E5020000}"/>
    <cellStyle name="P 3" xfId="634"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6"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7"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39" xr:uid="{00000000-0005-0000-0000-0000F3020000}"/>
    <cellStyle name="Percent 3 3" xfId="364" xr:uid="{00000000-0005-0000-0000-0000F4020000}"/>
    <cellStyle name="Percent 3 4" xfId="638" xr:uid="{00000000-0005-0000-0000-0000F5020000}"/>
    <cellStyle name="Percent 4" xfId="365" xr:uid="{00000000-0005-0000-0000-0000F6020000}"/>
    <cellStyle name="Percent 4 2" xfId="366" xr:uid="{00000000-0005-0000-0000-0000F7020000}"/>
    <cellStyle name="Percent 4 2 2" xfId="641" xr:uid="{00000000-0005-0000-0000-0000F8020000}"/>
    <cellStyle name="Percent 4 3" xfId="640" xr:uid="{00000000-0005-0000-0000-0000F9020000}"/>
    <cellStyle name="Percent 5" xfId="367" xr:uid="{00000000-0005-0000-0000-0000FA020000}"/>
    <cellStyle name="Percent 5 2" xfId="642" xr:uid="{00000000-0005-0000-0000-0000FB020000}"/>
    <cellStyle name="Percent 6" xfId="984"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3" xr:uid="{00000000-0005-0000-0000-000002030000}"/>
    <cellStyle name="QvB" xfId="374" xr:uid="{00000000-0005-0000-0000-000003030000}"/>
    <cellStyle name="RebateValue" xfId="375" xr:uid="{00000000-0005-0000-0000-000004030000}"/>
    <cellStyle name="RebateValue 2" xfId="644" xr:uid="{00000000-0005-0000-0000-000005030000}"/>
    <cellStyle name="Refdb standard" xfId="376" xr:uid="{00000000-0005-0000-0000-000006030000}"/>
    <cellStyle name="Refdb standard 2" xfId="645"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6" xr:uid="{00000000-0005-0000-0000-00000C030000}"/>
    <cellStyle name="Sample" xfId="381" xr:uid="{00000000-0005-0000-0000-00000D030000}"/>
    <cellStyle name="SAPBEXaggData" xfId="382" xr:uid="{00000000-0005-0000-0000-00000E030000}"/>
    <cellStyle name="SAPBEXaggData 2" xfId="647" xr:uid="{00000000-0005-0000-0000-00000F030000}"/>
    <cellStyle name="SAPBEXaggDataEmph" xfId="383" xr:uid="{00000000-0005-0000-0000-000010030000}"/>
    <cellStyle name="SAPBEXaggItem" xfId="384" xr:uid="{00000000-0005-0000-0000-000011030000}"/>
    <cellStyle name="SAPBEXaggItem 2" xfId="648" xr:uid="{00000000-0005-0000-0000-000012030000}"/>
    <cellStyle name="SAPBEXaggItemX" xfId="385" xr:uid="{00000000-0005-0000-0000-000013030000}"/>
    <cellStyle name="SAPBEXaggItemX 2" xfId="649" xr:uid="{00000000-0005-0000-0000-000014030000}"/>
    <cellStyle name="SAPBEXchaText" xfId="386" xr:uid="{00000000-0005-0000-0000-000015030000}"/>
    <cellStyle name="SAPBEXchaText 2" xfId="650" xr:uid="{00000000-0005-0000-0000-000016030000}"/>
    <cellStyle name="SAPBEXexcBad7" xfId="387" xr:uid="{00000000-0005-0000-0000-000017030000}"/>
    <cellStyle name="SAPBEXexcBad7 2" xfId="651" xr:uid="{00000000-0005-0000-0000-000018030000}"/>
    <cellStyle name="SAPBEXexcBad8" xfId="388" xr:uid="{00000000-0005-0000-0000-000019030000}"/>
    <cellStyle name="SAPBEXexcBad8 2" xfId="652" xr:uid="{00000000-0005-0000-0000-00001A030000}"/>
    <cellStyle name="SAPBEXexcBad9" xfId="389" xr:uid="{00000000-0005-0000-0000-00001B030000}"/>
    <cellStyle name="SAPBEXexcBad9 2" xfId="653" xr:uid="{00000000-0005-0000-0000-00001C030000}"/>
    <cellStyle name="SAPBEXexcCritical4" xfId="390" xr:uid="{00000000-0005-0000-0000-00001D030000}"/>
    <cellStyle name="SAPBEXexcCritical4 2" xfId="654" xr:uid="{00000000-0005-0000-0000-00001E030000}"/>
    <cellStyle name="SAPBEXexcCritical5" xfId="391" xr:uid="{00000000-0005-0000-0000-00001F030000}"/>
    <cellStyle name="SAPBEXexcCritical5 2" xfId="655" xr:uid="{00000000-0005-0000-0000-000020030000}"/>
    <cellStyle name="SAPBEXexcCritical6" xfId="392" xr:uid="{00000000-0005-0000-0000-000021030000}"/>
    <cellStyle name="SAPBEXexcCritical6 2" xfId="656" xr:uid="{00000000-0005-0000-0000-000022030000}"/>
    <cellStyle name="SAPBEXexcGood1" xfId="393" xr:uid="{00000000-0005-0000-0000-000023030000}"/>
    <cellStyle name="SAPBEXexcGood1 2" xfId="657" xr:uid="{00000000-0005-0000-0000-000024030000}"/>
    <cellStyle name="SAPBEXexcGood2" xfId="394" xr:uid="{00000000-0005-0000-0000-000025030000}"/>
    <cellStyle name="SAPBEXexcGood2 2" xfId="658" xr:uid="{00000000-0005-0000-0000-000026030000}"/>
    <cellStyle name="SAPBEXexcGood3" xfId="395" xr:uid="{00000000-0005-0000-0000-000027030000}"/>
    <cellStyle name="SAPBEXexcGood3 2" xfId="659" xr:uid="{00000000-0005-0000-0000-000028030000}"/>
    <cellStyle name="SAPBEXfilterDrill" xfId="396" xr:uid="{00000000-0005-0000-0000-000029030000}"/>
    <cellStyle name="SAPBEXfilterItem" xfId="397" xr:uid="{00000000-0005-0000-0000-00002A030000}"/>
    <cellStyle name="SAPBEXfilterItem 2" xfId="660" xr:uid="{00000000-0005-0000-0000-00002B030000}"/>
    <cellStyle name="SAPBEXfilterText" xfId="398" xr:uid="{00000000-0005-0000-0000-00002C030000}"/>
    <cellStyle name="SAPBEXformats" xfId="399" xr:uid="{00000000-0005-0000-0000-00002D030000}"/>
    <cellStyle name="SAPBEXformats 2" xfId="661" xr:uid="{00000000-0005-0000-0000-00002E030000}"/>
    <cellStyle name="SAPBEXheaderItem" xfId="400" xr:uid="{00000000-0005-0000-0000-00002F030000}"/>
    <cellStyle name="SAPBEXheaderItem 2" xfId="662" xr:uid="{00000000-0005-0000-0000-000030030000}"/>
    <cellStyle name="SAPBEXheaderText" xfId="401" xr:uid="{00000000-0005-0000-0000-000031030000}"/>
    <cellStyle name="SAPBEXheaderText 2" xfId="663" xr:uid="{00000000-0005-0000-0000-000032030000}"/>
    <cellStyle name="SAPBEXHLevel0" xfId="402" xr:uid="{00000000-0005-0000-0000-000033030000}"/>
    <cellStyle name="SAPBEXHLevel0 2" xfId="664" xr:uid="{00000000-0005-0000-0000-000034030000}"/>
    <cellStyle name="SAPBEXHLevel0X" xfId="403" xr:uid="{00000000-0005-0000-0000-000035030000}"/>
    <cellStyle name="SAPBEXHLevel0X 2" xfId="665" xr:uid="{00000000-0005-0000-0000-000036030000}"/>
    <cellStyle name="SAPBEXHLevel1" xfId="404" xr:uid="{00000000-0005-0000-0000-000037030000}"/>
    <cellStyle name="SAPBEXHLevel1 2" xfId="666" xr:uid="{00000000-0005-0000-0000-000038030000}"/>
    <cellStyle name="SAPBEXHLevel1X" xfId="405" xr:uid="{00000000-0005-0000-0000-000039030000}"/>
    <cellStyle name="SAPBEXHLevel1X 2" xfId="667" xr:uid="{00000000-0005-0000-0000-00003A030000}"/>
    <cellStyle name="SAPBEXHLevel2" xfId="406" xr:uid="{00000000-0005-0000-0000-00003B030000}"/>
    <cellStyle name="SAPBEXHLevel2 2" xfId="668" xr:uid="{00000000-0005-0000-0000-00003C030000}"/>
    <cellStyle name="SAPBEXHLevel2X" xfId="407" xr:uid="{00000000-0005-0000-0000-00003D030000}"/>
    <cellStyle name="SAPBEXHLevel2X 2" xfId="669" xr:uid="{00000000-0005-0000-0000-00003E030000}"/>
    <cellStyle name="SAPBEXHLevel3" xfId="408" xr:uid="{00000000-0005-0000-0000-00003F030000}"/>
    <cellStyle name="SAPBEXHLevel3 2" xfId="670" xr:uid="{00000000-0005-0000-0000-000040030000}"/>
    <cellStyle name="SAPBEXHLevel3X" xfId="409" xr:uid="{00000000-0005-0000-0000-000041030000}"/>
    <cellStyle name="SAPBEXHLevel3X 2" xfId="671" xr:uid="{00000000-0005-0000-0000-000042030000}"/>
    <cellStyle name="SAPBEXresData" xfId="410" xr:uid="{00000000-0005-0000-0000-000043030000}"/>
    <cellStyle name="SAPBEXresData 2" xfId="672" xr:uid="{00000000-0005-0000-0000-000044030000}"/>
    <cellStyle name="SAPBEXresDataEmph" xfId="411" xr:uid="{00000000-0005-0000-0000-000045030000}"/>
    <cellStyle name="SAPBEXresItem" xfId="412" xr:uid="{00000000-0005-0000-0000-000046030000}"/>
    <cellStyle name="SAPBEXresItem 2" xfId="673" xr:uid="{00000000-0005-0000-0000-000047030000}"/>
    <cellStyle name="SAPBEXresItemX" xfId="413" xr:uid="{00000000-0005-0000-0000-000048030000}"/>
    <cellStyle name="SAPBEXresItemX 2" xfId="674" xr:uid="{00000000-0005-0000-0000-000049030000}"/>
    <cellStyle name="SAPBEXstdData" xfId="414" xr:uid="{00000000-0005-0000-0000-00004A030000}"/>
    <cellStyle name="SAPBEXstdData 2" xfId="675" xr:uid="{00000000-0005-0000-0000-00004B030000}"/>
    <cellStyle name="SAPBEXstdDataEmph" xfId="415" xr:uid="{00000000-0005-0000-0000-00004C030000}"/>
    <cellStyle name="SAPBEXstdItem" xfId="416" xr:uid="{00000000-0005-0000-0000-00004D030000}"/>
    <cellStyle name="SAPBEXstdItem 2" xfId="676" xr:uid="{00000000-0005-0000-0000-00004E030000}"/>
    <cellStyle name="SAPBEXstdItemX" xfId="417" xr:uid="{00000000-0005-0000-0000-00004F030000}"/>
    <cellStyle name="SAPBEXstdItemX 2" xfId="677"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78"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0" xr:uid="{00000000-0005-0000-0000-00007A030000}"/>
    <cellStyle name="Table Row Billions 3" xfId="679"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3" xr:uid="{00000000-0005-0000-0000-000084030000}"/>
    <cellStyle name="Table Row Millions 2 3" xfId="682" xr:uid="{00000000-0005-0000-0000-000085030000}"/>
    <cellStyle name="Table Row Millions 3" xfId="681"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5" xr:uid="{00000000-0005-0000-0000-00008F030000}"/>
    <cellStyle name="Table Row Percentage 3" xfId="684"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6" xr:uid="{00000000-0005-0000-0000-0000A7030000}"/>
    <cellStyle name="Table Units_LA Capital - Bud12 PRE MEASURES-AS11 POST MEASURES" xfId="496" xr:uid="{00000000-0005-0000-0000-0000A8030000}"/>
    <cellStyle name="TableBody" xfId="497" xr:uid="{00000000-0005-0000-0000-0000A9030000}"/>
    <cellStyle name="TableBody 2" xfId="687" xr:uid="{00000000-0005-0000-0000-0000AA030000}"/>
    <cellStyle name="TableColHeads" xfId="498" xr:uid="{00000000-0005-0000-0000-0000AB030000}"/>
    <cellStyle name="TableColHeads 2" xfId="688" xr:uid="{00000000-0005-0000-0000-0000AC030000}"/>
    <cellStyle name="Term" xfId="499" xr:uid="{00000000-0005-0000-0000-0000AD030000}"/>
    <cellStyle name="Term 2" xfId="689" xr:uid="{00000000-0005-0000-0000-0000AE030000}"/>
    <cellStyle name="Text 1" xfId="500" xr:uid="{00000000-0005-0000-0000-0000AF030000}"/>
    <cellStyle name="Text 2" xfId="501" xr:uid="{00000000-0005-0000-0000-0000B0030000}"/>
    <cellStyle name="Text Head 1" xfId="502" xr:uid="{00000000-0005-0000-0000-0000B1030000}"/>
    <cellStyle name="Text Head 1 2" xfId="690" xr:uid="{00000000-0005-0000-0000-0000B2030000}"/>
    <cellStyle name="Text Head 2" xfId="503" xr:uid="{00000000-0005-0000-0000-0000B3030000}"/>
    <cellStyle name="Text Head 2 2" xfId="691"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7" xr:uid="{00000000-0005-0000-0000-0000BC030000}"/>
    <cellStyle name="Title 6" xfId="1033" xr:uid="{715449BB-03C3-4DCA-BF4B-BC28A149E924}"/>
    <cellStyle name="TOC 1" xfId="511" xr:uid="{00000000-0005-0000-0000-0000BD030000}"/>
    <cellStyle name="TOC 1 2" xfId="692" xr:uid="{00000000-0005-0000-0000-0000BE030000}"/>
    <cellStyle name="TOC 2" xfId="512" xr:uid="{00000000-0005-0000-0000-0000BF030000}"/>
    <cellStyle name="Total" xfId="513" builtinId="25" customBuiltin="1"/>
    <cellStyle name="Total 2" xfId="514" xr:uid="{00000000-0005-0000-0000-0000C1030000}"/>
    <cellStyle name="Total 3" xfId="758"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3" xr:uid="{00000000-0005-0000-0000-0000C6030000}"/>
    <cellStyle name="Unit" xfId="518" xr:uid="{00000000-0005-0000-0000-0000C7030000}"/>
    <cellStyle name="UnitOfMeasure" xfId="519" xr:uid="{00000000-0005-0000-0000-0000C8030000}"/>
    <cellStyle name="UnitOfMeasure 2" xfId="694" xr:uid="{00000000-0005-0000-0000-0000C9030000}"/>
    <cellStyle name="Value" xfId="520" xr:uid="{00000000-0005-0000-0000-0000CA030000}"/>
    <cellStyle name="Value 2" xfId="695" xr:uid="{00000000-0005-0000-0000-0000CB030000}"/>
    <cellStyle name="Vertical" xfId="521" xr:uid="{00000000-0005-0000-0000-0000CC030000}"/>
    <cellStyle name="Warning Text" xfId="522" builtinId="11" customBuiltin="1"/>
    <cellStyle name="Warning Text 2" xfId="523" xr:uid="{00000000-0005-0000-0000-0000CE030000}"/>
    <cellStyle name="Warning Text 3" xfId="759" xr:uid="{00000000-0005-0000-0000-0000CF030000}"/>
    <cellStyle name="whole number" xfId="524" xr:uid="{00000000-0005-0000-0000-0000D0030000}"/>
    <cellStyle name="whole number 2" xfId="696"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2D050"/>
      <color rgb="FFFFFF99"/>
      <color rgb="FFDEA900"/>
      <color rgb="FF47739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GDP)'!$C$5:$C$82</c:f>
              <c:numCache>
                <c:formatCode>0.0</c:formatCode>
                <c:ptCount val="78"/>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37.400045693397303</c:v>
                </c:pt>
                <c:pt idx="39">
                  <c:v>36.218432811876383</c:v>
                </c:pt>
                <c:pt idx="40">
                  <c:v>35.535291148469597</c:v>
                </c:pt>
                <c:pt idx="41">
                  <c:v>34.767873465008151</c:v>
                </c:pt>
                <c:pt idx="42">
                  <c:v>33.914434379285787</c:v>
                </c:pt>
                <c:pt idx="43">
                  <c:v>33.468102215868477</c:v>
                </c:pt>
                <c:pt idx="44">
                  <c:v>32.072724320154812</c:v>
                </c:pt>
                <c:pt idx="45">
                  <c:v>31.256072756894369</c:v>
                </c:pt>
                <c:pt idx="46">
                  <c:v>32.200517110266162</c:v>
                </c:pt>
                <c:pt idx="47">
                  <c:v>33.176294846013008</c:v>
                </c:pt>
                <c:pt idx="48">
                  <c:v>32.410253414216427</c:v>
                </c:pt>
                <c:pt idx="49">
                  <c:v>34.685075848543903</c:v>
                </c:pt>
                <c:pt idx="50">
                  <c:v>35.098349156795528</c:v>
                </c:pt>
                <c:pt idx="51">
                  <c:v>35.967759980430721</c:v>
                </c:pt>
                <c:pt idx="52">
                  <c:v>36.589225340569513</c:v>
                </c:pt>
                <c:pt idx="53">
                  <c:v>35.77422703247354</c:v>
                </c:pt>
                <c:pt idx="54">
                  <c:v>34.556157396604426</c:v>
                </c:pt>
                <c:pt idx="55">
                  <c:v>35.417241422552166</c:v>
                </c:pt>
                <c:pt idx="56">
                  <c:v>36.097456641884925</c:v>
                </c:pt>
                <c:pt idx="57">
                  <c:v>36.640437834154163</c:v>
                </c:pt>
                <c:pt idx="58">
                  <c:v>36.95179775468889</c:v>
                </c:pt>
                <c:pt idx="59">
                  <c:v>37.12146452251185</c:v>
                </c:pt>
                <c:pt idx="60">
                  <c:v>35.938968929487601</c:v>
                </c:pt>
                <c:pt idx="61">
                  <c:v>36.00796568627451</c:v>
                </c:pt>
                <c:pt idx="62">
                  <c:v>37.030904400621864</c:v>
                </c:pt>
                <c:pt idx="63">
                  <c:v>37.230599693228697</c:v>
                </c:pt>
                <c:pt idx="64">
                  <c:v>36.721782508709552</c:v>
                </c:pt>
                <c:pt idx="65">
                  <c:v>36.511340963837533</c:v>
                </c:pt>
                <c:pt idx="66">
                  <c:v>36.57597212440227</c:v>
                </c:pt>
                <c:pt idx="67">
                  <c:v>36.566419196402514</c:v>
                </c:pt>
                <c:pt idx="68">
                  <c:v>37.146711860617785</c:v>
                </c:pt>
                <c:pt idx="69">
                  <c:v>37.001181017720953</c:v>
                </c:pt>
                <c:pt idx="70">
                  <c:v>37.011661569011103</c:v>
                </c:pt>
                <c:pt idx="71">
                  <c:v>36.573386338176981</c:v>
                </c:pt>
                <c:pt idx="72">
                  <c:v>37.02665417409986</c:v>
                </c:pt>
                <c:pt idx="73">
                  <c:v>36.181583660404385</c:v>
                </c:pt>
                <c:pt idx="74">
                  <c:v>37.280722160174733</c:v>
                </c:pt>
                <c:pt idx="75">
                  <c:v>38.415328203896756</c:v>
                </c:pt>
                <c:pt idx="76">
                  <c:v>38.962768844252373</c:v>
                </c:pt>
                <c:pt idx="77">
                  <c:v>39.134716100509209</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GDP)'!$D$5:$D$82</c:f>
              <c:numCache>
                <c:formatCode>0.0</c:formatCode>
                <c:ptCount val="78"/>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39.243598530781526</c:v>
                </c:pt>
                <c:pt idx="39">
                  <c:v>37.145590571515775</c:v>
                </c:pt>
                <c:pt idx="40">
                  <c:v>34.482305351859907</c:v>
                </c:pt>
                <c:pt idx="41">
                  <c:v>34.667726423717362</c:v>
                </c:pt>
                <c:pt idx="42">
                  <c:v>34.83383659126627</c:v>
                </c:pt>
                <c:pt idx="43">
                  <c:v>36.684266663688348</c:v>
                </c:pt>
                <c:pt idx="44">
                  <c:v>38.449296641879407</c:v>
                </c:pt>
                <c:pt idx="45">
                  <c:v>37.838717791246552</c:v>
                </c:pt>
                <c:pt idx="46">
                  <c:v>37.530281368821292</c:v>
                </c:pt>
                <c:pt idx="47">
                  <c:v>37.252522967023069</c:v>
                </c:pt>
                <c:pt idx="48">
                  <c:v>35.407882964025632</c:v>
                </c:pt>
                <c:pt idx="49">
                  <c:v>35.613706336708532</c:v>
                </c:pt>
                <c:pt idx="50">
                  <c:v>34.974066646249298</c:v>
                </c:pt>
                <c:pt idx="51">
                  <c:v>34.873908945932264</c:v>
                </c:pt>
                <c:pt idx="52">
                  <c:v>35.160121259499292</c:v>
                </c:pt>
                <c:pt idx="53">
                  <c:v>36.243892481617728</c:v>
                </c:pt>
                <c:pt idx="54">
                  <c:v>37.373584418550386</c:v>
                </c:pt>
                <c:pt idx="55">
                  <c:v>38.68253410914928</c:v>
                </c:pt>
                <c:pt idx="56">
                  <c:v>39.751372733722448</c:v>
                </c:pt>
                <c:pt idx="57">
                  <c:v>39.740334558126143</c:v>
                </c:pt>
                <c:pt idx="58">
                  <c:v>39.615519751041518</c:v>
                </c:pt>
                <c:pt idx="59">
                  <c:v>39.980493040313533</c:v>
                </c:pt>
                <c:pt idx="60">
                  <c:v>43.342136781978589</c:v>
                </c:pt>
                <c:pt idx="61">
                  <c:v>46.079261131535951</c:v>
                </c:pt>
                <c:pt idx="62">
                  <c:v>45.604037213773218</c:v>
                </c:pt>
                <c:pt idx="63">
                  <c:v>44.470164256675247</c:v>
                </c:pt>
                <c:pt idx="64">
                  <c:v>43.920663626945633</c:v>
                </c:pt>
                <c:pt idx="65">
                  <c:v>42.288073078571237</c:v>
                </c:pt>
                <c:pt idx="66">
                  <c:v>41.684503730691226</c:v>
                </c:pt>
                <c:pt idx="67">
                  <c:v>40.693193185506452</c:v>
                </c:pt>
                <c:pt idx="68">
                  <c:v>39.897078195372984</c:v>
                </c:pt>
                <c:pt idx="69">
                  <c:v>39.609506482338247</c:v>
                </c:pt>
                <c:pt idx="70">
                  <c:v>38.974152886024669</c:v>
                </c:pt>
                <c:pt idx="71">
                  <c:v>39.089730702196249</c:v>
                </c:pt>
                <c:pt idx="72">
                  <c:v>51.957958257370798</c:v>
                </c:pt>
                <c:pt idx="73">
                  <c:v>46.512284496313164</c:v>
                </c:pt>
                <c:pt idx="74">
                  <c:v>41.782790084882457</c:v>
                </c:pt>
                <c:pt idx="75">
                  <c:v>41.885583545628371</c:v>
                </c:pt>
                <c:pt idx="76">
                  <c:v>41.879975739722951</c:v>
                </c:pt>
                <c:pt idx="77">
                  <c:v>41.913084665555679</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387836801679963E-2"/>
          <c:y val="8.0225988700564965E-2"/>
          <c:w val="0.26523210291252569"/>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07500"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0.08051</cdr:y>
    </cdr:from>
    <cdr:to>
      <cdr:x>0.99009</cdr:x>
      <cdr:y>0.12571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5"/>
  <sheetViews>
    <sheetView zoomScaleNormal="100" workbookViewId="0">
      <pane xSplit="2" ySplit="7" topLeftCell="C8" activePane="bottomRight" state="frozen"/>
      <selection activeCell="A2" sqref="A2"/>
      <selection pane="topRight" activeCell="C2" sqref="C2"/>
      <selection pane="bottomLeft" activeCell="A8" sqref="A8"/>
      <selection pane="bottomRight"/>
    </sheetView>
  </sheetViews>
  <sheetFormatPr defaultColWidth="9.140625" defaultRowHeight="15.75"/>
  <cols>
    <col min="1" max="1" width="9.140625" style="33"/>
    <col min="2" max="2" width="10.42578125" style="33" bestFit="1" customWidth="1"/>
    <col min="3" max="3" width="12.85546875" style="33" customWidth="1"/>
    <col min="4" max="4" width="13.42578125" style="33" customWidth="1"/>
    <col min="5" max="5" width="13.7109375" style="33" customWidth="1"/>
    <col min="6" max="6" width="12.85546875" style="33" customWidth="1"/>
    <col min="7" max="7" width="13.7109375" style="33" bestFit="1" customWidth="1"/>
    <col min="8" max="9" width="12.85546875" style="33" customWidth="1"/>
    <col min="10" max="10" width="2.28515625" style="33" customWidth="1"/>
    <col min="11" max="15" width="12.85546875" style="33" customWidth="1"/>
    <col min="16" max="16" width="2.140625" style="33" customWidth="1"/>
    <col min="17" max="18" width="12.85546875" style="33" customWidth="1"/>
    <col min="19" max="19" width="2.140625" style="33" customWidth="1"/>
    <col min="20" max="20" width="15.85546875" style="33" customWidth="1"/>
    <col min="21" max="21" width="15.85546875" style="33" bestFit="1" customWidth="1"/>
    <col min="22" max="22" width="15.85546875" style="33" customWidth="1"/>
    <col min="23" max="23" width="2.5703125" style="33" customWidth="1"/>
    <col min="24" max="25" width="15.85546875" style="33" bestFit="1" customWidth="1"/>
    <col min="26" max="27" width="15.85546875" style="33" customWidth="1"/>
    <col min="28" max="28" width="2.42578125" style="33" customWidth="1"/>
    <col min="29" max="30" width="13.140625" style="33" customWidth="1"/>
    <col min="31" max="31" width="11.85546875" style="33" bestFit="1" customWidth="1"/>
    <col min="32" max="32" width="13.140625" style="33" customWidth="1"/>
    <col min="33" max="47" width="9" style="33" customWidth="1"/>
    <col min="48" max="16384" width="9.140625" style="33"/>
  </cols>
  <sheetData>
    <row r="1" spans="2:49" ht="29.25" customHeight="1" thickBot="1">
      <c r="B1" s="26"/>
      <c r="C1" s="27" t="s">
        <v>90</v>
      </c>
      <c r="D1" s="27"/>
      <c r="E1" s="27"/>
      <c r="F1" s="27"/>
      <c r="G1" s="27"/>
      <c r="H1" s="27"/>
      <c r="I1" s="27"/>
      <c r="J1" s="27"/>
      <c r="K1" s="27"/>
      <c r="L1" s="27"/>
      <c r="M1" s="27"/>
      <c r="N1" s="27"/>
      <c r="O1" s="27"/>
      <c r="P1" s="27"/>
      <c r="Q1" s="27"/>
      <c r="R1" s="27"/>
      <c r="S1" s="27"/>
      <c r="T1" s="27"/>
      <c r="U1" s="27"/>
      <c r="V1" s="27"/>
      <c r="W1" s="27"/>
      <c r="X1" s="27"/>
      <c r="Y1" s="27"/>
      <c r="Z1" s="28"/>
      <c r="AA1" s="29"/>
      <c r="AB1" s="30"/>
      <c r="AC1" s="31"/>
      <c r="AD1" s="31"/>
      <c r="AE1" s="31"/>
      <c r="AF1" s="32"/>
      <c r="AH1" s="34"/>
      <c r="AI1" s="35"/>
      <c r="AJ1" s="35"/>
      <c r="AK1" s="35"/>
      <c r="AL1" s="35"/>
      <c r="AM1" s="35"/>
      <c r="AN1" s="35"/>
      <c r="AO1" s="35"/>
      <c r="AP1" s="35"/>
      <c r="AQ1" s="35"/>
      <c r="AR1" s="35"/>
      <c r="AS1" s="35"/>
      <c r="AT1" s="35"/>
      <c r="AU1" s="35"/>
      <c r="AV1" s="35"/>
      <c r="AW1" s="35"/>
    </row>
    <row r="2" spans="2:49" s="43" customFormat="1" ht="15.75" customHeight="1">
      <c r="B2" s="36"/>
      <c r="C2" s="37"/>
      <c r="D2" s="37"/>
      <c r="E2" s="37"/>
      <c r="F2" s="37"/>
      <c r="G2" s="37"/>
      <c r="H2" s="37"/>
      <c r="I2" s="37"/>
      <c r="J2" s="38"/>
      <c r="K2" s="39"/>
      <c r="L2" s="39"/>
      <c r="M2" s="40"/>
      <c r="N2" s="39"/>
      <c r="O2" s="39"/>
      <c r="P2" s="38"/>
      <c r="Q2" s="39"/>
      <c r="R2" s="39"/>
      <c r="S2" s="38"/>
      <c r="T2" s="39"/>
      <c r="U2" s="39"/>
      <c r="V2" s="41"/>
      <c r="W2" s="38"/>
      <c r="X2" s="37"/>
      <c r="Y2" s="37"/>
      <c r="Z2" s="37"/>
      <c r="AA2" s="37"/>
      <c r="AB2" s="30"/>
      <c r="AC2" s="38"/>
      <c r="AD2" s="38"/>
      <c r="AE2" s="37"/>
      <c r="AF2" s="42"/>
      <c r="AH2" s="44"/>
      <c r="AI2" s="45"/>
      <c r="AJ2" s="45"/>
      <c r="AK2" s="45"/>
      <c r="AL2" s="45"/>
      <c r="AM2" s="45"/>
      <c r="AN2" s="46"/>
      <c r="AO2" s="46"/>
      <c r="AP2" s="46"/>
      <c r="AQ2" s="46"/>
      <c r="AR2" s="45"/>
      <c r="AS2" s="45"/>
      <c r="AT2" s="45"/>
      <c r="AU2" s="45"/>
      <c r="AV2" s="45"/>
      <c r="AW2" s="45"/>
    </row>
    <row r="3" spans="2:49" s="43" customFormat="1" ht="15.75" customHeight="1">
      <c r="B3" s="36"/>
      <c r="C3" s="47" t="s">
        <v>71</v>
      </c>
      <c r="D3" s="47"/>
      <c r="E3" s="47"/>
      <c r="F3" s="47"/>
      <c r="G3" s="47"/>
      <c r="H3" s="47"/>
      <c r="I3" s="47"/>
      <c r="J3" s="38"/>
      <c r="K3" s="48" t="s">
        <v>68</v>
      </c>
      <c r="L3" s="48"/>
      <c r="M3" s="48"/>
      <c r="N3" s="48"/>
      <c r="O3" s="48"/>
      <c r="P3" s="38"/>
      <c r="Q3" s="48" t="s">
        <v>114</v>
      </c>
      <c r="R3" s="48"/>
      <c r="S3" s="38"/>
      <c r="T3" s="49" t="s">
        <v>74</v>
      </c>
      <c r="U3" s="49"/>
      <c r="V3" s="49"/>
      <c r="W3" s="38"/>
      <c r="X3" s="48" t="s">
        <v>317</v>
      </c>
      <c r="Y3" s="48"/>
      <c r="Z3" s="48"/>
      <c r="AA3" s="50"/>
      <c r="AB3" s="30"/>
      <c r="AC3" s="51" t="s">
        <v>87</v>
      </c>
      <c r="AD3" s="52"/>
      <c r="AE3" s="52"/>
      <c r="AF3" s="53"/>
      <c r="AH3" s="54"/>
      <c r="AI3" s="45"/>
      <c r="AJ3" s="45"/>
      <c r="AK3" s="45"/>
      <c r="AL3" s="45"/>
      <c r="AM3" s="45"/>
      <c r="AN3" s="55"/>
      <c r="AO3" s="55"/>
      <c r="AP3" s="55"/>
      <c r="AQ3" s="55"/>
      <c r="AR3" s="45"/>
      <c r="AS3" s="45"/>
      <c r="AT3" s="45"/>
      <c r="AU3" s="45"/>
      <c r="AV3" s="45"/>
      <c r="AW3" s="45"/>
    </row>
    <row r="4" spans="2:49" s="63" customFormat="1" ht="80.25" customHeight="1">
      <c r="B4" s="56"/>
      <c r="C4" s="57" t="s">
        <v>3</v>
      </c>
      <c r="D4" s="57" t="s">
        <v>8</v>
      </c>
      <c r="E4" s="57" t="s">
        <v>5</v>
      </c>
      <c r="F4" s="57" t="s">
        <v>6</v>
      </c>
      <c r="G4" s="57" t="s">
        <v>62</v>
      </c>
      <c r="H4" s="57" t="s">
        <v>7</v>
      </c>
      <c r="I4" s="58" t="s">
        <v>183</v>
      </c>
      <c r="J4" s="58"/>
      <c r="K4" s="58" t="s">
        <v>172</v>
      </c>
      <c r="L4" s="58" t="s">
        <v>0</v>
      </c>
      <c r="M4" s="58" t="s">
        <v>171</v>
      </c>
      <c r="N4" s="58" t="s">
        <v>70</v>
      </c>
      <c r="O4" s="58" t="s">
        <v>76</v>
      </c>
      <c r="P4" s="58"/>
      <c r="Q4" s="58" t="s">
        <v>1</v>
      </c>
      <c r="R4" s="58" t="s">
        <v>4</v>
      </c>
      <c r="S4" s="58"/>
      <c r="T4" s="59" t="s">
        <v>72</v>
      </c>
      <c r="U4" s="59" t="s">
        <v>2</v>
      </c>
      <c r="V4" s="59" t="s">
        <v>181</v>
      </c>
      <c r="W4" s="60"/>
      <c r="X4" s="59" t="s">
        <v>77</v>
      </c>
      <c r="Y4" s="61" t="s">
        <v>78</v>
      </c>
      <c r="Z4" s="61" t="s">
        <v>145</v>
      </c>
      <c r="AA4" s="61" t="s">
        <v>319</v>
      </c>
      <c r="AB4" s="30"/>
      <c r="AC4" s="61" t="s">
        <v>117</v>
      </c>
      <c r="AD4" s="61" t="s">
        <v>220</v>
      </c>
      <c r="AE4" s="61" t="s">
        <v>166</v>
      </c>
      <c r="AF4" s="62" t="s">
        <v>313</v>
      </c>
      <c r="AH4" s="64"/>
      <c r="AI4" s="65"/>
      <c r="AJ4" s="66"/>
      <c r="AK4" s="66"/>
      <c r="AL4" s="66"/>
      <c r="AM4" s="66"/>
      <c r="AN4" s="67"/>
      <c r="AO4" s="64"/>
      <c r="AP4" s="67"/>
      <c r="AQ4" s="64"/>
      <c r="AR4" s="65"/>
      <c r="AS4" s="65"/>
      <c r="AT4" s="65"/>
      <c r="AU4" s="65"/>
      <c r="AV4" s="65"/>
      <c r="AW4" s="65"/>
    </row>
    <row r="5" spans="2:49" s="63" customFormat="1" ht="40.5" customHeight="1">
      <c r="B5" s="68" t="s">
        <v>83</v>
      </c>
      <c r="C5" s="57" t="s">
        <v>80</v>
      </c>
      <c r="D5" s="57" t="s">
        <v>167</v>
      </c>
      <c r="E5" s="57" t="s">
        <v>81</v>
      </c>
      <c r="F5" s="69" t="s">
        <v>164</v>
      </c>
      <c r="G5" s="69" t="s">
        <v>165</v>
      </c>
      <c r="H5" s="57"/>
      <c r="I5" s="57"/>
      <c r="J5" s="57"/>
      <c r="K5" s="57"/>
      <c r="L5" s="69" t="s">
        <v>178</v>
      </c>
      <c r="M5" s="69" t="s">
        <v>177</v>
      </c>
      <c r="N5" s="57" t="s">
        <v>315</v>
      </c>
      <c r="O5" s="57"/>
      <c r="P5" s="57"/>
      <c r="Q5" s="57"/>
      <c r="R5" s="57" t="s">
        <v>92</v>
      </c>
      <c r="S5" s="57"/>
      <c r="T5" s="61" t="s">
        <v>155</v>
      </c>
      <c r="U5" s="61" t="s">
        <v>75</v>
      </c>
      <c r="V5" s="61" t="s">
        <v>182</v>
      </c>
      <c r="W5" s="70"/>
      <c r="X5" s="71" t="s">
        <v>179</v>
      </c>
      <c r="Y5" s="61"/>
      <c r="Z5" s="61" t="s">
        <v>185</v>
      </c>
      <c r="AA5" s="61" t="s">
        <v>281</v>
      </c>
      <c r="AB5" s="30"/>
      <c r="AC5" s="61" t="s">
        <v>113</v>
      </c>
      <c r="AD5" s="61" t="s">
        <v>113</v>
      </c>
      <c r="AE5" s="61"/>
      <c r="AF5" s="72" t="s">
        <v>147</v>
      </c>
      <c r="AH5" s="64"/>
      <c r="AI5" s="65"/>
      <c r="AJ5" s="66"/>
      <c r="AK5" s="66"/>
      <c r="AL5" s="66"/>
      <c r="AM5" s="66"/>
      <c r="AN5" s="67"/>
      <c r="AO5" s="64"/>
      <c r="AP5" s="67"/>
      <c r="AQ5" s="64"/>
      <c r="AR5" s="65"/>
      <c r="AS5" s="65"/>
      <c r="AT5" s="65"/>
      <c r="AU5" s="65"/>
      <c r="AV5" s="65"/>
      <c r="AW5" s="65"/>
    </row>
    <row r="6" spans="2:49" s="79" customFormat="1">
      <c r="B6" s="73" t="s">
        <v>84</v>
      </c>
      <c r="C6" s="74" t="s">
        <v>63</v>
      </c>
      <c r="D6" s="74" t="s">
        <v>64</v>
      </c>
      <c r="E6" s="74" t="s">
        <v>65</v>
      </c>
      <c r="F6" s="74" t="s">
        <v>66</v>
      </c>
      <c r="G6" s="74" t="s">
        <v>67</v>
      </c>
      <c r="H6" s="74"/>
      <c r="I6" s="74"/>
      <c r="J6" s="75"/>
      <c r="K6" s="76"/>
      <c r="L6" s="74"/>
      <c r="M6" s="74"/>
      <c r="N6" s="76"/>
      <c r="O6" s="76"/>
      <c r="P6" s="76"/>
      <c r="Q6" s="76"/>
      <c r="R6" s="76"/>
      <c r="S6" s="76"/>
      <c r="T6" s="76"/>
      <c r="U6" s="76"/>
      <c r="V6" s="76"/>
      <c r="W6" s="77"/>
      <c r="X6" s="76"/>
      <c r="Y6" s="76"/>
      <c r="Z6" s="76"/>
      <c r="AA6" s="78"/>
      <c r="AB6" s="30"/>
      <c r="AC6" s="76"/>
      <c r="AD6" s="76"/>
      <c r="AE6" s="76"/>
      <c r="AF6" s="78"/>
      <c r="AH6" s="80"/>
      <c r="AI6" s="81"/>
      <c r="AJ6" s="81"/>
      <c r="AK6" s="81"/>
      <c r="AL6" s="81"/>
      <c r="AM6" s="81"/>
      <c r="AN6" s="82"/>
      <c r="AO6" s="82"/>
      <c r="AP6" s="82"/>
      <c r="AQ6" s="82"/>
      <c r="AR6" s="81"/>
      <c r="AS6" s="81"/>
      <c r="AT6" s="81"/>
      <c r="AU6" s="81"/>
      <c r="AV6" s="81"/>
      <c r="AW6" s="81"/>
    </row>
    <row r="7" spans="2:49" s="79" customFormat="1">
      <c r="B7" s="83"/>
      <c r="C7" s="84"/>
      <c r="D7" s="84" t="s">
        <v>82</v>
      </c>
      <c r="E7" s="84"/>
      <c r="F7" s="84"/>
      <c r="G7" s="84"/>
      <c r="H7" s="84" t="s">
        <v>73</v>
      </c>
      <c r="I7" s="84"/>
      <c r="J7" s="85"/>
      <c r="K7" s="86"/>
      <c r="L7" s="84" t="s">
        <v>69</v>
      </c>
      <c r="M7" s="84" t="s">
        <v>173</v>
      </c>
      <c r="N7" s="86"/>
      <c r="O7" s="86"/>
      <c r="P7" s="86"/>
      <c r="Q7" s="86"/>
      <c r="R7" s="86"/>
      <c r="S7" s="86"/>
      <c r="T7" s="86"/>
      <c r="U7" s="86"/>
      <c r="V7" s="86"/>
      <c r="W7" s="87"/>
      <c r="X7" s="86"/>
      <c r="Y7" s="86"/>
      <c r="Z7" s="86"/>
      <c r="AA7" s="88"/>
      <c r="AB7" s="30"/>
      <c r="AC7" s="89"/>
      <c r="AD7" s="86"/>
      <c r="AE7" s="86"/>
      <c r="AF7" s="88"/>
      <c r="AH7" s="80"/>
      <c r="AI7" s="81"/>
      <c r="AJ7" s="81"/>
      <c r="AK7" s="81"/>
      <c r="AL7" s="81"/>
      <c r="AM7" s="81"/>
      <c r="AN7" s="82"/>
      <c r="AO7" s="82"/>
      <c r="AP7" s="82"/>
      <c r="AQ7" s="82"/>
      <c r="AR7" s="81"/>
      <c r="AS7" s="81"/>
      <c r="AT7" s="81"/>
      <c r="AU7" s="81"/>
      <c r="AV7" s="81"/>
      <c r="AW7" s="81"/>
    </row>
    <row r="8" spans="2:49" s="79" customFormat="1">
      <c r="B8" s="90" t="s">
        <v>94</v>
      </c>
      <c r="C8" s="91">
        <v>3.6480000000000001</v>
      </c>
      <c r="D8" s="91">
        <v>4.2770000000000001</v>
      </c>
      <c r="E8" s="91">
        <v>3.734</v>
      </c>
      <c r="F8" s="91">
        <v>0.41199999999999998</v>
      </c>
      <c r="G8" s="91">
        <v>0.13100000000000001</v>
      </c>
      <c r="H8" s="91">
        <v>0.54300000000000004</v>
      </c>
      <c r="I8" s="91">
        <v>3.5470000000000002</v>
      </c>
      <c r="J8" s="92"/>
      <c r="K8" s="93" t="s">
        <v>118</v>
      </c>
      <c r="L8" s="94">
        <v>0.629</v>
      </c>
      <c r="M8" s="94">
        <v>0.217</v>
      </c>
      <c r="N8" s="94">
        <v>-6.6000000000000003E-2</v>
      </c>
      <c r="O8" s="93" t="s">
        <v>118</v>
      </c>
      <c r="P8" s="94"/>
      <c r="Q8" s="93" t="s">
        <v>118</v>
      </c>
      <c r="R8" s="93" t="s">
        <v>118</v>
      </c>
      <c r="S8" s="95"/>
      <c r="T8" s="92">
        <v>0.439</v>
      </c>
      <c r="U8" s="92">
        <v>0.629</v>
      </c>
      <c r="V8" s="92">
        <v>0.504</v>
      </c>
      <c r="W8" s="96"/>
      <c r="X8" s="92">
        <v>0.63200000000000001</v>
      </c>
      <c r="Y8" s="97" t="s">
        <v>118</v>
      </c>
      <c r="Z8" s="97" t="s">
        <v>118</v>
      </c>
      <c r="AA8" s="97" t="s">
        <v>118</v>
      </c>
      <c r="AB8" s="98"/>
      <c r="AC8" s="99" t="s">
        <v>118</v>
      </c>
      <c r="AD8" s="97" t="s">
        <v>118</v>
      </c>
      <c r="AE8" s="97" t="s">
        <v>118</v>
      </c>
      <c r="AF8" s="100" t="s">
        <v>118</v>
      </c>
      <c r="AH8" s="80"/>
      <c r="AI8" s="81"/>
      <c r="AJ8" s="81"/>
      <c r="AK8" s="81"/>
      <c r="AL8" s="81"/>
      <c r="AM8" s="81"/>
      <c r="AN8" s="82"/>
      <c r="AO8" s="82"/>
      <c r="AP8" s="82"/>
      <c r="AQ8" s="82"/>
      <c r="AR8" s="81"/>
      <c r="AS8" s="81"/>
      <c r="AT8" s="81"/>
      <c r="AU8" s="81"/>
      <c r="AV8" s="81"/>
      <c r="AW8" s="81"/>
    </row>
    <row r="9" spans="2:49" s="79" customFormat="1">
      <c r="B9" s="101" t="s">
        <v>95</v>
      </c>
      <c r="C9" s="91">
        <v>3.9489999999999998</v>
      </c>
      <c r="D9" s="91">
        <v>4.0279999999999996</v>
      </c>
      <c r="E9" s="91">
        <v>3.4489999999999998</v>
      </c>
      <c r="F9" s="91">
        <v>0.371</v>
      </c>
      <c r="G9" s="91">
        <v>0.20799999999999999</v>
      </c>
      <c r="H9" s="91">
        <v>0.57899999999999996</v>
      </c>
      <c r="I9" s="91">
        <v>3.7170000000000001</v>
      </c>
      <c r="J9" s="92"/>
      <c r="K9" s="93" t="s">
        <v>118</v>
      </c>
      <c r="L9" s="94">
        <v>7.9000000000000001E-2</v>
      </c>
      <c r="M9" s="94">
        <v>-0.29199999999999998</v>
      </c>
      <c r="N9" s="94">
        <v>0.42799999999999999</v>
      </c>
      <c r="O9" s="93" t="s">
        <v>118</v>
      </c>
      <c r="P9" s="94"/>
      <c r="Q9" s="93" t="s">
        <v>118</v>
      </c>
      <c r="R9" s="93" t="s">
        <v>118</v>
      </c>
      <c r="S9" s="95"/>
      <c r="T9" s="92">
        <v>-0.19700000000000001</v>
      </c>
      <c r="U9" s="92">
        <v>7.9000000000000001E-2</v>
      </c>
      <c r="V9" s="92">
        <v>0.52700000000000002</v>
      </c>
      <c r="W9" s="96"/>
      <c r="X9" s="92">
        <v>0.11899999999999999</v>
      </c>
      <c r="Y9" s="97" t="s">
        <v>118</v>
      </c>
      <c r="Z9" s="97" t="s">
        <v>118</v>
      </c>
      <c r="AA9" s="97" t="s">
        <v>118</v>
      </c>
      <c r="AB9" s="98"/>
      <c r="AC9" s="99" t="s">
        <v>118</v>
      </c>
      <c r="AD9" s="97" t="s">
        <v>118</v>
      </c>
      <c r="AE9" s="97" t="s">
        <v>118</v>
      </c>
      <c r="AF9" s="100" t="s">
        <v>118</v>
      </c>
      <c r="AH9" s="80"/>
      <c r="AI9" s="81"/>
      <c r="AJ9" s="81"/>
      <c r="AK9" s="81"/>
      <c r="AL9" s="81"/>
      <c r="AM9" s="81"/>
      <c r="AN9" s="82"/>
      <c r="AO9" s="82"/>
      <c r="AP9" s="82"/>
      <c r="AQ9" s="82"/>
      <c r="AR9" s="81"/>
      <c r="AS9" s="81"/>
      <c r="AT9" s="81"/>
      <c r="AU9" s="81"/>
      <c r="AV9" s="81"/>
      <c r="AW9" s="81"/>
    </row>
    <row r="10" spans="2:49" s="79" customFormat="1">
      <c r="B10" s="101" t="s">
        <v>96</v>
      </c>
      <c r="C10" s="91">
        <v>4.9059999999999997</v>
      </c>
      <c r="D10" s="91">
        <v>4.41</v>
      </c>
      <c r="E10" s="91">
        <v>3.7970000000000002</v>
      </c>
      <c r="F10" s="91">
        <v>0.30099999999999999</v>
      </c>
      <c r="G10" s="91">
        <v>0.312</v>
      </c>
      <c r="H10" s="91">
        <v>0.61299999999999999</v>
      </c>
      <c r="I10" s="91">
        <v>4.2510000000000003</v>
      </c>
      <c r="J10" s="92"/>
      <c r="K10" s="93" t="s">
        <v>118</v>
      </c>
      <c r="L10" s="94">
        <v>-0.496</v>
      </c>
      <c r="M10" s="94">
        <v>-0.79700000000000004</v>
      </c>
      <c r="N10" s="94">
        <v>0.879</v>
      </c>
      <c r="O10" s="93" t="s">
        <v>118</v>
      </c>
      <c r="P10" s="94"/>
      <c r="Q10" s="93" t="s">
        <v>118</v>
      </c>
      <c r="R10" s="93" t="s">
        <v>118</v>
      </c>
      <c r="S10" s="95"/>
      <c r="T10" s="92">
        <v>-0.67700000000000005</v>
      </c>
      <c r="U10" s="92">
        <v>-0.496</v>
      </c>
      <c r="V10" s="92">
        <v>0.52</v>
      </c>
      <c r="W10" s="96"/>
      <c r="X10" s="92">
        <v>-0.434</v>
      </c>
      <c r="Y10" s="97" t="s">
        <v>118</v>
      </c>
      <c r="Z10" s="97" t="s">
        <v>118</v>
      </c>
      <c r="AA10" s="97" t="s">
        <v>118</v>
      </c>
      <c r="AB10" s="98"/>
      <c r="AC10" s="92">
        <v>11.425000000000001</v>
      </c>
      <c r="AD10" s="97" t="s">
        <v>118</v>
      </c>
      <c r="AE10" s="97" t="s">
        <v>118</v>
      </c>
      <c r="AF10" s="100" t="s">
        <v>118</v>
      </c>
      <c r="AH10" s="80"/>
      <c r="AI10" s="81"/>
      <c r="AJ10" s="81"/>
      <c r="AK10" s="81"/>
      <c r="AL10" s="81"/>
      <c r="AM10" s="81"/>
      <c r="AN10" s="82"/>
      <c r="AO10" s="82"/>
      <c r="AP10" s="82"/>
      <c r="AQ10" s="82"/>
      <c r="AR10" s="81"/>
      <c r="AS10" s="81"/>
      <c r="AT10" s="81"/>
      <c r="AU10" s="81"/>
      <c r="AV10" s="81"/>
      <c r="AW10" s="81"/>
    </row>
    <row r="11" spans="2:49" s="79" customFormat="1">
      <c r="B11" s="101" t="s">
        <v>97</v>
      </c>
      <c r="C11" s="91">
        <v>5.2690000000000001</v>
      </c>
      <c r="D11" s="91">
        <v>4.6820000000000004</v>
      </c>
      <c r="E11" s="91">
        <v>3.9889999999999999</v>
      </c>
      <c r="F11" s="91">
        <v>0.36399999999999999</v>
      </c>
      <c r="G11" s="91">
        <v>0.32900000000000001</v>
      </c>
      <c r="H11" s="91">
        <v>0.69299999999999995</v>
      </c>
      <c r="I11" s="91">
        <v>4.4939999999999998</v>
      </c>
      <c r="J11" s="92"/>
      <c r="K11" s="93" t="s">
        <v>118</v>
      </c>
      <c r="L11" s="94">
        <v>-0.58699999999999997</v>
      </c>
      <c r="M11" s="94">
        <v>-0.95099999999999996</v>
      </c>
      <c r="N11" s="94">
        <v>0.95799999999999996</v>
      </c>
      <c r="O11" s="93" t="s">
        <v>118</v>
      </c>
      <c r="P11" s="94"/>
      <c r="Q11" s="93" t="s">
        <v>118</v>
      </c>
      <c r="R11" s="93" t="s">
        <v>118</v>
      </c>
      <c r="S11" s="95"/>
      <c r="T11" s="92">
        <v>-0.79400000000000004</v>
      </c>
      <c r="U11" s="92">
        <v>-0.58699999999999997</v>
      </c>
      <c r="V11" s="92">
        <v>0.51900000000000002</v>
      </c>
      <c r="W11" s="96"/>
      <c r="X11" s="92">
        <v>-0.51500000000000001</v>
      </c>
      <c r="Y11" s="97" t="s">
        <v>118</v>
      </c>
      <c r="Z11" s="97" t="s">
        <v>118</v>
      </c>
      <c r="AA11" s="97" t="s">
        <v>118</v>
      </c>
      <c r="AB11" s="98"/>
      <c r="AC11" s="92">
        <v>12.169</v>
      </c>
      <c r="AD11" s="97" t="s">
        <v>118</v>
      </c>
      <c r="AE11" s="97" t="s">
        <v>118</v>
      </c>
      <c r="AF11" s="100" t="s">
        <v>118</v>
      </c>
      <c r="AH11" s="80"/>
      <c r="AI11" s="81"/>
      <c r="AJ11" s="81"/>
      <c r="AK11" s="81"/>
      <c r="AL11" s="81"/>
      <c r="AM11" s="81"/>
      <c r="AN11" s="82"/>
      <c r="AO11" s="82"/>
      <c r="AP11" s="82"/>
      <c r="AQ11" s="82"/>
      <c r="AR11" s="81"/>
      <c r="AS11" s="81"/>
      <c r="AT11" s="81"/>
      <c r="AU11" s="81"/>
      <c r="AV11" s="81"/>
      <c r="AW11" s="81"/>
    </row>
    <row r="12" spans="2:49" s="79" customFormat="1">
      <c r="B12" s="101" t="s">
        <v>98</v>
      </c>
      <c r="C12" s="91">
        <v>5.4580000000000002</v>
      </c>
      <c r="D12" s="91">
        <v>4.992</v>
      </c>
      <c r="E12" s="91">
        <v>4.157</v>
      </c>
      <c r="F12" s="91">
        <v>0.47899999999999998</v>
      </c>
      <c r="G12" s="91">
        <v>0.35599999999999998</v>
      </c>
      <c r="H12" s="91">
        <v>0.83499999999999996</v>
      </c>
      <c r="I12" s="91">
        <v>4.5960000000000001</v>
      </c>
      <c r="J12" s="92"/>
      <c r="K12" s="93" t="s">
        <v>118</v>
      </c>
      <c r="L12" s="94">
        <v>-0.46600000000000003</v>
      </c>
      <c r="M12" s="94">
        <v>-0.94499999999999995</v>
      </c>
      <c r="N12" s="94">
        <v>0.82399999999999995</v>
      </c>
      <c r="O12" s="93" t="s">
        <v>118</v>
      </c>
      <c r="P12" s="94"/>
      <c r="Q12" s="93" t="s">
        <v>118</v>
      </c>
      <c r="R12" s="93" t="s">
        <v>118</v>
      </c>
      <c r="S12" s="95"/>
      <c r="T12" s="92">
        <v>-0.745</v>
      </c>
      <c r="U12" s="92">
        <v>-0.46600000000000003</v>
      </c>
      <c r="V12" s="92">
        <v>0.53100000000000003</v>
      </c>
      <c r="W12" s="96"/>
      <c r="X12" s="92">
        <v>-0.41699999999999998</v>
      </c>
      <c r="Y12" s="97" t="s">
        <v>118</v>
      </c>
      <c r="Z12" s="97" t="s">
        <v>118</v>
      </c>
      <c r="AA12" s="97" t="s">
        <v>118</v>
      </c>
      <c r="AB12" s="98"/>
      <c r="AC12" s="92">
        <v>12.74</v>
      </c>
      <c r="AD12" s="97" t="s">
        <v>118</v>
      </c>
      <c r="AE12" s="97" t="s">
        <v>118</v>
      </c>
      <c r="AF12" s="100" t="s">
        <v>118</v>
      </c>
      <c r="AH12" s="80"/>
      <c r="AI12" s="81"/>
      <c r="AJ12" s="81"/>
      <c r="AK12" s="81"/>
      <c r="AL12" s="81"/>
      <c r="AM12" s="81"/>
      <c r="AN12" s="82"/>
      <c r="AO12" s="82"/>
      <c r="AP12" s="82"/>
      <c r="AQ12" s="82"/>
      <c r="AR12" s="81"/>
      <c r="AS12" s="81"/>
      <c r="AT12" s="81"/>
      <c r="AU12" s="81"/>
      <c r="AV12" s="81"/>
      <c r="AW12" s="81"/>
    </row>
    <row r="13" spans="2:49" s="79" customFormat="1">
      <c r="B13" s="101" t="s">
        <v>99</v>
      </c>
      <c r="C13" s="91">
        <v>5.883</v>
      </c>
      <c r="D13" s="91">
        <v>5.8140000000000001</v>
      </c>
      <c r="E13" s="91">
        <v>4.62</v>
      </c>
      <c r="F13" s="91">
        <v>0.77800000000000002</v>
      </c>
      <c r="G13" s="91">
        <v>0.41599999999999998</v>
      </c>
      <c r="H13" s="91">
        <v>1.194</v>
      </c>
      <c r="I13" s="91">
        <v>4.9749999999999996</v>
      </c>
      <c r="J13" s="92"/>
      <c r="K13" s="93" t="s">
        <v>118</v>
      </c>
      <c r="L13" s="94">
        <v>-6.9000000000000006E-2</v>
      </c>
      <c r="M13" s="94">
        <v>-0.84699999999999998</v>
      </c>
      <c r="N13" s="94">
        <v>0.48799999999999999</v>
      </c>
      <c r="O13" s="93" t="s">
        <v>118</v>
      </c>
      <c r="P13" s="94"/>
      <c r="Q13" s="93" t="s">
        <v>118</v>
      </c>
      <c r="R13" s="93" t="s">
        <v>118</v>
      </c>
      <c r="S13" s="95"/>
      <c r="T13" s="92">
        <v>-0.38400000000000001</v>
      </c>
      <c r="U13" s="92">
        <v>-6.9000000000000006E-2</v>
      </c>
      <c r="V13" s="92">
        <v>0.57899999999999996</v>
      </c>
      <c r="W13" s="96"/>
      <c r="X13" s="92">
        <v>-1E-3</v>
      </c>
      <c r="Y13" s="97" t="s">
        <v>118</v>
      </c>
      <c r="Z13" s="97" t="s">
        <v>118</v>
      </c>
      <c r="AA13" s="97" t="s">
        <v>118</v>
      </c>
      <c r="AB13" s="98"/>
      <c r="AC13" s="92">
        <v>14.303000000000001</v>
      </c>
      <c r="AD13" s="97" t="s">
        <v>118</v>
      </c>
      <c r="AE13" s="97" t="s">
        <v>118</v>
      </c>
      <c r="AF13" s="100" t="s">
        <v>118</v>
      </c>
      <c r="AH13" s="80"/>
      <c r="AI13" s="81"/>
      <c r="AJ13" s="81"/>
      <c r="AK13" s="81"/>
      <c r="AL13" s="81"/>
      <c r="AM13" s="81"/>
      <c r="AN13" s="82"/>
      <c r="AO13" s="82"/>
      <c r="AP13" s="82"/>
      <c r="AQ13" s="82"/>
      <c r="AR13" s="81"/>
      <c r="AS13" s="81"/>
      <c r="AT13" s="81"/>
      <c r="AU13" s="81"/>
      <c r="AV13" s="81"/>
      <c r="AW13" s="81"/>
    </row>
    <row r="14" spans="2:49" s="79" customFormat="1">
      <c r="B14" s="101" t="s">
        <v>100</v>
      </c>
      <c r="C14" s="91">
        <v>6.2030000000000003</v>
      </c>
      <c r="D14" s="91">
        <v>6.4119999999999999</v>
      </c>
      <c r="E14" s="91">
        <v>5.0549999999999997</v>
      </c>
      <c r="F14" s="91">
        <v>0.89700000000000002</v>
      </c>
      <c r="G14" s="91">
        <v>0.46</v>
      </c>
      <c r="H14" s="91">
        <v>1.357</v>
      </c>
      <c r="I14" s="91">
        <v>5.2750000000000004</v>
      </c>
      <c r="J14" s="92"/>
      <c r="K14" s="93" t="s">
        <v>118</v>
      </c>
      <c r="L14" s="94">
        <v>0.20899999999999999</v>
      </c>
      <c r="M14" s="94">
        <v>-0.68799999999999994</v>
      </c>
      <c r="N14" s="94">
        <v>0.29699999999999999</v>
      </c>
      <c r="O14" s="93" t="s">
        <v>118</v>
      </c>
      <c r="P14" s="94"/>
      <c r="Q14" s="93" t="s">
        <v>118</v>
      </c>
      <c r="R14" s="93" t="s">
        <v>118</v>
      </c>
      <c r="S14" s="95"/>
      <c r="T14" s="92">
        <v>-0.3</v>
      </c>
      <c r="U14" s="92">
        <v>0.20899999999999999</v>
      </c>
      <c r="V14" s="92">
        <v>0.63400000000000001</v>
      </c>
      <c r="W14" s="96"/>
      <c r="X14" s="92">
        <v>0.154</v>
      </c>
      <c r="Y14" s="97" t="s">
        <v>118</v>
      </c>
      <c r="Z14" s="97" t="s">
        <v>118</v>
      </c>
      <c r="AA14" s="97" t="s">
        <v>118</v>
      </c>
      <c r="AB14" s="98"/>
      <c r="AC14" s="92">
        <v>15.536</v>
      </c>
      <c r="AD14" s="97" t="s">
        <v>118</v>
      </c>
      <c r="AE14" s="97" t="s">
        <v>118</v>
      </c>
      <c r="AF14" s="100" t="s">
        <v>118</v>
      </c>
      <c r="AH14" s="80"/>
      <c r="AI14" s="81"/>
      <c r="AJ14" s="81"/>
      <c r="AK14" s="81"/>
      <c r="AL14" s="81"/>
      <c r="AM14" s="81"/>
      <c r="AN14" s="82"/>
      <c r="AO14" s="82"/>
      <c r="AP14" s="82"/>
      <c r="AQ14" s="82"/>
      <c r="AR14" s="81"/>
      <c r="AS14" s="81"/>
      <c r="AT14" s="81"/>
      <c r="AU14" s="81"/>
      <c r="AV14" s="81"/>
      <c r="AW14" s="81"/>
    </row>
    <row r="15" spans="2:49" s="79" customFormat="1">
      <c r="B15" s="101" t="s">
        <v>101</v>
      </c>
      <c r="C15" s="91">
        <v>6.34</v>
      </c>
      <c r="D15" s="91">
        <v>6.758</v>
      </c>
      <c r="E15" s="91">
        <v>5.2729999999999997</v>
      </c>
      <c r="F15" s="91">
        <v>1.0109999999999999</v>
      </c>
      <c r="G15" s="91">
        <v>0.47399999999999998</v>
      </c>
      <c r="H15" s="91">
        <v>1.4850000000000001</v>
      </c>
      <c r="I15" s="91">
        <v>5.29</v>
      </c>
      <c r="J15" s="92"/>
      <c r="K15" s="93" t="s">
        <v>118</v>
      </c>
      <c r="L15" s="94">
        <v>0.41799999999999998</v>
      </c>
      <c r="M15" s="94">
        <v>-0.59299999999999997</v>
      </c>
      <c r="N15" s="94">
        <v>7.5999999999999998E-2</v>
      </c>
      <c r="O15" s="93" t="s">
        <v>118</v>
      </c>
      <c r="P15" s="94"/>
      <c r="Q15" s="93" t="s">
        <v>118</v>
      </c>
      <c r="R15" s="93" t="s">
        <v>118</v>
      </c>
      <c r="S15" s="95"/>
      <c r="T15" s="92">
        <v>-0.158</v>
      </c>
      <c r="U15" s="92">
        <v>0.41799999999999998</v>
      </c>
      <c r="V15" s="92">
        <v>0.65700000000000003</v>
      </c>
      <c r="W15" s="96"/>
      <c r="X15" s="92">
        <v>0.29399999999999998</v>
      </c>
      <c r="Y15" s="97" t="s">
        <v>118</v>
      </c>
      <c r="Z15" s="97" t="s">
        <v>118</v>
      </c>
      <c r="AA15" s="97" t="s">
        <v>118</v>
      </c>
      <c r="AB15" s="98"/>
      <c r="AC15" s="92">
        <v>16.684999999999999</v>
      </c>
      <c r="AD15" s="97" t="s">
        <v>118</v>
      </c>
      <c r="AE15" s="97" t="s">
        <v>118</v>
      </c>
      <c r="AF15" s="100" t="s">
        <v>118</v>
      </c>
      <c r="AH15" s="80"/>
      <c r="AI15" s="81"/>
      <c r="AJ15" s="81"/>
      <c r="AK15" s="81"/>
      <c r="AL15" s="81"/>
      <c r="AM15" s="81"/>
      <c r="AN15" s="82"/>
      <c r="AO15" s="82"/>
      <c r="AP15" s="82"/>
      <c r="AQ15" s="82"/>
      <c r="AR15" s="81"/>
      <c r="AS15" s="81"/>
      <c r="AT15" s="81"/>
      <c r="AU15" s="81"/>
      <c r="AV15" s="81"/>
      <c r="AW15" s="81"/>
    </row>
    <row r="16" spans="2:49" s="79" customFormat="1">
      <c r="B16" s="101" t="s">
        <v>102</v>
      </c>
      <c r="C16" s="91">
        <v>6.5940000000000003</v>
      </c>
      <c r="D16" s="91">
        <v>6.851</v>
      </c>
      <c r="E16" s="91">
        <v>5.4779999999999998</v>
      </c>
      <c r="F16" s="91">
        <v>0.874</v>
      </c>
      <c r="G16" s="91">
        <v>0.499</v>
      </c>
      <c r="H16" s="91">
        <v>1.373</v>
      </c>
      <c r="I16" s="91">
        <v>5.4409999999999998</v>
      </c>
      <c r="J16" s="92"/>
      <c r="K16" s="93" t="s">
        <v>118</v>
      </c>
      <c r="L16" s="94">
        <v>0.25700000000000001</v>
      </c>
      <c r="M16" s="94">
        <v>-0.61699999999999999</v>
      </c>
      <c r="N16" s="94">
        <v>0.19</v>
      </c>
      <c r="O16" s="93" t="s">
        <v>118</v>
      </c>
      <c r="P16" s="94"/>
      <c r="Q16" s="93" t="s">
        <v>118</v>
      </c>
      <c r="R16" s="93" t="s">
        <v>118</v>
      </c>
      <c r="S16" s="95"/>
      <c r="T16" s="92">
        <v>-0.307</v>
      </c>
      <c r="U16" s="92">
        <v>0.25700000000000001</v>
      </c>
      <c r="V16" s="92">
        <v>0.65600000000000003</v>
      </c>
      <c r="W16" s="96"/>
      <c r="X16" s="92">
        <v>0.113</v>
      </c>
      <c r="Y16" s="97" t="s">
        <v>118</v>
      </c>
      <c r="Z16" s="97" t="s">
        <v>118</v>
      </c>
      <c r="AA16" s="97" t="s">
        <v>118</v>
      </c>
      <c r="AB16" s="98"/>
      <c r="AC16" s="92">
        <v>17.600999999999999</v>
      </c>
      <c r="AD16" s="97" t="s">
        <v>118</v>
      </c>
      <c r="AE16" s="97" t="s">
        <v>118</v>
      </c>
      <c r="AF16" s="100" t="s">
        <v>118</v>
      </c>
      <c r="AH16" s="80"/>
      <c r="AI16" s="81"/>
      <c r="AJ16" s="81"/>
      <c r="AK16" s="81"/>
      <c r="AL16" s="81"/>
      <c r="AM16" s="81"/>
      <c r="AN16" s="82"/>
      <c r="AO16" s="82"/>
      <c r="AP16" s="82"/>
      <c r="AQ16" s="82"/>
      <c r="AR16" s="81"/>
      <c r="AS16" s="81"/>
      <c r="AT16" s="81"/>
      <c r="AU16" s="81"/>
      <c r="AV16" s="81"/>
      <c r="AW16" s="81"/>
    </row>
    <row r="17" spans="1:49" s="79" customFormat="1">
      <c r="B17" s="101" t="s">
        <v>103</v>
      </c>
      <c r="C17" s="91">
        <v>7.04</v>
      </c>
      <c r="D17" s="91">
        <v>7.0019999999999998</v>
      </c>
      <c r="E17" s="91">
        <v>5.6109999999999998</v>
      </c>
      <c r="F17" s="91">
        <v>0.84399999999999997</v>
      </c>
      <c r="G17" s="91">
        <v>0.54700000000000004</v>
      </c>
      <c r="H17" s="91">
        <v>1.391</v>
      </c>
      <c r="I17" s="91">
        <v>5.8029999999999999</v>
      </c>
      <c r="J17" s="92"/>
      <c r="K17" s="93" t="s">
        <v>118</v>
      </c>
      <c r="L17" s="94">
        <v>-3.7999999999999999E-2</v>
      </c>
      <c r="M17" s="94">
        <v>-0.88200000000000001</v>
      </c>
      <c r="N17" s="94">
        <v>0.53900000000000003</v>
      </c>
      <c r="O17" s="93" t="s">
        <v>118</v>
      </c>
      <c r="P17" s="94"/>
      <c r="Q17" s="93" t="s">
        <v>118</v>
      </c>
      <c r="R17" s="93" t="s">
        <v>118</v>
      </c>
      <c r="S17" s="95"/>
      <c r="T17" s="92">
        <v>-0.55600000000000005</v>
      </c>
      <c r="U17" s="92">
        <v>-3.7999999999999999E-2</v>
      </c>
      <c r="V17" s="92">
        <v>0.74199999999999999</v>
      </c>
      <c r="W17" s="96"/>
      <c r="X17" s="92">
        <v>-0.108</v>
      </c>
      <c r="Y17" s="97" t="s">
        <v>118</v>
      </c>
      <c r="Z17" s="97" t="s">
        <v>118</v>
      </c>
      <c r="AA17" s="97" t="s">
        <v>118</v>
      </c>
      <c r="AB17" s="98"/>
      <c r="AC17" s="92">
        <v>19.565000000000001</v>
      </c>
      <c r="AD17" s="97" t="s">
        <v>118</v>
      </c>
      <c r="AE17" s="97" t="s">
        <v>118</v>
      </c>
      <c r="AF17" s="102">
        <v>3.6503138804929085</v>
      </c>
      <c r="AH17" s="80"/>
      <c r="AI17" s="81"/>
      <c r="AJ17" s="81"/>
      <c r="AK17" s="81"/>
      <c r="AL17" s="81"/>
      <c r="AM17" s="81"/>
      <c r="AN17" s="82"/>
      <c r="AO17" s="82"/>
      <c r="AP17" s="82"/>
      <c r="AQ17" s="82"/>
      <c r="AR17" s="81"/>
      <c r="AS17" s="81"/>
      <c r="AT17" s="81"/>
      <c r="AU17" s="81"/>
      <c r="AV17" s="81"/>
      <c r="AW17" s="81"/>
    </row>
    <row r="18" spans="1:49" s="79" customFormat="1">
      <c r="B18" s="101" t="s">
        <v>104</v>
      </c>
      <c r="C18" s="91">
        <v>7.5279999999999996</v>
      </c>
      <c r="D18" s="91">
        <v>7.61</v>
      </c>
      <c r="E18" s="91">
        <v>6.1130000000000004</v>
      </c>
      <c r="F18" s="91">
        <v>0.89900000000000002</v>
      </c>
      <c r="G18" s="91">
        <v>0.59799999999999998</v>
      </c>
      <c r="H18" s="91">
        <v>1.4970000000000001</v>
      </c>
      <c r="I18" s="91">
        <v>6.19</v>
      </c>
      <c r="J18" s="92"/>
      <c r="K18" s="93" t="s">
        <v>118</v>
      </c>
      <c r="L18" s="94">
        <v>8.2000000000000003E-2</v>
      </c>
      <c r="M18" s="94">
        <v>-0.81699999999999995</v>
      </c>
      <c r="N18" s="94">
        <v>0.39100000000000001</v>
      </c>
      <c r="O18" s="93" t="s">
        <v>118</v>
      </c>
      <c r="P18" s="94"/>
      <c r="Q18" s="93" t="s">
        <v>118</v>
      </c>
      <c r="R18" s="93" t="s">
        <v>118</v>
      </c>
      <c r="S18" s="95"/>
      <c r="T18" s="92">
        <v>-0.38</v>
      </c>
      <c r="U18" s="92">
        <v>8.2000000000000003E-2</v>
      </c>
      <c r="V18" s="92">
        <v>0.73099999999999998</v>
      </c>
      <c r="W18" s="96"/>
      <c r="X18" s="92">
        <v>3.2000000000000001E-2</v>
      </c>
      <c r="Y18" s="97" t="s">
        <v>118</v>
      </c>
      <c r="Z18" s="97" t="s">
        <v>118</v>
      </c>
      <c r="AA18" s="97" t="s">
        <v>118</v>
      </c>
      <c r="AB18" s="98"/>
      <c r="AC18" s="92">
        <v>21.149000000000001</v>
      </c>
      <c r="AD18" s="92">
        <v>21.795999999999999</v>
      </c>
      <c r="AE18" s="97" t="s">
        <v>118</v>
      </c>
      <c r="AF18" s="102">
        <v>3.9060683561962337</v>
      </c>
      <c r="AH18" s="80"/>
      <c r="AI18" s="81"/>
      <c r="AJ18" s="81"/>
      <c r="AK18" s="81"/>
      <c r="AL18" s="81"/>
      <c r="AM18" s="81"/>
      <c r="AN18" s="82"/>
      <c r="AO18" s="82"/>
      <c r="AP18" s="82"/>
      <c r="AQ18" s="82"/>
      <c r="AR18" s="81"/>
      <c r="AS18" s="81"/>
      <c r="AT18" s="81"/>
      <c r="AU18" s="81"/>
      <c r="AV18" s="81"/>
      <c r="AW18" s="81"/>
    </row>
    <row r="19" spans="1:49" s="79" customFormat="1">
      <c r="B19" s="101" t="s">
        <v>105</v>
      </c>
      <c r="C19" s="91">
        <v>7.9160000000000004</v>
      </c>
      <c r="D19" s="91">
        <v>7.9219999999999997</v>
      </c>
      <c r="E19" s="91">
        <v>6.3879999999999999</v>
      </c>
      <c r="F19" s="91">
        <v>0.89200000000000002</v>
      </c>
      <c r="G19" s="91">
        <v>0.64200000000000002</v>
      </c>
      <c r="H19" s="91">
        <v>1.534</v>
      </c>
      <c r="I19" s="91">
        <v>6.5090000000000003</v>
      </c>
      <c r="J19" s="92"/>
      <c r="K19" s="93" t="s">
        <v>118</v>
      </c>
      <c r="L19" s="94">
        <v>6.0000000000000001E-3</v>
      </c>
      <c r="M19" s="94">
        <v>-0.88600000000000001</v>
      </c>
      <c r="N19" s="94">
        <v>0.501</v>
      </c>
      <c r="O19" s="93" t="s">
        <v>118</v>
      </c>
      <c r="P19" s="94"/>
      <c r="Q19" s="93" t="s">
        <v>118</v>
      </c>
      <c r="R19" s="93" t="s">
        <v>118</v>
      </c>
      <c r="S19" s="95"/>
      <c r="T19" s="92">
        <v>-0.46800000000000003</v>
      </c>
      <c r="U19" s="92">
        <v>6.0000000000000001E-3</v>
      </c>
      <c r="V19" s="92">
        <v>0.76900000000000002</v>
      </c>
      <c r="W19" s="96"/>
      <c r="X19" s="92">
        <v>-9.8000000000000004E-2</v>
      </c>
      <c r="Y19" s="97" t="s">
        <v>118</v>
      </c>
      <c r="Z19" s="97" t="s">
        <v>118</v>
      </c>
      <c r="AA19" s="97" t="s">
        <v>118</v>
      </c>
      <c r="AB19" s="98"/>
      <c r="AC19" s="92">
        <v>22.498999999999999</v>
      </c>
      <c r="AD19" s="92">
        <v>22.995999999999999</v>
      </c>
      <c r="AE19" s="97" t="s">
        <v>118</v>
      </c>
      <c r="AF19" s="102">
        <v>4.0455707974889563</v>
      </c>
      <c r="AH19" s="80"/>
      <c r="AI19" s="81"/>
      <c r="AJ19" s="81"/>
      <c r="AK19" s="81"/>
      <c r="AL19" s="81"/>
      <c r="AM19" s="81"/>
      <c r="AN19" s="82"/>
      <c r="AO19" s="82"/>
      <c r="AP19" s="82"/>
      <c r="AQ19" s="82"/>
      <c r="AR19" s="81"/>
      <c r="AS19" s="81"/>
      <c r="AT19" s="81"/>
      <c r="AU19" s="81"/>
      <c r="AV19" s="81"/>
      <c r="AW19" s="81"/>
    </row>
    <row r="20" spans="1:49" s="79" customFormat="1">
      <c r="B20" s="101" t="s">
        <v>106</v>
      </c>
      <c r="C20" s="91">
        <v>8.3190000000000008</v>
      </c>
      <c r="D20" s="91">
        <v>8.39</v>
      </c>
      <c r="E20" s="91">
        <v>6.766</v>
      </c>
      <c r="F20" s="91">
        <v>0.95099999999999996</v>
      </c>
      <c r="G20" s="91">
        <v>0.67300000000000004</v>
      </c>
      <c r="H20" s="91">
        <v>1.6240000000000001</v>
      </c>
      <c r="I20" s="91">
        <v>6.8920000000000003</v>
      </c>
      <c r="J20" s="92"/>
      <c r="K20" s="93" t="s">
        <v>118</v>
      </c>
      <c r="L20" s="94">
        <v>7.0999999999999994E-2</v>
      </c>
      <c r="M20" s="94">
        <v>-0.88</v>
      </c>
      <c r="N20" s="94">
        <v>0.54600000000000004</v>
      </c>
      <c r="O20" s="93" t="s">
        <v>118</v>
      </c>
      <c r="P20" s="94"/>
      <c r="Q20" s="93" t="s">
        <v>118</v>
      </c>
      <c r="R20" s="93" t="s">
        <v>118</v>
      </c>
      <c r="S20" s="95"/>
      <c r="T20" s="92">
        <v>-0.52</v>
      </c>
      <c r="U20" s="92">
        <v>7.0999999999999994E-2</v>
      </c>
      <c r="V20" s="92">
        <v>0.79300000000000004</v>
      </c>
      <c r="W20" s="96"/>
      <c r="X20" s="92">
        <v>-0.17</v>
      </c>
      <c r="Y20" s="97" t="s">
        <v>118</v>
      </c>
      <c r="Z20" s="97" t="s">
        <v>118</v>
      </c>
      <c r="AA20" s="97" t="s">
        <v>118</v>
      </c>
      <c r="AB20" s="98"/>
      <c r="AC20" s="92">
        <v>23.324999999999999</v>
      </c>
      <c r="AD20" s="92">
        <v>23.946999999999999</v>
      </c>
      <c r="AE20" s="97" t="s">
        <v>118</v>
      </c>
      <c r="AF20" s="102">
        <v>4.1850732387816789</v>
      </c>
      <c r="AH20" s="80"/>
      <c r="AI20" s="81"/>
      <c r="AJ20" s="81"/>
      <c r="AK20" s="81"/>
      <c r="AL20" s="81"/>
      <c r="AM20" s="81"/>
      <c r="AN20" s="82"/>
      <c r="AO20" s="82"/>
      <c r="AP20" s="82"/>
      <c r="AQ20" s="82"/>
      <c r="AR20" s="81"/>
      <c r="AS20" s="81"/>
      <c r="AT20" s="81"/>
      <c r="AU20" s="81"/>
      <c r="AV20" s="81"/>
      <c r="AW20" s="81"/>
    </row>
    <row r="21" spans="1:49" s="79" customFormat="1">
      <c r="B21" s="101" t="s">
        <v>107</v>
      </c>
      <c r="C21" s="91">
        <v>8.3719999999999999</v>
      </c>
      <c r="D21" s="91">
        <v>8.9410000000000007</v>
      </c>
      <c r="E21" s="91">
        <v>7.2320000000000002</v>
      </c>
      <c r="F21" s="91">
        <v>1.024</v>
      </c>
      <c r="G21" s="91">
        <v>0.68500000000000005</v>
      </c>
      <c r="H21" s="91">
        <v>1.7090000000000001</v>
      </c>
      <c r="I21" s="91">
        <v>7.0720000000000001</v>
      </c>
      <c r="J21" s="92"/>
      <c r="K21" s="93" t="s">
        <v>118</v>
      </c>
      <c r="L21" s="94">
        <v>0.56899999999999995</v>
      </c>
      <c r="M21" s="94">
        <v>-0.45500000000000002</v>
      </c>
      <c r="N21" s="94">
        <v>0.36299999999999999</v>
      </c>
      <c r="O21" s="93" t="s">
        <v>118</v>
      </c>
      <c r="P21" s="94"/>
      <c r="Q21" s="93" t="s">
        <v>118</v>
      </c>
      <c r="R21" s="93" t="s">
        <v>118</v>
      </c>
      <c r="S21" s="95"/>
      <c r="T21" s="92">
        <v>-0.28199999999999997</v>
      </c>
      <c r="U21" s="92">
        <v>0.56899999999999995</v>
      </c>
      <c r="V21" s="92">
        <v>0.81899999999999995</v>
      </c>
      <c r="W21" s="96"/>
      <c r="X21" s="92">
        <v>5.7000000000000002E-2</v>
      </c>
      <c r="Y21" s="97" t="s">
        <v>118</v>
      </c>
      <c r="Z21" s="97" t="s">
        <v>118</v>
      </c>
      <c r="AA21" s="97" t="s">
        <v>118</v>
      </c>
      <c r="AB21" s="98"/>
      <c r="AC21" s="92">
        <v>24.861999999999998</v>
      </c>
      <c r="AD21" s="92">
        <v>25.777999999999999</v>
      </c>
      <c r="AE21" s="97" t="s">
        <v>118</v>
      </c>
      <c r="AF21" s="102">
        <v>4.1850732387816789</v>
      </c>
      <c r="AH21" s="80"/>
      <c r="AI21" s="81"/>
      <c r="AJ21" s="81"/>
      <c r="AK21" s="81"/>
      <c r="AL21" s="81"/>
      <c r="AM21" s="81"/>
      <c r="AN21" s="82"/>
      <c r="AO21" s="82"/>
      <c r="AP21" s="82"/>
      <c r="AQ21" s="82"/>
      <c r="AR21" s="81"/>
      <c r="AS21" s="81"/>
      <c r="AT21" s="81"/>
      <c r="AU21" s="81"/>
      <c r="AV21" s="81"/>
      <c r="AW21" s="81"/>
    </row>
    <row r="22" spans="1:49" s="79" customFormat="1">
      <c r="B22" s="101" t="s">
        <v>108</v>
      </c>
      <c r="C22" s="91">
        <v>8.9130000000000003</v>
      </c>
      <c r="D22" s="91">
        <v>9.5749999999999993</v>
      </c>
      <c r="E22" s="91">
        <v>7.7670000000000003</v>
      </c>
      <c r="F22" s="91">
        <v>1.0660000000000001</v>
      </c>
      <c r="G22" s="91">
        <v>0.74199999999999999</v>
      </c>
      <c r="H22" s="91">
        <v>1.8080000000000001</v>
      </c>
      <c r="I22" s="91">
        <v>7.4290000000000003</v>
      </c>
      <c r="J22" s="92"/>
      <c r="K22" s="93" t="s">
        <v>118</v>
      </c>
      <c r="L22" s="94">
        <v>0.66200000000000003</v>
      </c>
      <c r="M22" s="94">
        <v>-0.40400000000000003</v>
      </c>
      <c r="N22" s="94">
        <v>0.36699999999999999</v>
      </c>
      <c r="O22" s="93" t="s">
        <v>118</v>
      </c>
      <c r="P22" s="94"/>
      <c r="Q22" s="93" t="s">
        <v>118</v>
      </c>
      <c r="R22" s="93" t="s">
        <v>118</v>
      </c>
      <c r="S22" s="95"/>
      <c r="T22" s="92">
        <v>-0.21099999999999999</v>
      </c>
      <c r="U22" s="92">
        <v>0.66200000000000003</v>
      </c>
      <c r="V22" s="92">
        <v>0.88700000000000001</v>
      </c>
      <c r="W22" s="96"/>
      <c r="X22" s="92">
        <v>0.16800000000000001</v>
      </c>
      <c r="Y22" s="97" t="s">
        <v>118</v>
      </c>
      <c r="Z22" s="97" t="s">
        <v>118</v>
      </c>
      <c r="AA22" s="97" t="s">
        <v>118</v>
      </c>
      <c r="AB22" s="98"/>
      <c r="AC22" s="92">
        <v>26.628</v>
      </c>
      <c r="AD22" s="92">
        <v>27.568999999999999</v>
      </c>
      <c r="AE22" s="97" t="s">
        <v>118</v>
      </c>
      <c r="AF22" s="102">
        <v>4.2548244594280398</v>
      </c>
      <c r="AH22" s="80"/>
      <c r="AI22" s="81"/>
      <c r="AJ22" s="81"/>
      <c r="AK22" s="81"/>
      <c r="AL22" s="81"/>
      <c r="AM22" s="81"/>
      <c r="AN22" s="82"/>
      <c r="AO22" s="82"/>
      <c r="AP22" s="82"/>
      <c r="AQ22" s="82"/>
      <c r="AR22" s="81"/>
      <c r="AS22" s="81"/>
      <c r="AT22" s="81"/>
      <c r="AU22" s="81"/>
      <c r="AV22" s="81"/>
      <c r="AW22" s="81"/>
    </row>
    <row r="23" spans="1:49" s="79" customFormat="1">
      <c r="B23" s="101" t="s">
        <v>109</v>
      </c>
      <c r="C23" s="91">
        <v>9.98</v>
      </c>
      <c r="D23" s="91">
        <v>10.59</v>
      </c>
      <c r="E23" s="91">
        <v>8.4860000000000007</v>
      </c>
      <c r="F23" s="91">
        <v>1.2390000000000001</v>
      </c>
      <c r="G23" s="91">
        <v>0.86499999999999999</v>
      </c>
      <c r="H23" s="91">
        <v>2.1040000000000001</v>
      </c>
      <c r="I23" s="91">
        <v>8.4</v>
      </c>
      <c r="J23" s="92"/>
      <c r="K23" s="93" t="s">
        <v>118</v>
      </c>
      <c r="L23" s="94">
        <v>0.61</v>
      </c>
      <c r="M23" s="94">
        <v>-0.629</v>
      </c>
      <c r="N23" s="94">
        <v>0.50800000000000001</v>
      </c>
      <c r="O23" s="93" t="s">
        <v>118</v>
      </c>
      <c r="P23" s="94"/>
      <c r="Q23" s="93" t="s">
        <v>118</v>
      </c>
      <c r="R23" s="93" t="s">
        <v>118</v>
      </c>
      <c r="S23" s="95"/>
      <c r="T23" s="92">
        <v>-0.47</v>
      </c>
      <c r="U23" s="92">
        <v>0.61</v>
      </c>
      <c r="V23" s="92">
        <v>0.94899999999999995</v>
      </c>
      <c r="W23" s="96"/>
      <c r="X23" s="92">
        <v>4.7E-2</v>
      </c>
      <c r="Y23" s="97" t="s">
        <v>118</v>
      </c>
      <c r="Z23" s="97" t="s">
        <v>118</v>
      </c>
      <c r="AA23" s="97" t="s">
        <v>118</v>
      </c>
      <c r="AB23" s="98"/>
      <c r="AC23" s="92">
        <v>28.128</v>
      </c>
      <c r="AD23" s="92">
        <v>28.832000000000001</v>
      </c>
      <c r="AE23" s="97" t="s">
        <v>118</v>
      </c>
      <c r="AF23" s="102">
        <v>4.4175773076028833</v>
      </c>
      <c r="AH23" s="80"/>
      <c r="AI23" s="81"/>
      <c r="AJ23" s="81"/>
      <c r="AK23" s="81"/>
      <c r="AL23" s="81"/>
      <c r="AM23" s="81"/>
      <c r="AN23" s="82"/>
      <c r="AO23" s="82"/>
      <c r="AP23" s="82"/>
      <c r="AQ23" s="82"/>
      <c r="AR23" s="81"/>
      <c r="AS23" s="81"/>
      <c r="AT23" s="81"/>
      <c r="AU23" s="81"/>
      <c r="AV23" s="81"/>
      <c r="AW23" s="81"/>
    </row>
    <row r="24" spans="1:49" s="79" customFormat="1">
      <c r="B24" s="101" t="s">
        <v>110</v>
      </c>
      <c r="C24" s="91">
        <v>10.449</v>
      </c>
      <c r="D24" s="91">
        <v>10.987</v>
      </c>
      <c r="E24" s="91">
        <v>8.8079999999999998</v>
      </c>
      <c r="F24" s="91">
        <v>1.258</v>
      </c>
      <c r="G24" s="91">
        <v>0.92100000000000004</v>
      </c>
      <c r="H24" s="91">
        <v>2.1789999999999998</v>
      </c>
      <c r="I24" s="91">
        <v>8.7309999999999999</v>
      </c>
      <c r="J24" s="92"/>
      <c r="K24" s="93" t="s">
        <v>118</v>
      </c>
      <c r="L24" s="94">
        <v>0.53800000000000003</v>
      </c>
      <c r="M24" s="94">
        <v>-0.72</v>
      </c>
      <c r="N24" s="94">
        <v>0.55000000000000004</v>
      </c>
      <c r="O24" s="93" t="s">
        <v>118</v>
      </c>
      <c r="P24" s="94"/>
      <c r="Q24" s="93" t="s">
        <v>118</v>
      </c>
      <c r="R24" s="93" t="s">
        <v>118</v>
      </c>
      <c r="S24" s="95"/>
      <c r="T24" s="92">
        <v>-0.38400000000000001</v>
      </c>
      <c r="U24" s="92">
        <v>0.64600000000000002</v>
      </c>
      <c r="V24" s="92">
        <v>0.93500000000000005</v>
      </c>
      <c r="W24" s="96"/>
      <c r="X24" s="92">
        <v>6.7000000000000004E-2</v>
      </c>
      <c r="Y24" s="97" t="s">
        <v>118</v>
      </c>
      <c r="Z24" s="97" t="s">
        <v>118</v>
      </c>
      <c r="AA24" s="97" t="s">
        <v>118</v>
      </c>
      <c r="AB24" s="98"/>
      <c r="AC24" s="92">
        <v>29.44</v>
      </c>
      <c r="AD24" s="92">
        <v>30.376000000000001</v>
      </c>
      <c r="AE24" s="97" t="s">
        <v>118</v>
      </c>
      <c r="AF24" s="102">
        <v>4.5570797488956067</v>
      </c>
      <c r="AH24" s="80"/>
      <c r="AI24" s="81"/>
      <c r="AJ24" s="81"/>
      <c r="AK24" s="81"/>
      <c r="AL24" s="81"/>
      <c r="AM24" s="81"/>
      <c r="AN24" s="82"/>
      <c r="AO24" s="82"/>
      <c r="AP24" s="82"/>
      <c r="AQ24" s="82"/>
      <c r="AR24" s="81"/>
      <c r="AS24" s="81"/>
      <c r="AT24" s="81"/>
      <c r="AU24" s="81"/>
      <c r="AV24" s="81"/>
      <c r="AW24" s="81"/>
    </row>
    <row r="25" spans="1:49" s="79" customFormat="1">
      <c r="B25" s="101" t="s">
        <v>111</v>
      </c>
      <c r="C25" s="91">
        <v>11.055999999999999</v>
      </c>
      <c r="D25" s="91">
        <v>11.919</v>
      </c>
      <c r="E25" s="91">
        <v>9.15</v>
      </c>
      <c r="F25" s="91">
        <v>1.7669999999999999</v>
      </c>
      <c r="G25" s="91">
        <v>1.002</v>
      </c>
      <c r="H25" s="91">
        <v>2.7690000000000001</v>
      </c>
      <c r="I25" s="91">
        <v>9.16</v>
      </c>
      <c r="J25" s="92"/>
      <c r="K25" s="93" t="s">
        <v>118</v>
      </c>
      <c r="L25" s="94">
        <v>0.86299999999999999</v>
      </c>
      <c r="M25" s="94">
        <v>-0.90400000000000003</v>
      </c>
      <c r="N25" s="94">
        <v>0.28899999999999998</v>
      </c>
      <c r="O25" s="93" t="s">
        <v>118</v>
      </c>
      <c r="P25" s="94"/>
      <c r="Q25" s="93" t="s">
        <v>118</v>
      </c>
      <c r="R25" s="93" t="s">
        <v>118</v>
      </c>
      <c r="S25" s="95"/>
      <c r="T25" s="92">
        <v>0.30299999999999999</v>
      </c>
      <c r="U25" s="92">
        <v>0.98899999999999999</v>
      </c>
      <c r="V25" s="92">
        <v>0.98399999999999999</v>
      </c>
      <c r="W25" s="96"/>
      <c r="X25" s="92">
        <v>0.77300000000000002</v>
      </c>
      <c r="Y25" s="97" t="s">
        <v>118</v>
      </c>
      <c r="Z25" s="97" t="s">
        <v>118</v>
      </c>
      <c r="AA25" s="97" t="s">
        <v>118</v>
      </c>
      <c r="AB25" s="98"/>
      <c r="AC25" s="92">
        <v>31.913</v>
      </c>
      <c r="AD25" s="92">
        <v>33.329000000000001</v>
      </c>
      <c r="AE25" s="97" t="s">
        <v>118</v>
      </c>
      <c r="AF25" s="102">
        <v>4.6268309695419667</v>
      </c>
      <c r="AH25" s="80"/>
      <c r="AI25" s="81"/>
      <c r="AJ25" s="81"/>
      <c r="AK25" s="81"/>
      <c r="AL25" s="81"/>
      <c r="AM25" s="81"/>
      <c r="AN25" s="82"/>
      <c r="AO25" s="82"/>
      <c r="AP25" s="82"/>
      <c r="AQ25" s="82"/>
      <c r="AR25" s="81"/>
      <c r="AS25" s="81"/>
      <c r="AT25" s="81"/>
      <c r="AU25" s="81"/>
      <c r="AV25" s="81"/>
      <c r="AW25" s="81"/>
    </row>
    <row r="26" spans="1:49" s="79" customFormat="1">
      <c r="B26" s="101" t="s">
        <v>112</v>
      </c>
      <c r="C26" s="91">
        <v>12.257</v>
      </c>
      <c r="D26" s="91">
        <v>12.907999999999999</v>
      </c>
      <c r="E26" s="91">
        <v>9.7240000000000002</v>
      </c>
      <c r="F26" s="91">
        <v>2.0960000000000001</v>
      </c>
      <c r="G26" s="91">
        <v>1.0880000000000001</v>
      </c>
      <c r="H26" s="91">
        <v>3.1840000000000002</v>
      </c>
      <c r="I26" s="91">
        <v>10.137</v>
      </c>
      <c r="J26" s="92"/>
      <c r="K26" s="93" t="s">
        <v>118</v>
      </c>
      <c r="L26" s="94">
        <v>0.65100000000000002</v>
      </c>
      <c r="M26" s="94">
        <v>-1.4450000000000001</v>
      </c>
      <c r="N26" s="94">
        <v>0.53900000000000003</v>
      </c>
      <c r="O26" s="93" t="s">
        <v>118</v>
      </c>
      <c r="P26" s="94"/>
      <c r="Q26" s="93" t="s">
        <v>118</v>
      </c>
      <c r="R26" s="93" t="s">
        <v>118</v>
      </c>
      <c r="S26" s="95"/>
      <c r="T26" s="92">
        <v>0.32600000000000001</v>
      </c>
      <c r="U26" s="92">
        <v>0.91400000000000003</v>
      </c>
      <c r="V26" s="92">
        <v>0.98599999999999999</v>
      </c>
      <c r="W26" s="96"/>
      <c r="X26" s="92">
        <v>3.1E-2</v>
      </c>
      <c r="Y26" s="97" t="s">
        <v>118</v>
      </c>
      <c r="Z26" s="97" t="s">
        <v>118</v>
      </c>
      <c r="AA26" s="97" t="s">
        <v>118</v>
      </c>
      <c r="AB26" s="98"/>
      <c r="AC26" s="92">
        <v>34.844000000000001</v>
      </c>
      <c r="AD26" s="92">
        <v>36.152999999999999</v>
      </c>
      <c r="AE26" s="97" t="s">
        <v>118</v>
      </c>
      <c r="AF26" s="102">
        <v>4.8593350383631719</v>
      </c>
      <c r="AH26" s="80"/>
      <c r="AI26" s="81"/>
      <c r="AJ26" s="81"/>
      <c r="AK26" s="81"/>
      <c r="AL26" s="81"/>
      <c r="AM26" s="81"/>
      <c r="AN26" s="82"/>
      <c r="AO26" s="82"/>
      <c r="AP26" s="82"/>
      <c r="AQ26" s="82"/>
      <c r="AR26" s="81"/>
      <c r="AS26" s="81"/>
      <c r="AT26" s="81"/>
      <c r="AU26" s="81"/>
      <c r="AV26" s="81"/>
      <c r="AW26" s="81"/>
    </row>
    <row r="27" spans="1:49" s="103" customFormat="1" ht="15.75" customHeight="1">
      <c r="B27" s="104" t="s">
        <v>9</v>
      </c>
      <c r="C27" s="91">
        <v>13.846</v>
      </c>
      <c r="D27" s="91">
        <v>14.417</v>
      </c>
      <c r="E27" s="91">
        <v>10.965999999999999</v>
      </c>
      <c r="F27" s="91">
        <v>2.2509999999999999</v>
      </c>
      <c r="G27" s="91">
        <v>1.2</v>
      </c>
      <c r="H27" s="91">
        <v>3.4510000000000001</v>
      </c>
      <c r="I27" s="91">
        <v>11.497999999999999</v>
      </c>
      <c r="J27" s="92"/>
      <c r="K27" s="93" t="s">
        <v>118</v>
      </c>
      <c r="L27" s="94">
        <v>0.57099999999999995</v>
      </c>
      <c r="M27" s="94">
        <v>-1.68</v>
      </c>
      <c r="N27" s="94">
        <v>0.66200000000000003</v>
      </c>
      <c r="O27" s="93" t="s">
        <v>118</v>
      </c>
      <c r="P27" s="94"/>
      <c r="Q27" s="93" t="s">
        <v>118</v>
      </c>
      <c r="R27" s="93" t="s">
        <v>118</v>
      </c>
      <c r="S27" s="92"/>
      <c r="T27" s="92">
        <v>0.46899999999999997</v>
      </c>
      <c r="U27" s="92">
        <v>0.92200000000000004</v>
      </c>
      <c r="V27" s="92">
        <v>1.014</v>
      </c>
      <c r="W27" s="91"/>
      <c r="X27" s="92">
        <v>0.45700000000000002</v>
      </c>
      <c r="Y27" s="97" t="s">
        <v>118</v>
      </c>
      <c r="Z27" s="97" t="s">
        <v>118</v>
      </c>
      <c r="AA27" s="97" t="s">
        <v>118</v>
      </c>
      <c r="AB27" s="98"/>
      <c r="AC27" s="92">
        <v>37.451000000000001</v>
      </c>
      <c r="AD27" s="92">
        <v>38.744</v>
      </c>
      <c r="AE27" s="97" t="s">
        <v>118</v>
      </c>
      <c r="AF27" s="102">
        <v>5.1150895140664971</v>
      </c>
      <c r="AG27" s="79"/>
      <c r="AH27" s="105"/>
      <c r="AI27" s="81"/>
      <c r="AJ27" s="81"/>
      <c r="AK27" s="106"/>
      <c r="AL27" s="106"/>
      <c r="AM27" s="106"/>
      <c r="AN27" s="107"/>
      <c r="AO27" s="107"/>
      <c r="AP27" s="107"/>
      <c r="AQ27" s="107"/>
      <c r="AR27" s="108"/>
      <c r="AS27" s="81"/>
      <c r="AT27" s="81"/>
      <c r="AU27" s="81"/>
      <c r="AV27" s="109"/>
      <c r="AW27" s="109"/>
    </row>
    <row r="28" spans="1:49" s="103" customFormat="1" ht="15.75" customHeight="1">
      <c r="B28" s="104" t="s">
        <v>10</v>
      </c>
      <c r="C28" s="91">
        <v>15.037000000000001</v>
      </c>
      <c r="D28" s="91">
        <v>15.994</v>
      </c>
      <c r="E28" s="91">
        <v>11.958</v>
      </c>
      <c r="F28" s="91">
        <v>2.6970000000000001</v>
      </c>
      <c r="G28" s="91">
        <v>1.339</v>
      </c>
      <c r="H28" s="91">
        <v>4.0359999999999996</v>
      </c>
      <c r="I28" s="91">
        <v>12.541</v>
      </c>
      <c r="J28" s="92"/>
      <c r="K28" s="93" t="s">
        <v>118</v>
      </c>
      <c r="L28" s="94">
        <v>0.95699999999999996</v>
      </c>
      <c r="M28" s="94">
        <v>-1.74</v>
      </c>
      <c r="N28" s="94">
        <v>0.38</v>
      </c>
      <c r="O28" s="93" t="s">
        <v>118</v>
      </c>
      <c r="P28" s="94"/>
      <c r="Q28" s="93" t="s">
        <v>118</v>
      </c>
      <c r="R28" s="93" t="s">
        <v>118</v>
      </c>
      <c r="S28" s="92"/>
      <c r="T28" s="92">
        <v>0.74299999999999999</v>
      </c>
      <c r="U28" s="92">
        <v>1.1659999999999999</v>
      </c>
      <c r="V28" s="92">
        <v>1.115</v>
      </c>
      <c r="W28" s="91"/>
      <c r="X28" s="92">
        <v>3.2000000000000001E-2</v>
      </c>
      <c r="Y28" s="97" t="s">
        <v>118</v>
      </c>
      <c r="Z28" s="97" t="s">
        <v>118</v>
      </c>
      <c r="AA28" s="97" t="s">
        <v>118</v>
      </c>
      <c r="AB28" s="98"/>
      <c r="AC28" s="92">
        <v>39.939</v>
      </c>
      <c r="AD28" s="92">
        <v>41.139000000000003</v>
      </c>
      <c r="AE28" s="97" t="s">
        <v>118</v>
      </c>
      <c r="AF28" s="102">
        <v>5.3940943966519415</v>
      </c>
      <c r="AG28" s="79"/>
      <c r="AH28" s="105"/>
      <c r="AI28" s="81"/>
      <c r="AJ28" s="81"/>
      <c r="AK28" s="106"/>
      <c r="AL28" s="106"/>
      <c r="AM28" s="106"/>
      <c r="AN28" s="110"/>
      <c r="AO28" s="110"/>
      <c r="AP28" s="110"/>
      <c r="AQ28" s="110"/>
      <c r="AR28" s="108"/>
      <c r="AS28" s="81"/>
      <c r="AT28" s="81"/>
      <c r="AU28" s="81"/>
      <c r="AV28" s="109"/>
      <c r="AW28" s="109"/>
    </row>
    <row r="29" spans="1:49" s="103" customFormat="1" ht="15.75" customHeight="1">
      <c r="B29" s="104" t="s">
        <v>11</v>
      </c>
      <c r="C29" s="91">
        <v>16.614999999999998</v>
      </c>
      <c r="D29" s="91">
        <v>18.251999999999999</v>
      </c>
      <c r="E29" s="91">
        <v>13.419</v>
      </c>
      <c r="F29" s="91">
        <v>3.3860000000000001</v>
      </c>
      <c r="G29" s="91">
        <v>1.4470000000000001</v>
      </c>
      <c r="H29" s="91">
        <v>4.8330000000000002</v>
      </c>
      <c r="I29" s="91">
        <v>13.861000000000001</v>
      </c>
      <c r="J29" s="92"/>
      <c r="K29" s="93" t="s">
        <v>118</v>
      </c>
      <c r="L29" s="94">
        <v>1.637</v>
      </c>
      <c r="M29" s="94">
        <v>-1.7490000000000001</v>
      </c>
      <c r="N29" s="94">
        <v>-7.8E-2</v>
      </c>
      <c r="O29" s="93" t="s">
        <v>118</v>
      </c>
      <c r="P29" s="94"/>
      <c r="Q29" s="93" t="s">
        <v>118</v>
      </c>
      <c r="R29" s="93" t="s">
        <v>118</v>
      </c>
      <c r="S29" s="92"/>
      <c r="T29" s="92">
        <v>1.3740000000000001</v>
      </c>
      <c r="U29" s="92">
        <v>2.0209999999999999</v>
      </c>
      <c r="V29" s="92">
        <v>1.224</v>
      </c>
      <c r="W29" s="91"/>
      <c r="X29" s="92">
        <v>0.63100000000000001</v>
      </c>
      <c r="Y29" s="97" t="s">
        <v>118</v>
      </c>
      <c r="Z29" s="97" t="s">
        <v>118</v>
      </c>
      <c r="AA29" s="97" t="s">
        <v>118</v>
      </c>
      <c r="AB29" s="98"/>
      <c r="AC29" s="92">
        <v>42.497999999999998</v>
      </c>
      <c r="AD29" s="92">
        <v>44.377000000000002</v>
      </c>
      <c r="AE29" s="97" t="s">
        <v>118</v>
      </c>
      <c r="AF29" s="102">
        <v>5.5335968379446649</v>
      </c>
      <c r="AG29" s="79"/>
      <c r="AH29" s="105"/>
      <c r="AI29" s="81"/>
      <c r="AJ29" s="81"/>
      <c r="AK29" s="106"/>
      <c r="AL29" s="106"/>
      <c r="AM29" s="106"/>
      <c r="AN29" s="110"/>
      <c r="AO29" s="110"/>
      <c r="AP29" s="110"/>
      <c r="AQ29" s="110"/>
      <c r="AR29" s="108"/>
      <c r="AS29" s="81"/>
      <c r="AT29" s="81"/>
      <c r="AU29" s="81"/>
      <c r="AV29" s="109"/>
      <c r="AW29" s="109"/>
    </row>
    <row r="30" spans="1:49" s="103" customFormat="1" ht="15.75" customHeight="1">
      <c r="B30" s="104" t="s">
        <v>12</v>
      </c>
      <c r="C30" s="91">
        <v>19.082999999999998</v>
      </c>
      <c r="D30" s="91">
        <v>19.353000000000002</v>
      </c>
      <c r="E30" s="91">
        <v>14.465</v>
      </c>
      <c r="F30" s="91">
        <v>3.2320000000000002</v>
      </c>
      <c r="G30" s="91">
        <v>1.6559999999999999</v>
      </c>
      <c r="H30" s="91">
        <v>4.8879999999999999</v>
      </c>
      <c r="I30" s="91">
        <v>15.814</v>
      </c>
      <c r="J30" s="92"/>
      <c r="K30" s="93" t="s">
        <v>118</v>
      </c>
      <c r="L30" s="94">
        <v>0.27</v>
      </c>
      <c r="M30" s="94">
        <v>-2.9620000000000002</v>
      </c>
      <c r="N30" s="94">
        <v>1.3879999999999999</v>
      </c>
      <c r="O30" s="93" t="s">
        <v>118</v>
      </c>
      <c r="P30" s="94"/>
      <c r="Q30" s="93" t="s">
        <v>118</v>
      </c>
      <c r="R30" s="93" t="s">
        <v>118</v>
      </c>
      <c r="S30" s="92"/>
      <c r="T30" s="92">
        <v>-0.29199999999999998</v>
      </c>
      <c r="U30" s="92">
        <v>0.376</v>
      </c>
      <c r="V30" s="92">
        <v>1.302</v>
      </c>
      <c r="W30" s="91"/>
      <c r="X30" s="92">
        <v>-0.313</v>
      </c>
      <c r="Y30" s="97" t="s">
        <v>118</v>
      </c>
      <c r="Z30" s="97" t="s">
        <v>118</v>
      </c>
      <c r="AA30" s="97" t="s">
        <v>118</v>
      </c>
      <c r="AB30" s="98"/>
      <c r="AC30" s="92">
        <v>46.753</v>
      </c>
      <c r="AD30" s="92">
        <v>48.686</v>
      </c>
      <c r="AE30" s="97" t="s">
        <v>118</v>
      </c>
      <c r="AF30" s="102">
        <v>5.8126017205301101</v>
      </c>
      <c r="AG30" s="79"/>
      <c r="AH30" s="105"/>
      <c r="AI30" s="81"/>
      <c r="AJ30" s="81"/>
      <c r="AK30" s="106"/>
      <c r="AL30" s="106"/>
      <c r="AM30" s="106"/>
      <c r="AN30" s="110"/>
      <c r="AO30" s="110"/>
      <c r="AP30" s="110"/>
      <c r="AQ30" s="110"/>
      <c r="AR30" s="108"/>
      <c r="AS30" s="81"/>
      <c r="AT30" s="81"/>
      <c r="AU30" s="81"/>
      <c r="AV30" s="109"/>
      <c r="AW30" s="109"/>
    </row>
    <row r="31" spans="1:49" s="103" customFormat="1" ht="15.75" customHeight="1">
      <c r="B31" s="104" t="s">
        <v>13</v>
      </c>
      <c r="C31" s="91">
        <v>21.279</v>
      </c>
      <c r="D31" s="91">
        <v>20.407</v>
      </c>
      <c r="E31" s="91">
        <v>15.404999999999999</v>
      </c>
      <c r="F31" s="91">
        <v>3.137</v>
      </c>
      <c r="G31" s="91">
        <v>1.865</v>
      </c>
      <c r="H31" s="91">
        <v>5.0019999999999998</v>
      </c>
      <c r="I31" s="91">
        <v>17.863</v>
      </c>
      <c r="J31" s="92"/>
      <c r="K31" s="93" t="s">
        <v>118</v>
      </c>
      <c r="L31" s="94">
        <v>-0.872</v>
      </c>
      <c r="M31" s="94">
        <v>-4.0090000000000003</v>
      </c>
      <c r="N31" s="94">
        <v>2.6139999999999999</v>
      </c>
      <c r="O31" s="93" t="s">
        <v>118</v>
      </c>
      <c r="P31" s="94"/>
      <c r="Q31" s="93" t="s">
        <v>118</v>
      </c>
      <c r="R31" s="93" t="s">
        <v>118</v>
      </c>
      <c r="S31" s="92"/>
      <c r="T31" s="92">
        <v>-1.081</v>
      </c>
      <c r="U31" s="92">
        <v>-0.76800000000000002</v>
      </c>
      <c r="V31" s="92">
        <v>1.3140000000000001</v>
      </c>
      <c r="W31" s="91"/>
      <c r="X31" s="92">
        <v>-0.189</v>
      </c>
      <c r="Y31" s="97" t="s">
        <v>118</v>
      </c>
      <c r="Z31" s="97" t="s">
        <v>118</v>
      </c>
      <c r="AA31" s="97" t="s">
        <v>118</v>
      </c>
      <c r="AB31" s="98"/>
      <c r="AC31" s="92">
        <v>50.834000000000003</v>
      </c>
      <c r="AD31" s="92">
        <v>54.079000000000001</v>
      </c>
      <c r="AE31" s="97" t="s">
        <v>118</v>
      </c>
      <c r="AF31" s="102">
        <v>6.231109044408278</v>
      </c>
      <c r="AG31" s="79"/>
      <c r="AH31" s="105"/>
      <c r="AI31" s="81"/>
      <c r="AJ31" s="81"/>
      <c r="AK31" s="106"/>
      <c r="AL31" s="106"/>
      <c r="AM31" s="106"/>
      <c r="AN31" s="110"/>
      <c r="AO31" s="110"/>
      <c r="AP31" s="110"/>
      <c r="AQ31" s="110"/>
      <c r="AR31" s="108"/>
      <c r="AS31" s="81"/>
      <c r="AT31" s="81"/>
      <c r="AU31" s="81"/>
      <c r="AV31" s="109"/>
      <c r="AW31" s="109"/>
    </row>
    <row r="32" spans="1:49">
      <c r="A32" s="111"/>
      <c r="B32" s="112" t="s">
        <v>14</v>
      </c>
      <c r="C32" s="91">
        <v>23.117000000000001</v>
      </c>
      <c r="D32" s="91">
        <v>22.794</v>
      </c>
      <c r="E32" s="91">
        <v>17.05</v>
      </c>
      <c r="F32" s="91">
        <v>3.6240000000000001</v>
      </c>
      <c r="G32" s="91">
        <v>2.12</v>
      </c>
      <c r="H32" s="91">
        <v>5.7439999999999998</v>
      </c>
      <c r="I32" s="91">
        <v>19.457000000000001</v>
      </c>
      <c r="J32" s="113"/>
      <c r="K32" s="93" t="s">
        <v>118</v>
      </c>
      <c r="L32" s="94">
        <v>-0.32300000000000001</v>
      </c>
      <c r="M32" s="94">
        <v>-3.9470000000000001</v>
      </c>
      <c r="N32" s="94">
        <v>2.1080000000000001</v>
      </c>
      <c r="O32" s="93" t="s">
        <v>118</v>
      </c>
      <c r="P32" s="94"/>
      <c r="Q32" s="93" t="s">
        <v>118</v>
      </c>
      <c r="R32" s="93" t="s">
        <v>118</v>
      </c>
      <c r="S32" s="114"/>
      <c r="T32" s="92">
        <v>-0.13300000000000001</v>
      </c>
      <c r="U32" s="92">
        <v>0.65500000000000003</v>
      </c>
      <c r="V32" s="92">
        <v>1.3440000000000001</v>
      </c>
      <c r="W32" s="115"/>
      <c r="X32" s="92">
        <v>-1.1080000000000001</v>
      </c>
      <c r="Y32" s="97" t="s">
        <v>118</v>
      </c>
      <c r="Z32" s="97" t="s">
        <v>118</v>
      </c>
      <c r="AA32" s="97" t="s">
        <v>118</v>
      </c>
      <c r="AB32" s="98"/>
      <c r="AC32" s="92">
        <v>57.698</v>
      </c>
      <c r="AD32" s="92">
        <v>61.131</v>
      </c>
      <c r="AE32" s="97" t="s">
        <v>118</v>
      </c>
      <c r="AF32" s="102">
        <v>6.8356196233434083</v>
      </c>
      <c r="AH32" s="105"/>
      <c r="AI32" s="35"/>
      <c r="AJ32" s="35"/>
      <c r="AK32" s="106"/>
      <c r="AL32" s="106"/>
      <c r="AM32" s="106"/>
      <c r="AN32" s="110"/>
      <c r="AO32" s="110"/>
      <c r="AP32" s="110"/>
      <c r="AQ32" s="110"/>
      <c r="AR32" s="108"/>
      <c r="AS32" s="35"/>
      <c r="AT32" s="35"/>
      <c r="AU32" s="35"/>
      <c r="AV32" s="35"/>
      <c r="AW32" s="35"/>
    </row>
    <row r="33" spans="1:49">
      <c r="A33" s="111"/>
      <c r="B33" s="112" t="s">
        <v>15</v>
      </c>
      <c r="C33" s="91">
        <v>24.78</v>
      </c>
      <c r="D33" s="91">
        <v>25.414000000000001</v>
      </c>
      <c r="E33" s="91">
        <v>19.495000000000001</v>
      </c>
      <c r="F33" s="91">
        <v>3.47</v>
      </c>
      <c r="G33" s="91">
        <v>2.4489999999999998</v>
      </c>
      <c r="H33" s="91">
        <v>5.9189999999999996</v>
      </c>
      <c r="I33" s="91">
        <v>20.707999999999998</v>
      </c>
      <c r="J33" s="113"/>
      <c r="K33" s="93" t="s">
        <v>118</v>
      </c>
      <c r="L33" s="94">
        <v>0.63400000000000001</v>
      </c>
      <c r="M33" s="94">
        <v>-2.8359999999999999</v>
      </c>
      <c r="N33" s="94">
        <v>1.276</v>
      </c>
      <c r="O33" s="93" t="s">
        <v>118</v>
      </c>
      <c r="P33" s="94"/>
      <c r="Q33" s="93" t="s">
        <v>118</v>
      </c>
      <c r="R33" s="93" t="s">
        <v>118</v>
      </c>
      <c r="S33" s="94"/>
      <c r="T33" s="92">
        <v>0.48799999999999999</v>
      </c>
      <c r="U33" s="92">
        <v>0.85</v>
      </c>
      <c r="V33" s="92">
        <v>1.544</v>
      </c>
      <c r="W33" s="115"/>
      <c r="X33" s="92">
        <v>-0.40699999999999997</v>
      </c>
      <c r="Y33" s="97" t="s">
        <v>118</v>
      </c>
      <c r="Z33" s="97" t="s">
        <v>118</v>
      </c>
      <c r="AA33" s="97" t="s">
        <v>118</v>
      </c>
      <c r="AB33" s="98"/>
      <c r="AC33" s="92">
        <v>64.537000000000006</v>
      </c>
      <c r="AD33" s="92">
        <v>68.070999999999998</v>
      </c>
      <c r="AE33" s="97" t="s">
        <v>118</v>
      </c>
      <c r="AF33" s="102">
        <v>7.3471285747500588</v>
      </c>
      <c r="AH33" s="105"/>
      <c r="AI33" s="35"/>
      <c r="AJ33" s="35"/>
      <c r="AK33" s="106"/>
      <c r="AL33" s="106"/>
      <c r="AM33" s="106"/>
      <c r="AN33" s="110"/>
      <c r="AO33" s="110"/>
      <c r="AP33" s="110"/>
      <c r="AQ33" s="110"/>
      <c r="AR33" s="108"/>
      <c r="AS33" s="35"/>
      <c r="AT33" s="35"/>
      <c r="AU33" s="35"/>
      <c r="AV33" s="35"/>
      <c r="AW33" s="35"/>
    </row>
    <row r="34" spans="1:49">
      <c r="A34" s="111"/>
      <c r="B34" s="112" t="s">
        <v>16</v>
      </c>
      <c r="C34" s="91">
        <v>26.524000000000001</v>
      </c>
      <c r="D34" s="91">
        <v>28.437000000000001</v>
      </c>
      <c r="E34" s="91">
        <v>22.036000000000001</v>
      </c>
      <c r="F34" s="91">
        <v>3.6339999999999999</v>
      </c>
      <c r="G34" s="91">
        <v>2.7669999999999999</v>
      </c>
      <c r="H34" s="91">
        <v>6.4009999999999998</v>
      </c>
      <c r="I34" s="91">
        <v>22.053000000000001</v>
      </c>
      <c r="J34" s="113"/>
      <c r="K34" s="93" t="s">
        <v>118</v>
      </c>
      <c r="L34" s="94">
        <v>1.913</v>
      </c>
      <c r="M34" s="94">
        <v>-1.7210000000000001</v>
      </c>
      <c r="N34" s="94">
        <v>0.11</v>
      </c>
      <c r="O34" s="93" t="s">
        <v>118</v>
      </c>
      <c r="P34" s="94"/>
      <c r="Q34" s="93" t="s">
        <v>118</v>
      </c>
      <c r="R34" s="93" t="s">
        <v>118</v>
      </c>
      <c r="S34" s="94"/>
      <c r="T34" s="92">
        <v>1.9079999999999999</v>
      </c>
      <c r="U34" s="92">
        <v>2.4489999999999998</v>
      </c>
      <c r="V34" s="92">
        <v>1.726</v>
      </c>
      <c r="W34" s="115"/>
      <c r="X34" s="92">
        <v>1.4530000000000001</v>
      </c>
      <c r="Y34" s="97" t="s">
        <v>118</v>
      </c>
      <c r="Z34" s="97" t="s">
        <v>118</v>
      </c>
      <c r="AA34" s="97" t="s">
        <v>118</v>
      </c>
      <c r="AB34" s="98"/>
      <c r="AC34" s="92">
        <v>73.843000000000004</v>
      </c>
      <c r="AD34" s="92">
        <v>79.12</v>
      </c>
      <c r="AE34" s="113">
        <v>2.5587480165039409</v>
      </c>
      <c r="AF34" s="102">
        <v>7.9748895605673109</v>
      </c>
      <c r="AG34" s="116"/>
      <c r="AH34" s="105"/>
      <c r="AI34" s="35"/>
      <c r="AJ34" s="35"/>
      <c r="AK34" s="106"/>
      <c r="AL34" s="106"/>
      <c r="AM34" s="106"/>
      <c r="AN34" s="110"/>
      <c r="AO34" s="110"/>
      <c r="AP34" s="110"/>
      <c r="AQ34" s="110"/>
      <c r="AR34" s="108"/>
      <c r="AS34" s="35"/>
      <c r="AT34" s="35"/>
      <c r="AU34" s="35"/>
      <c r="AV34" s="35"/>
      <c r="AW34" s="35"/>
    </row>
    <row r="35" spans="1:49">
      <c r="A35" s="111"/>
      <c r="B35" s="112" t="s">
        <v>17</v>
      </c>
      <c r="C35" s="91">
        <v>29.974</v>
      </c>
      <c r="D35" s="91">
        <v>33.356999999999999</v>
      </c>
      <c r="E35" s="91">
        <v>25.684000000000001</v>
      </c>
      <c r="F35" s="91">
        <v>4.3449999999999998</v>
      </c>
      <c r="G35" s="91">
        <v>3.3279999999999998</v>
      </c>
      <c r="H35" s="91">
        <v>7.673</v>
      </c>
      <c r="I35" s="91">
        <v>24.687999999999999</v>
      </c>
      <c r="J35" s="113"/>
      <c r="K35" s="93" t="s">
        <v>118</v>
      </c>
      <c r="L35" s="94">
        <v>3.383</v>
      </c>
      <c r="M35" s="94">
        <v>-0.96199999999999997</v>
      </c>
      <c r="N35" s="94">
        <v>-0.871</v>
      </c>
      <c r="O35" s="93" t="s">
        <v>118</v>
      </c>
      <c r="P35" s="94"/>
      <c r="Q35" s="93" t="s">
        <v>118</v>
      </c>
      <c r="R35" s="93" t="s">
        <v>118</v>
      </c>
      <c r="S35" s="94"/>
      <c r="T35" s="92">
        <v>2.1349999999999998</v>
      </c>
      <c r="U35" s="92">
        <v>4.3710000000000004</v>
      </c>
      <c r="V35" s="92">
        <v>2.0169999999999999</v>
      </c>
      <c r="W35" s="115"/>
      <c r="X35" s="92">
        <v>3.0339999999999998</v>
      </c>
      <c r="Y35" s="97" t="s">
        <v>118</v>
      </c>
      <c r="Z35" s="97" t="s">
        <v>118</v>
      </c>
      <c r="AA35" s="97" t="s">
        <v>118</v>
      </c>
      <c r="AB35" s="98"/>
      <c r="AC35" s="92">
        <v>82.736999999999995</v>
      </c>
      <c r="AD35" s="92">
        <v>88.688999999999993</v>
      </c>
      <c r="AE35" s="113">
        <v>6.5398237226014544</v>
      </c>
      <c r="AF35" s="102">
        <v>8.6956521739130466</v>
      </c>
      <c r="AG35" s="116"/>
      <c r="AH35" s="105"/>
      <c r="AI35" s="35"/>
      <c r="AJ35" s="35"/>
      <c r="AK35" s="106"/>
      <c r="AL35" s="106"/>
      <c r="AM35" s="106"/>
      <c r="AN35" s="110"/>
      <c r="AO35" s="110"/>
      <c r="AP35" s="110"/>
      <c r="AQ35" s="110"/>
      <c r="AR35" s="108"/>
      <c r="AS35" s="35"/>
      <c r="AT35" s="35"/>
      <c r="AU35" s="35"/>
      <c r="AV35" s="35"/>
      <c r="AW35" s="35"/>
    </row>
    <row r="36" spans="1:49">
      <c r="B36" s="112" t="s">
        <v>18</v>
      </c>
      <c r="C36" s="91">
        <v>38.302999999999997</v>
      </c>
      <c r="D36" s="91">
        <v>43.895000000000003</v>
      </c>
      <c r="E36" s="91">
        <v>34.139000000000003</v>
      </c>
      <c r="F36" s="91">
        <v>5.4260000000000002</v>
      </c>
      <c r="G36" s="91">
        <v>4.33</v>
      </c>
      <c r="H36" s="91">
        <v>9.7560000000000002</v>
      </c>
      <c r="I36" s="91">
        <v>31.902000000000001</v>
      </c>
      <c r="J36" s="113"/>
      <c r="K36" s="93" t="s">
        <v>118</v>
      </c>
      <c r="L36" s="94">
        <v>5.5919999999999996</v>
      </c>
      <c r="M36" s="94">
        <v>0.16600000000000001</v>
      </c>
      <c r="N36" s="94">
        <v>-2.2549999999999999</v>
      </c>
      <c r="O36" s="93" t="s">
        <v>118</v>
      </c>
      <c r="P36" s="117"/>
      <c r="Q36" s="93" t="s">
        <v>118</v>
      </c>
      <c r="R36" s="94">
        <v>52.1</v>
      </c>
      <c r="S36" s="117"/>
      <c r="T36" s="92">
        <v>5.0940000000000003</v>
      </c>
      <c r="U36" s="92">
        <v>7.9870000000000001</v>
      </c>
      <c r="V36" s="92">
        <v>2.3719999999999999</v>
      </c>
      <c r="W36" s="115"/>
      <c r="X36" s="92">
        <v>3.371</v>
      </c>
      <c r="Y36" s="97" t="s">
        <v>118</v>
      </c>
      <c r="Z36" s="113">
        <v>53.67</v>
      </c>
      <c r="AA36" s="97" t="s">
        <v>118</v>
      </c>
      <c r="AB36" s="98"/>
      <c r="AC36" s="92">
        <v>98.039000000000001</v>
      </c>
      <c r="AD36" s="92">
        <v>108.961</v>
      </c>
      <c r="AE36" s="113">
        <v>3.0701742048566132</v>
      </c>
      <c r="AF36" s="102">
        <v>10.439432690072078</v>
      </c>
      <c r="AG36" s="116"/>
      <c r="AH36" s="105"/>
      <c r="AI36" s="35"/>
      <c r="AJ36" s="35"/>
      <c r="AK36" s="106"/>
      <c r="AL36" s="106"/>
      <c r="AM36" s="106"/>
      <c r="AN36" s="110"/>
      <c r="AO36" s="110"/>
      <c r="AP36" s="110"/>
      <c r="AQ36" s="110"/>
      <c r="AR36" s="108"/>
      <c r="AS36" s="35"/>
      <c r="AT36" s="35"/>
      <c r="AU36" s="35"/>
      <c r="AV36" s="35"/>
      <c r="AW36" s="35"/>
    </row>
    <row r="37" spans="1:49">
      <c r="B37" s="112" t="s">
        <v>19</v>
      </c>
      <c r="C37" s="91">
        <v>48.481999999999999</v>
      </c>
      <c r="D37" s="91">
        <v>56.133000000000003</v>
      </c>
      <c r="E37" s="91">
        <v>43.92</v>
      </c>
      <c r="F37" s="91">
        <v>6.72</v>
      </c>
      <c r="G37" s="91">
        <v>5.4930000000000003</v>
      </c>
      <c r="H37" s="91">
        <v>12.212999999999999</v>
      </c>
      <c r="I37" s="91">
        <v>40.305999999999997</v>
      </c>
      <c r="J37" s="113"/>
      <c r="K37" s="94">
        <v>0.62064668588661787</v>
      </c>
      <c r="L37" s="94">
        <v>7.6509999999999998</v>
      </c>
      <c r="M37" s="94">
        <v>0.93100000000000005</v>
      </c>
      <c r="N37" s="94">
        <v>-3.6219999999999999</v>
      </c>
      <c r="O37" s="94">
        <v>-3.3116466858866174</v>
      </c>
      <c r="P37" s="117"/>
      <c r="Q37" s="94">
        <v>7.3406466858866173</v>
      </c>
      <c r="R37" s="94">
        <v>64.7</v>
      </c>
      <c r="S37" s="117"/>
      <c r="T37" s="92">
        <v>8.7530000000000001</v>
      </c>
      <c r="U37" s="92">
        <v>10.281000000000001</v>
      </c>
      <c r="V37" s="92">
        <v>3.109</v>
      </c>
      <c r="X37" s="92">
        <v>5.09</v>
      </c>
      <c r="Y37" s="113">
        <v>4.7796466858866182</v>
      </c>
      <c r="Z37" s="113">
        <v>65.638000000000005</v>
      </c>
      <c r="AA37" s="97" t="s">
        <v>118</v>
      </c>
      <c r="AB37" s="98"/>
      <c r="AC37" s="92">
        <v>120.68</v>
      </c>
      <c r="AD37" s="92">
        <v>130.97499999999999</v>
      </c>
      <c r="AE37" s="113">
        <v>-1.7424106068902461</v>
      </c>
      <c r="AF37" s="102">
        <v>12.996977447105323</v>
      </c>
      <c r="AG37" s="116"/>
      <c r="AH37" s="105"/>
      <c r="AI37" s="35"/>
      <c r="AJ37" s="35"/>
      <c r="AK37" s="106"/>
      <c r="AL37" s="106"/>
      <c r="AM37" s="106"/>
      <c r="AN37" s="110"/>
      <c r="AO37" s="110"/>
      <c r="AP37" s="110"/>
      <c r="AQ37" s="110"/>
      <c r="AR37" s="108"/>
      <c r="AS37" s="35"/>
      <c r="AT37" s="35"/>
      <c r="AU37" s="35"/>
      <c r="AV37" s="35"/>
      <c r="AW37" s="35"/>
    </row>
    <row r="38" spans="1:49">
      <c r="B38" s="112" t="s">
        <v>20</v>
      </c>
      <c r="C38" s="91">
        <v>57.128</v>
      </c>
      <c r="D38" s="91">
        <v>64.132000000000005</v>
      </c>
      <c r="E38" s="91">
        <v>51.265999999999998</v>
      </c>
      <c r="F38" s="91">
        <v>6.399</v>
      </c>
      <c r="G38" s="91">
        <v>6.4669999999999996</v>
      </c>
      <c r="H38" s="91">
        <v>12.866</v>
      </c>
      <c r="I38" s="91">
        <v>46.542999999999999</v>
      </c>
      <c r="J38" s="113"/>
      <c r="K38" s="94">
        <v>-0.33187655961792889</v>
      </c>
      <c r="L38" s="94">
        <v>7.0039999999999996</v>
      </c>
      <c r="M38" s="94">
        <v>0.60499999999999998</v>
      </c>
      <c r="N38" s="94">
        <v>-1.857</v>
      </c>
      <c r="O38" s="94">
        <v>-0.92012344038207128</v>
      </c>
      <c r="P38" s="94"/>
      <c r="Q38" s="94">
        <v>6.0671234403820709</v>
      </c>
      <c r="R38" s="94">
        <v>73.599999999999994</v>
      </c>
      <c r="S38" s="94"/>
      <c r="T38" s="92">
        <v>5.8390000000000004</v>
      </c>
      <c r="U38" s="92">
        <v>8.2460000000000004</v>
      </c>
      <c r="V38" s="92">
        <v>4.0789999999999997</v>
      </c>
      <c r="W38" s="115"/>
      <c r="X38" s="92">
        <v>5.14</v>
      </c>
      <c r="Y38" s="113">
        <v>4.2031234403820719</v>
      </c>
      <c r="Z38" s="113">
        <v>75.991</v>
      </c>
      <c r="AA38" s="97" t="s">
        <v>118</v>
      </c>
      <c r="AB38" s="98"/>
      <c r="AC38" s="92">
        <v>141.863</v>
      </c>
      <c r="AD38" s="92">
        <v>153.75700000000001</v>
      </c>
      <c r="AE38" s="113">
        <v>-0.62385451846836304</v>
      </c>
      <c r="AF38" s="102">
        <v>14.810509183910719</v>
      </c>
      <c r="AG38" s="116"/>
      <c r="AH38" s="105"/>
      <c r="AI38" s="35"/>
      <c r="AJ38" s="35"/>
      <c r="AK38" s="106"/>
      <c r="AL38" s="106"/>
      <c r="AM38" s="106"/>
      <c r="AN38" s="110"/>
      <c r="AO38" s="110"/>
      <c r="AP38" s="110"/>
      <c r="AQ38" s="110"/>
      <c r="AR38" s="108"/>
      <c r="AS38" s="35"/>
      <c r="AT38" s="35"/>
      <c r="AU38" s="35"/>
      <c r="AV38" s="35"/>
      <c r="AW38" s="35"/>
    </row>
    <row r="39" spans="1:49">
      <c r="B39" s="112" t="s">
        <v>21</v>
      </c>
      <c r="C39" s="91">
        <v>63.759</v>
      </c>
      <c r="D39" s="91">
        <v>70.183000000000007</v>
      </c>
      <c r="E39" s="91">
        <v>57.555</v>
      </c>
      <c r="F39" s="91">
        <v>5.2329999999999997</v>
      </c>
      <c r="G39" s="91">
        <v>7.3949999999999996</v>
      </c>
      <c r="H39" s="91">
        <v>12.628</v>
      </c>
      <c r="I39" s="91">
        <v>52.515999999999998</v>
      </c>
      <c r="J39" s="113"/>
      <c r="K39" s="94">
        <v>0.59571717235557464</v>
      </c>
      <c r="L39" s="94">
        <v>6.4240000000000004</v>
      </c>
      <c r="M39" s="94">
        <v>1.1910000000000001</v>
      </c>
      <c r="N39" s="94">
        <v>-0.53600000000000003</v>
      </c>
      <c r="O39" s="94">
        <v>5.9282827644425162E-2</v>
      </c>
      <c r="P39" s="94"/>
      <c r="Q39" s="94">
        <v>5.8287171723555735</v>
      </c>
      <c r="R39" s="94">
        <v>79.5</v>
      </c>
      <c r="S39" s="94"/>
      <c r="T39" s="92">
        <v>4.6779999999999999</v>
      </c>
      <c r="U39" s="92">
        <v>5.5679999999999996</v>
      </c>
      <c r="V39" s="92">
        <v>4.907</v>
      </c>
      <c r="W39" s="115"/>
      <c r="X39" s="92">
        <v>5.3490000000000002</v>
      </c>
      <c r="Y39" s="113">
        <v>4.7537171723555751</v>
      </c>
      <c r="Z39" s="113">
        <v>86.356999999999999</v>
      </c>
      <c r="AA39" s="97" t="s">
        <v>118</v>
      </c>
      <c r="AB39" s="98"/>
      <c r="AC39" s="92">
        <v>165.822</v>
      </c>
      <c r="AD39" s="92">
        <v>179.06800000000001</v>
      </c>
      <c r="AE39" s="113">
        <v>-0.46843629882826576</v>
      </c>
      <c r="AF39" s="102">
        <v>16.856544989537316</v>
      </c>
      <c r="AG39" s="116"/>
      <c r="AH39" s="105"/>
      <c r="AI39" s="35"/>
      <c r="AJ39" s="35"/>
      <c r="AK39" s="106"/>
      <c r="AL39" s="106"/>
      <c r="AM39" s="106"/>
      <c r="AN39" s="110"/>
      <c r="AO39" s="110"/>
      <c r="AP39" s="110"/>
      <c r="AQ39" s="110"/>
      <c r="AR39" s="108"/>
      <c r="AS39" s="35"/>
      <c r="AT39" s="35"/>
      <c r="AU39" s="35"/>
      <c r="AV39" s="35"/>
      <c r="AW39" s="35"/>
    </row>
    <row r="40" spans="1:49">
      <c r="B40" s="112" t="s">
        <v>22</v>
      </c>
      <c r="C40" s="91">
        <v>70.983999999999995</v>
      </c>
      <c r="D40" s="91">
        <v>79.668999999999997</v>
      </c>
      <c r="E40" s="91">
        <v>66.070999999999998</v>
      </c>
      <c r="F40" s="91">
        <v>5.2430000000000003</v>
      </c>
      <c r="G40" s="91">
        <v>8.3550000000000004</v>
      </c>
      <c r="H40" s="91">
        <v>13.598000000000001</v>
      </c>
      <c r="I40" s="91">
        <v>58.432000000000002</v>
      </c>
      <c r="J40" s="113"/>
      <c r="K40" s="94">
        <v>4.7609995168303314</v>
      </c>
      <c r="L40" s="94">
        <v>8.6850000000000005</v>
      </c>
      <c r="M40" s="94">
        <v>3.4420000000000002</v>
      </c>
      <c r="N40" s="94">
        <v>-2.0270000000000001</v>
      </c>
      <c r="O40" s="94">
        <v>-3.3459995168303309</v>
      </c>
      <c r="P40" s="94"/>
      <c r="Q40" s="94">
        <v>10.003999516830332</v>
      </c>
      <c r="R40" s="94">
        <v>88.6</v>
      </c>
      <c r="S40" s="94"/>
      <c r="T40" s="92">
        <v>7.7549999999999999</v>
      </c>
      <c r="U40" s="92">
        <v>9.0289999999999999</v>
      </c>
      <c r="V40" s="92">
        <v>5.8559999999999999</v>
      </c>
      <c r="W40" s="115"/>
      <c r="X40" s="92">
        <v>7.24</v>
      </c>
      <c r="Y40" s="113">
        <v>8.5589995168303314</v>
      </c>
      <c r="Z40" s="113">
        <v>96.730999999999995</v>
      </c>
      <c r="AA40" s="97" t="s">
        <v>118</v>
      </c>
      <c r="AB40" s="98"/>
      <c r="AC40" s="92">
        <v>192.02600000000001</v>
      </c>
      <c r="AD40" s="92">
        <v>209.684</v>
      </c>
      <c r="AE40" s="113">
        <v>1.5611463179651963</v>
      </c>
      <c r="AF40" s="102">
        <v>18.739827946989074</v>
      </c>
      <c r="AG40" s="116"/>
      <c r="AH40" s="105"/>
      <c r="AI40" s="35"/>
      <c r="AJ40" s="35"/>
      <c r="AK40" s="106"/>
      <c r="AL40" s="106"/>
      <c r="AM40" s="106"/>
      <c r="AN40" s="110"/>
      <c r="AO40" s="110"/>
      <c r="AP40" s="110"/>
      <c r="AQ40" s="110"/>
      <c r="AR40" s="108"/>
      <c r="AS40" s="35"/>
      <c r="AT40" s="35"/>
      <c r="AU40" s="35"/>
      <c r="AV40" s="35"/>
      <c r="AW40" s="35"/>
    </row>
    <row r="41" spans="1:49">
      <c r="B41" s="112" t="s">
        <v>23</v>
      </c>
      <c r="C41" s="91">
        <v>86.677000000000007</v>
      </c>
      <c r="D41" s="91">
        <v>95.222999999999999</v>
      </c>
      <c r="E41" s="91">
        <v>79.491</v>
      </c>
      <c r="F41" s="91">
        <v>5.8760000000000003</v>
      </c>
      <c r="G41" s="91">
        <v>9.8559999999999999</v>
      </c>
      <c r="H41" s="91">
        <v>15.731999999999999</v>
      </c>
      <c r="I41" s="91">
        <v>72.543000000000006</v>
      </c>
      <c r="J41" s="113"/>
      <c r="K41" s="94">
        <v>3.2748875606317971</v>
      </c>
      <c r="L41" s="94">
        <v>8.5459999999999994</v>
      </c>
      <c r="M41" s="94">
        <v>2.67</v>
      </c>
      <c r="N41" s="94">
        <v>-0.16200000000000001</v>
      </c>
      <c r="O41" s="94">
        <v>-0.76688756063179742</v>
      </c>
      <c r="P41" s="94"/>
      <c r="Q41" s="94">
        <v>9.1508875606317961</v>
      </c>
      <c r="R41" s="94">
        <v>98.2</v>
      </c>
      <c r="S41" s="94"/>
      <c r="T41" s="92">
        <v>8.0640000000000001</v>
      </c>
      <c r="U41" s="92">
        <v>9.7230000000000008</v>
      </c>
      <c r="V41" s="92">
        <v>7.5869999999999997</v>
      </c>
      <c r="W41" s="115"/>
      <c r="X41" s="92">
        <v>6.0720000000000001</v>
      </c>
      <c r="Y41" s="113">
        <v>6.6768875606317977</v>
      </c>
      <c r="Z41" s="113">
        <v>107.499</v>
      </c>
      <c r="AA41" s="97" t="s">
        <v>118</v>
      </c>
      <c r="AB41" s="98"/>
      <c r="AC41" s="92">
        <v>232.16800000000001</v>
      </c>
      <c r="AD41" s="92">
        <v>250.84700000000001</v>
      </c>
      <c r="AE41" s="113">
        <v>-0.10338106549299653</v>
      </c>
      <c r="AF41" s="102">
        <v>21.878632876075336</v>
      </c>
      <c r="AG41" s="116"/>
      <c r="AH41" s="105"/>
      <c r="AI41" s="35"/>
      <c r="AJ41" s="35"/>
      <c r="AK41" s="106"/>
      <c r="AL41" s="106"/>
      <c r="AM41" s="106"/>
      <c r="AN41" s="110"/>
      <c r="AO41" s="110"/>
      <c r="AP41" s="110"/>
      <c r="AQ41" s="110"/>
      <c r="AR41" s="108"/>
      <c r="AS41" s="35"/>
      <c r="AT41" s="35"/>
      <c r="AU41" s="35"/>
      <c r="AV41" s="35"/>
      <c r="AW41" s="35"/>
    </row>
    <row r="42" spans="1:49">
      <c r="B42" s="112" t="s">
        <v>24</v>
      </c>
      <c r="C42" s="91">
        <v>102.98399999999999</v>
      </c>
      <c r="D42" s="91">
        <v>114.521</v>
      </c>
      <c r="E42" s="91">
        <v>96.635999999999996</v>
      </c>
      <c r="F42" s="91">
        <v>6.0179999999999998</v>
      </c>
      <c r="G42" s="91">
        <v>11.867000000000001</v>
      </c>
      <c r="H42" s="91">
        <v>17.885000000000002</v>
      </c>
      <c r="I42" s="91">
        <v>85.908000000000001</v>
      </c>
      <c r="J42" s="113"/>
      <c r="K42" s="94">
        <v>1.7057787901529027</v>
      </c>
      <c r="L42" s="94">
        <v>11.537000000000001</v>
      </c>
      <c r="M42" s="94">
        <v>5.5190000000000001</v>
      </c>
      <c r="N42" s="94">
        <v>-1.4890000000000001</v>
      </c>
      <c r="O42" s="94">
        <v>2.3242212098470985</v>
      </c>
      <c r="P42" s="94"/>
      <c r="Q42" s="94">
        <v>7.7237787901529043</v>
      </c>
      <c r="R42" s="94">
        <v>113.8</v>
      </c>
      <c r="S42" s="94"/>
      <c r="T42" s="92">
        <v>12.497</v>
      </c>
      <c r="U42" s="92">
        <v>12.266999999999999</v>
      </c>
      <c r="V42" s="92">
        <v>9.1630000000000003</v>
      </c>
      <c r="W42" s="115"/>
      <c r="X42" s="92">
        <v>8.9529999999999994</v>
      </c>
      <c r="Y42" s="113">
        <v>5.139778790152902</v>
      </c>
      <c r="Z42" s="113">
        <v>126.22199999999999</v>
      </c>
      <c r="AA42" s="97" t="s">
        <v>118</v>
      </c>
      <c r="AB42" s="98"/>
      <c r="AC42" s="92">
        <v>267.048</v>
      </c>
      <c r="AD42" s="92">
        <v>281.65899999999999</v>
      </c>
      <c r="AE42" s="113">
        <v>-2.8144796413315589</v>
      </c>
      <c r="AF42" s="102">
        <v>26.086956521739136</v>
      </c>
      <c r="AG42" s="116"/>
      <c r="AH42" s="105"/>
      <c r="AI42" s="35"/>
      <c r="AJ42" s="35"/>
      <c r="AK42" s="106"/>
      <c r="AL42" s="106"/>
      <c r="AM42" s="106"/>
      <c r="AN42" s="110"/>
      <c r="AO42" s="110"/>
      <c r="AP42" s="110"/>
      <c r="AQ42" s="110"/>
      <c r="AR42" s="108"/>
      <c r="AS42" s="35"/>
      <c r="AT42" s="35"/>
      <c r="AU42" s="35"/>
      <c r="AV42" s="35"/>
      <c r="AW42" s="35"/>
    </row>
    <row r="43" spans="1:49">
      <c r="B43" s="112" t="s">
        <v>25</v>
      </c>
      <c r="C43" s="91">
        <v>121.922</v>
      </c>
      <c r="D43" s="91">
        <v>127.92100000000001</v>
      </c>
      <c r="E43" s="91">
        <v>110.587</v>
      </c>
      <c r="F43" s="91">
        <v>4.3680000000000003</v>
      </c>
      <c r="G43" s="91">
        <v>12.965999999999999</v>
      </c>
      <c r="H43" s="91">
        <v>17.334</v>
      </c>
      <c r="I43" s="91">
        <v>101.48</v>
      </c>
      <c r="J43" s="113"/>
      <c r="K43" s="94">
        <v>-4.7534249561166906</v>
      </c>
      <c r="L43" s="94">
        <v>5.9989999999999997</v>
      </c>
      <c r="M43" s="94">
        <v>1.631</v>
      </c>
      <c r="N43" s="94">
        <v>5.7460000000000004</v>
      </c>
      <c r="O43" s="94">
        <v>12.130424956116691</v>
      </c>
      <c r="P43" s="94"/>
      <c r="Q43" s="94">
        <v>-0.38542495611669109</v>
      </c>
      <c r="R43" s="94">
        <v>125.2</v>
      </c>
      <c r="S43" s="94"/>
      <c r="T43" s="92">
        <v>7.6349999999999998</v>
      </c>
      <c r="U43" s="92">
        <v>8.6720000000000006</v>
      </c>
      <c r="V43" s="92">
        <v>11.231999999999999</v>
      </c>
      <c r="W43" s="115"/>
      <c r="X43" s="92">
        <v>8.3179999999999996</v>
      </c>
      <c r="Y43" s="113">
        <v>1.9335750438833088</v>
      </c>
      <c r="Z43" s="113">
        <v>133.648</v>
      </c>
      <c r="AA43" s="97" t="s">
        <v>118</v>
      </c>
      <c r="AB43" s="98"/>
      <c r="AC43" s="92">
        <v>297.71899999999999</v>
      </c>
      <c r="AD43" s="92">
        <v>312.28399999999999</v>
      </c>
      <c r="AE43" s="113">
        <v>-3.163101332089326</v>
      </c>
      <c r="AF43" s="102">
        <v>28.830504533829345</v>
      </c>
      <c r="AG43" s="116"/>
      <c r="AH43" s="105"/>
      <c r="AI43" s="35"/>
      <c r="AJ43" s="35"/>
      <c r="AK43" s="106"/>
      <c r="AL43" s="106"/>
      <c r="AM43" s="106"/>
      <c r="AN43" s="110"/>
      <c r="AO43" s="110"/>
      <c r="AP43" s="110"/>
      <c r="AQ43" s="110"/>
      <c r="AR43" s="108"/>
      <c r="AS43" s="35"/>
      <c r="AT43" s="35"/>
      <c r="AU43" s="35"/>
      <c r="AV43" s="35"/>
      <c r="AW43" s="35"/>
    </row>
    <row r="44" spans="1:49">
      <c r="B44" s="112" t="s">
        <v>26</v>
      </c>
      <c r="C44" s="91">
        <v>132.87899999999999</v>
      </c>
      <c r="D44" s="91">
        <v>141.42099999999999</v>
      </c>
      <c r="E44" s="91">
        <v>121.43600000000001</v>
      </c>
      <c r="F44" s="91">
        <v>6.3369999999999997</v>
      </c>
      <c r="G44" s="91">
        <v>13.648</v>
      </c>
      <c r="H44" s="91">
        <v>19.984999999999999</v>
      </c>
      <c r="I44" s="91">
        <v>110.42100000000001</v>
      </c>
      <c r="J44" s="113"/>
      <c r="K44" s="94">
        <v>-4.2933458976312702</v>
      </c>
      <c r="L44" s="94">
        <v>8.5419999999999998</v>
      </c>
      <c r="M44" s="94">
        <v>2.2050000000000001</v>
      </c>
      <c r="N44" s="94">
        <v>3.3660000000000001</v>
      </c>
      <c r="O44" s="94">
        <v>9.864345897631269</v>
      </c>
      <c r="P44" s="94"/>
      <c r="Q44" s="94">
        <v>2.0436541023687296</v>
      </c>
      <c r="R44" s="94">
        <v>132.5</v>
      </c>
      <c r="S44" s="94"/>
      <c r="T44" s="92">
        <v>12.819000000000001</v>
      </c>
      <c r="U44" s="92">
        <v>8.9979999999999993</v>
      </c>
      <c r="V44" s="92">
        <v>12.087</v>
      </c>
      <c r="W44" s="115"/>
      <c r="X44" s="92">
        <v>8.7050000000000001</v>
      </c>
      <c r="Y44" s="113">
        <v>2.2066541023687312</v>
      </c>
      <c r="Z44" s="113">
        <v>142.88900000000001</v>
      </c>
      <c r="AA44" s="97" t="s">
        <v>118</v>
      </c>
      <c r="AB44" s="98"/>
      <c r="AC44" s="92">
        <v>326.89400000000001</v>
      </c>
      <c r="AD44" s="92">
        <v>342.17700000000002</v>
      </c>
      <c r="AE44" s="113">
        <v>-2.7105717473720858</v>
      </c>
      <c r="AF44" s="102">
        <v>30.946291560102306</v>
      </c>
      <c r="AG44" s="116"/>
      <c r="AH44" s="105"/>
      <c r="AI44" s="35"/>
      <c r="AJ44" s="35"/>
      <c r="AK44" s="106"/>
      <c r="AL44" s="106"/>
      <c r="AM44" s="106"/>
      <c r="AN44" s="110"/>
      <c r="AO44" s="110"/>
      <c r="AP44" s="110"/>
      <c r="AQ44" s="110"/>
      <c r="AR44" s="108"/>
      <c r="AS44" s="35"/>
      <c r="AT44" s="35"/>
      <c r="AU44" s="35"/>
      <c r="AV44" s="35"/>
      <c r="AW44" s="35"/>
    </row>
    <row r="45" spans="1:49">
      <c r="B45" s="112" t="s">
        <v>27</v>
      </c>
      <c r="C45" s="91">
        <v>141.36099999999999</v>
      </c>
      <c r="D45" s="91">
        <v>153.16300000000001</v>
      </c>
      <c r="E45" s="91">
        <v>131.02699999999999</v>
      </c>
      <c r="F45" s="91">
        <v>7.83</v>
      </c>
      <c r="G45" s="91">
        <v>14.305999999999999</v>
      </c>
      <c r="H45" s="91">
        <v>22.135999999999999</v>
      </c>
      <c r="I45" s="91">
        <v>118.31</v>
      </c>
      <c r="J45" s="113"/>
      <c r="K45" s="94">
        <v>-0.6231660563909982</v>
      </c>
      <c r="L45" s="94">
        <v>11.802</v>
      </c>
      <c r="M45" s="94">
        <v>3.972</v>
      </c>
      <c r="N45" s="94">
        <v>0.58099999999999996</v>
      </c>
      <c r="O45" s="94">
        <v>5.1761660563909979</v>
      </c>
      <c r="P45" s="94"/>
      <c r="Q45" s="94">
        <v>7.206833943609003</v>
      </c>
      <c r="R45" s="94">
        <v>143.6</v>
      </c>
      <c r="S45" s="94"/>
      <c r="T45" s="92">
        <v>12.288</v>
      </c>
      <c r="U45" s="92">
        <v>9.7949999999999999</v>
      </c>
      <c r="V45" s="92">
        <v>13.225</v>
      </c>
      <c r="W45" s="115"/>
      <c r="X45" s="92">
        <v>11.76</v>
      </c>
      <c r="Y45" s="113">
        <v>7.1648339436090041</v>
      </c>
      <c r="Z45" s="113">
        <v>155.148</v>
      </c>
      <c r="AA45" s="97" t="s">
        <v>118</v>
      </c>
      <c r="AB45" s="98"/>
      <c r="AC45" s="92">
        <v>357.53199999999998</v>
      </c>
      <c r="AD45" s="92">
        <v>369.35700000000003</v>
      </c>
      <c r="AE45" s="113">
        <v>-1.4862634843472051</v>
      </c>
      <c r="AF45" s="102">
        <v>32.43431760055801</v>
      </c>
      <c r="AG45" s="116"/>
      <c r="AH45" s="105"/>
      <c r="AI45" s="35"/>
      <c r="AJ45" s="35"/>
      <c r="AK45" s="106"/>
      <c r="AL45" s="106"/>
      <c r="AM45" s="106"/>
      <c r="AN45" s="110"/>
      <c r="AO45" s="110"/>
      <c r="AP45" s="110"/>
      <c r="AQ45" s="110"/>
      <c r="AR45" s="108"/>
      <c r="AS45" s="35"/>
      <c r="AT45" s="35"/>
      <c r="AU45" s="35"/>
      <c r="AV45" s="35"/>
      <c r="AW45" s="35"/>
    </row>
    <row r="46" spans="1:49">
      <c r="B46" s="112" t="s">
        <v>28</v>
      </c>
      <c r="C46" s="91">
        <v>151.36500000000001</v>
      </c>
      <c r="D46" s="91">
        <v>163.9</v>
      </c>
      <c r="E46" s="91">
        <v>141.81899999999999</v>
      </c>
      <c r="F46" s="91">
        <v>7.468</v>
      </c>
      <c r="G46" s="91">
        <v>14.613</v>
      </c>
      <c r="H46" s="91">
        <v>22.081</v>
      </c>
      <c r="I46" s="91">
        <v>129.74700000000001</v>
      </c>
      <c r="J46" s="113"/>
      <c r="K46" s="94">
        <v>3.2079280816084648</v>
      </c>
      <c r="L46" s="94">
        <v>12.535</v>
      </c>
      <c r="M46" s="94">
        <v>5.0670000000000002</v>
      </c>
      <c r="N46" s="94">
        <v>1.42</v>
      </c>
      <c r="O46" s="94">
        <v>3.2790719183915353</v>
      </c>
      <c r="P46" s="94"/>
      <c r="Q46" s="94">
        <v>10.675928081608463</v>
      </c>
      <c r="R46" s="94">
        <v>157</v>
      </c>
      <c r="S46" s="94"/>
      <c r="T46" s="92">
        <v>10.273999999999999</v>
      </c>
      <c r="U46" s="92">
        <v>10.259</v>
      </c>
      <c r="V46" s="92">
        <v>14.72</v>
      </c>
      <c r="W46" s="115"/>
      <c r="X46" s="92">
        <v>11.057</v>
      </c>
      <c r="Y46" s="113">
        <v>9.197928081608465</v>
      </c>
      <c r="Z46" s="113">
        <v>166.482</v>
      </c>
      <c r="AA46" s="97" t="s">
        <v>118</v>
      </c>
      <c r="AB46" s="98"/>
      <c r="AC46" s="92">
        <v>385.44099999999997</v>
      </c>
      <c r="AD46" s="92">
        <v>405.28199999999998</v>
      </c>
      <c r="AE46" s="113">
        <v>-0.37014129324643363</v>
      </c>
      <c r="AF46" s="102">
        <v>34.294350151127645</v>
      </c>
      <c r="AG46" s="116"/>
      <c r="AH46" s="105"/>
      <c r="AI46" s="35"/>
      <c r="AJ46" s="35"/>
      <c r="AK46" s="106"/>
      <c r="AL46" s="106"/>
      <c r="AM46" s="106"/>
      <c r="AN46" s="110"/>
      <c r="AO46" s="110"/>
      <c r="AP46" s="110"/>
      <c r="AQ46" s="110"/>
      <c r="AR46" s="108"/>
      <c r="AS46" s="35"/>
      <c r="AT46" s="35"/>
      <c r="AU46" s="35"/>
      <c r="AV46" s="35"/>
      <c r="AW46" s="35"/>
    </row>
    <row r="47" spans="1:49">
      <c r="B47" s="112" t="s">
        <v>29</v>
      </c>
      <c r="C47" s="91">
        <v>162.245</v>
      </c>
      <c r="D47" s="91">
        <v>171.279</v>
      </c>
      <c r="E47" s="91">
        <v>150.56100000000001</v>
      </c>
      <c r="F47" s="91">
        <v>6.3310000000000004</v>
      </c>
      <c r="G47" s="91">
        <v>14.387</v>
      </c>
      <c r="H47" s="91">
        <v>20.718</v>
      </c>
      <c r="I47" s="91">
        <v>138.577</v>
      </c>
      <c r="J47" s="113"/>
      <c r="K47" s="94">
        <v>2.6328163440536532</v>
      </c>
      <c r="L47" s="94">
        <v>9.0340000000000007</v>
      </c>
      <c r="M47" s="94">
        <v>2.7029999999999998</v>
      </c>
      <c r="N47" s="94">
        <v>5.5510000000000002</v>
      </c>
      <c r="O47" s="94">
        <v>5.6211836559463464</v>
      </c>
      <c r="P47" s="94"/>
      <c r="Q47" s="94">
        <v>8.9638163440536545</v>
      </c>
      <c r="R47" s="94">
        <v>162.5</v>
      </c>
      <c r="S47" s="94"/>
      <c r="T47" s="92">
        <v>11.114000000000001</v>
      </c>
      <c r="U47" s="92">
        <v>5.7389999999999999</v>
      </c>
      <c r="V47" s="92">
        <v>16.600999999999999</v>
      </c>
      <c r="W47" s="115"/>
      <c r="X47" s="92">
        <v>9.6489999999999991</v>
      </c>
      <c r="Y47" s="113">
        <v>9.5788163440536529</v>
      </c>
      <c r="Z47" s="113">
        <v>179.28299999999999</v>
      </c>
      <c r="AA47" s="97" t="s">
        <v>118</v>
      </c>
      <c r="AB47" s="98"/>
      <c r="AC47" s="92">
        <v>423.31900000000002</v>
      </c>
      <c r="AD47" s="92">
        <v>437.94499999999999</v>
      </c>
      <c r="AE47" s="113">
        <v>0.11489776186999734</v>
      </c>
      <c r="AF47" s="102">
        <v>36.177633108579407</v>
      </c>
      <c r="AG47" s="116"/>
      <c r="AH47" s="105"/>
      <c r="AI47" s="35"/>
      <c r="AJ47" s="35"/>
      <c r="AK47" s="106"/>
      <c r="AL47" s="106"/>
      <c r="AM47" s="106"/>
      <c r="AN47" s="110"/>
      <c r="AO47" s="110"/>
      <c r="AP47" s="110"/>
      <c r="AQ47" s="110"/>
      <c r="AR47" s="108"/>
      <c r="AS47" s="35"/>
      <c r="AT47" s="35"/>
      <c r="AU47" s="35"/>
      <c r="AV47" s="35"/>
      <c r="AW47" s="35"/>
    </row>
    <row r="48" spans="1:49">
      <c r="B48" s="112" t="s">
        <v>30</v>
      </c>
      <c r="C48" s="91">
        <v>170.24799999999999</v>
      </c>
      <c r="D48" s="91">
        <v>178.64</v>
      </c>
      <c r="E48" s="91">
        <v>158.90899999999999</v>
      </c>
      <c r="F48" s="91">
        <v>3.7</v>
      </c>
      <c r="G48" s="91">
        <v>16.030999999999999</v>
      </c>
      <c r="H48" s="91">
        <v>19.731000000000002</v>
      </c>
      <c r="I48" s="91">
        <v>147.97900000000001</v>
      </c>
      <c r="J48" s="113"/>
      <c r="K48" s="94">
        <v>5.3907239303050245</v>
      </c>
      <c r="L48" s="94">
        <v>8.3919999999999995</v>
      </c>
      <c r="M48" s="94">
        <v>4.6920000000000002</v>
      </c>
      <c r="N48" s="94">
        <v>6.3869999999999996</v>
      </c>
      <c r="O48" s="94">
        <v>5.6882760696949752</v>
      </c>
      <c r="P48" s="94"/>
      <c r="Q48" s="94">
        <v>9.0907239303050247</v>
      </c>
      <c r="R48" s="94">
        <v>167.8</v>
      </c>
      <c r="S48" s="94"/>
      <c r="T48" s="92">
        <v>10.433</v>
      </c>
      <c r="U48" s="92">
        <v>3.6869999999999998</v>
      </c>
      <c r="V48" s="92">
        <v>17.22</v>
      </c>
      <c r="W48" s="115"/>
      <c r="X48" s="92">
        <v>9.3659999999999997</v>
      </c>
      <c r="Y48" s="113">
        <v>10.064723930305023</v>
      </c>
      <c r="Z48" s="113">
        <v>190.684</v>
      </c>
      <c r="AA48" s="97" t="s">
        <v>118</v>
      </c>
      <c r="AB48" s="98"/>
      <c r="AC48" s="92">
        <v>455.20800000000003</v>
      </c>
      <c r="AD48" s="92">
        <v>481.57600000000002</v>
      </c>
      <c r="AE48" s="113">
        <v>0.26103195441837101</v>
      </c>
      <c r="AF48" s="102">
        <v>37.688909555917235</v>
      </c>
      <c r="AG48" s="116"/>
      <c r="AH48" s="105"/>
      <c r="AI48" s="35"/>
      <c r="AJ48" s="35"/>
      <c r="AK48" s="106"/>
      <c r="AL48" s="106"/>
      <c r="AM48" s="106"/>
      <c r="AN48" s="110"/>
      <c r="AO48" s="110"/>
      <c r="AP48" s="110"/>
      <c r="AQ48" s="110"/>
      <c r="AR48" s="108"/>
      <c r="AS48" s="35"/>
      <c r="AT48" s="35"/>
      <c r="AU48" s="35"/>
      <c r="AV48" s="35"/>
      <c r="AW48" s="35"/>
    </row>
    <row r="49" spans="2:49">
      <c r="B49" s="112" t="s">
        <v>31</v>
      </c>
      <c r="C49" s="91">
        <v>185.124</v>
      </c>
      <c r="D49" s="91">
        <v>189.863</v>
      </c>
      <c r="E49" s="91">
        <v>170.25</v>
      </c>
      <c r="F49" s="91">
        <v>0.34399999999999997</v>
      </c>
      <c r="G49" s="91">
        <v>19.268999999999998</v>
      </c>
      <c r="H49" s="91">
        <v>19.613</v>
      </c>
      <c r="I49" s="91">
        <v>161.99700000000001</v>
      </c>
      <c r="J49" s="113"/>
      <c r="K49" s="94">
        <v>10.335395770308454</v>
      </c>
      <c r="L49" s="94">
        <v>4.7389999999999999</v>
      </c>
      <c r="M49" s="94">
        <v>4.3949999999999996</v>
      </c>
      <c r="N49" s="94">
        <v>10.352</v>
      </c>
      <c r="O49" s="94">
        <v>4.4116042296915454</v>
      </c>
      <c r="P49" s="94"/>
      <c r="Q49" s="94">
        <v>10.679395770308455</v>
      </c>
      <c r="R49" s="94">
        <v>167.4</v>
      </c>
      <c r="S49" s="94"/>
      <c r="T49" s="92">
        <v>1.1990000000000001</v>
      </c>
      <c r="U49" s="92">
        <v>-3.2309999999999999</v>
      </c>
      <c r="V49" s="92">
        <v>18.433</v>
      </c>
      <c r="W49" s="115"/>
      <c r="X49" s="92">
        <v>5.9530000000000003</v>
      </c>
      <c r="Y49" s="113">
        <v>11.893395770308455</v>
      </c>
      <c r="Z49" s="113">
        <v>200.91499999999999</v>
      </c>
      <c r="AA49" s="97" t="s">
        <v>118</v>
      </c>
      <c r="AB49" s="98"/>
      <c r="AC49" s="92">
        <v>511.13200000000001</v>
      </c>
      <c r="AD49" s="92">
        <v>540.49199999999996</v>
      </c>
      <c r="AE49" s="113">
        <v>2.2199949134301562</v>
      </c>
      <c r="AF49" s="102">
        <v>39.851197395954436</v>
      </c>
      <c r="AG49" s="116"/>
      <c r="AH49" s="105"/>
      <c r="AI49" s="35"/>
      <c r="AJ49" s="35"/>
      <c r="AK49" s="106"/>
      <c r="AL49" s="106"/>
      <c r="AM49" s="106"/>
      <c r="AN49" s="110"/>
      <c r="AO49" s="110"/>
      <c r="AP49" s="110"/>
      <c r="AQ49" s="110"/>
      <c r="AR49" s="108"/>
      <c r="AS49" s="35"/>
      <c r="AT49" s="35"/>
      <c r="AU49" s="35"/>
      <c r="AV49" s="35"/>
      <c r="AW49" s="35"/>
    </row>
    <row r="50" spans="2:49">
      <c r="B50" s="112" t="s">
        <v>32</v>
      </c>
      <c r="C50" s="91">
        <v>202.75299999999999</v>
      </c>
      <c r="D50" s="91">
        <v>196.745</v>
      </c>
      <c r="E50" s="91">
        <v>177.16200000000001</v>
      </c>
      <c r="F50" s="91">
        <v>-1.026</v>
      </c>
      <c r="G50" s="91">
        <v>20.609000000000002</v>
      </c>
      <c r="H50" s="91">
        <v>19.582999999999998</v>
      </c>
      <c r="I50" s="91">
        <v>177.70099999999999</v>
      </c>
      <c r="J50" s="113"/>
      <c r="K50" s="94">
        <v>6.8778986284172952</v>
      </c>
      <c r="L50" s="94">
        <v>-6.008</v>
      </c>
      <c r="M50" s="94">
        <v>-4.9820000000000002</v>
      </c>
      <c r="N50" s="94">
        <v>20.922000000000001</v>
      </c>
      <c r="O50" s="94">
        <v>9.0621013715827061</v>
      </c>
      <c r="P50" s="94"/>
      <c r="Q50" s="94">
        <v>5.8518986284172954</v>
      </c>
      <c r="R50" s="94">
        <v>153.69999999999999</v>
      </c>
      <c r="S50" s="94"/>
      <c r="T50" s="92">
        <v>-6.9589999999999996</v>
      </c>
      <c r="U50" s="92">
        <v>-14.504</v>
      </c>
      <c r="V50" s="92">
        <v>18.966999999999999</v>
      </c>
      <c r="W50" s="115"/>
      <c r="X50" s="92">
        <v>-3.851</v>
      </c>
      <c r="Y50" s="113">
        <v>8.0088986284172954</v>
      </c>
      <c r="Z50" s="113">
        <v>195.244</v>
      </c>
      <c r="AA50" s="97" t="s">
        <v>118</v>
      </c>
      <c r="AB50" s="98"/>
      <c r="AC50" s="92">
        <v>570.56799999999998</v>
      </c>
      <c r="AD50" s="92">
        <v>600.06500000000005</v>
      </c>
      <c r="AE50" s="113">
        <v>3.2692273358776731</v>
      </c>
      <c r="AF50" s="102">
        <v>42.501743780516158</v>
      </c>
      <c r="AG50" s="116"/>
      <c r="AH50" s="105"/>
      <c r="AI50" s="35"/>
      <c r="AJ50" s="35"/>
      <c r="AK50" s="106"/>
      <c r="AL50" s="106"/>
      <c r="AM50" s="106"/>
      <c r="AN50" s="110"/>
      <c r="AO50" s="110"/>
      <c r="AP50" s="110"/>
      <c r="AQ50" s="110"/>
      <c r="AR50" s="108"/>
      <c r="AS50" s="35"/>
      <c r="AT50" s="35"/>
      <c r="AU50" s="35"/>
      <c r="AV50" s="35"/>
      <c r="AW50" s="35"/>
    </row>
    <row r="51" spans="2:49" ht="15" customHeight="1">
      <c r="B51" s="112" t="s">
        <v>33</v>
      </c>
      <c r="C51" s="91">
        <v>218.71600000000001</v>
      </c>
      <c r="D51" s="91">
        <v>218.08600000000001</v>
      </c>
      <c r="E51" s="91">
        <v>192.35900000000001</v>
      </c>
      <c r="F51" s="91">
        <v>3.2440000000000002</v>
      </c>
      <c r="G51" s="91">
        <v>22.483000000000001</v>
      </c>
      <c r="H51" s="91">
        <v>25.727</v>
      </c>
      <c r="I51" s="91">
        <v>193.24299999999999</v>
      </c>
      <c r="J51" s="113"/>
      <c r="K51" s="94">
        <v>4.6945457589332396</v>
      </c>
      <c r="L51" s="94">
        <v>-0.63</v>
      </c>
      <c r="M51" s="94">
        <v>-3.8740000000000001</v>
      </c>
      <c r="N51" s="94">
        <v>14.855</v>
      </c>
      <c r="O51" s="94">
        <v>6.2864542410667594</v>
      </c>
      <c r="P51" s="94"/>
      <c r="Q51" s="94">
        <v>7.9385457589332411</v>
      </c>
      <c r="R51" s="94">
        <v>151.9</v>
      </c>
      <c r="S51" s="94"/>
      <c r="T51" s="92">
        <v>-4.5750000000000002</v>
      </c>
      <c r="U51" s="92">
        <v>-6.99</v>
      </c>
      <c r="V51" s="92">
        <v>19.773</v>
      </c>
      <c r="W51" s="115"/>
      <c r="X51" s="92">
        <v>2.2029999999999998</v>
      </c>
      <c r="Y51" s="113">
        <v>10.771545758933241</v>
      </c>
      <c r="Z51" s="113">
        <v>186.65799999999999</v>
      </c>
      <c r="AA51" s="97" t="s">
        <v>118</v>
      </c>
      <c r="AB51" s="98"/>
      <c r="AC51" s="92">
        <v>629.07500000000005</v>
      </c>
      <c r="AD51" s="92">
        <v>658.46</v>
      </c>
      <c r="AE51" s="113">
        <v>1.4164821003215025</v>
      </c>
      <c r="AF51" s="102">
        <v>45.873052778423627</v>
      </c>
      <c r="AG51" s="116"/>
      <c r="AH51" s="105"/>
      <c r="AI51" s="35"/>
      <c r="AJ51" s="35"/>
      <c r="AK51" s="106"/>
      <c r="AL51" s="106"/>
      <c r="AM51" s="106"/>
      <c r="AN51" s="110"/>
      <c r="AO51" s="110"/>
      <c r="AP51" s="110"/>
      <c r="AQ51" s="110"/>
      <c r="AR51" s="108"/>
      <c r="AS51" s="35"/>
      <c r="AT51" s="35"/>
      <c r="AU51" s="35"/>
      <c r="AV51" s="35"/>
      <c r="AW51" s="35"/>
    </row>
    <row r="52" spans="2:49">
      <c r="B52" s="112" t="s">
        <v>34</v>
      </c>
      <c r="C52" s="91">
        <v>230.47300000000001</v>
      </c>
      <c r="D52" s="91">
        <v>236.721</v>
      </c>
      <c r="E52" s="91">
        <v>209.75</v>
      </c>
      <c r="F52" s="91">
        <v>4.774</v>
      </c>
      <c r="G52" s="91">
        <v>22.196999999999999</v>
      </c>
      <c r="H52" s="91">
        <v>26.971</v>
      </c>
      <c r="I52" s="91">
        <v>206.55799999999999</v>
      </c>
      <c r="J52" s="113"/>
      <c r="K52" s="94">
        <v>-7.2609835292796507E-2</v>
      </c>
      <c r="L52" s="94">
        <v>6.2480000000000002</v>
      </c>
      <c r="M52" s="94">
        <v>1.474</v>
      </c>
      <c r="N52" s="94">
        <v>7.5910000000000002</v>
      </c>
      <c r="O52" s="94">
        <v>9.1376098352927961</v>
      </c>
      <c r="P52" s="94"/>
      <c r="Q52" s="94">
        <v>4.7013901647072034</v>
      </c>
      <c r="R52" s="94">
        <v>151.1</v>
      </c>
      <c r="S52" s="94"/>
      <c r="T52" s="92">
        <v>-2.6349999999999998</v>
      </c>
      <c r="U52" s="92">
        <v>-0.85099999999999998</v>
      </c>
      <c r="V52" s="92">
        <v>19.472000000000001</v>
      </c>
      <c r="W52" s="115"/>
      <c r="X52" s="92">
        <v>8.3710000000000004</v>
      </c>
      <c r="Y52" s="113">
        <v>6.8243901647072027</v>
      </c>
      <c r="Z52" s="113">
        <v>188.31899999999999</v>
      </c>
      <c r="AA52" s="97" t="s">
        <v>118</v>
      </c>
      <c r="AB52" s="98"/>
      <c r="AC52" s="92">
        <v>679.572</v>
      </c>
      <c r="AD52" s="92">
        <v>697.27</v>
      </c>
      <c r="AE52" s="113">
        <v>-1.0217645762486285</v>
      </c>
      <c r="AF52" s="102">
        <v>49.709369913973497</v>
      </c>
      <c r="AG52" s="116"/>
      <c r="AH52" s="105"/>
      <c r="AI52" s="35"/>
      <c r="AJ52" s="35"/>
      <c r="AK52" s="106"/>
      <c r="AL52" s="106"/>
      <c r="AM52" s="106"/>
      <c r="AN52" s="110"/>
      <c r="AO52" s="110"/>
      <c r="AP52" s="110"/>
      <c r="AQ52" s="110"/>
      <c r="AR52" s="108"/>
      <c r="AS52" s="35"/>
      <c r="AT52" s="35"/>
      <c r="AU52" s="35"/>
      <c r="AV52" s="35"/>
      <c r="AW52" s="35"/>
    </row>
    <row r="53" spans="2:49">
      <c r="B53" s="112" t="s">
        <v>35</v>
      </c>
      <c r="C53" s="91">
        <v>239.72800000000001</v>
      </c>
      <c r="D53" s="91">
        <v>262.76499999999999</v>
      </c>
      <c r="E53" s="91">
        <v>233.85599999999999</v>
      </c>
      <c r="F53" s="91">
        <v>7.625</v>
      </c>
      <c r="G53" s="91">
        <v>21.283999999999999</v>
      </c>
      <c r="H53" s="91">
        <v>28.908999999999999</v>
      </c>
      <c r="I53" s="91">
        <v>216.75</v>
      </c>
      <c r="J53" s="113"/>
      <c r="K53" s="94">
        <v>5.4893719074584402</v>
      </c>
      <c r="L53" s="94">
        <v>23.036999999999999</v>
      </c>
      <c r="M53" s="94">
        <v>15.412000000000001</v>
      </c>
      <c r="N53" s="94">
        <v>-10.689</v>
      </c>
      <c r="O53" s="94">
        <v>-0.76637190745844042</v>
      </c>
      <c r="P53" s="94"/>
      <c r="Q53" s="94">
        <v>13.114371907458441</v>
      </c>
      <c r="R53" s="94">
        <v>165.8</v>
      </c>
      <c r="S53" s="94"/>
      <c r="T53" s="92">
        <v>13.02</v>
      </c>
      <c r="U53" s="92">
        <v>13.753</v>
      </c>
      <c r="V53" s="92">
        <v>17.536999999999999</v>
      </c>
      <c r="W53" s="115"/>
      <c r="X53" s="92">
        <v>22.914999999999999</v>
      </c>
      <c r="Y53" s="113">
        <v>12.992371907458441</v>
      </c>
      <c r="Z53" s="113">
        <v>204.68299999999999</v>
      </c>
      <c r="AA53" s="97" t="s">
        <v>118</v>
      </c>
      <c r="AB53" s="98"/>
      <c r="AC53" s="92">
        <v>716.28800000000001</v>
      </c>
      <c r="AD53" s="92">
        <v>726.62300000000005</v>
      </c>
      <c r="AE53" s="113">
        <v>-2.3618635752539774</v>
      </c>
      <c r="AF53" s="102">
        <v>52.662171588002792</v>
      </c>
      <c r="AG53" s="116"/>
      <c r="AH53" s="105"/>
      <c r="AI53" s="35"/>
      <c r="AJ53" s="35"/>
      <c r="AK53" s="106"/>
      <c r="AL53" s="106"/>
      <c r="AM53" s="106"/>
      <c r="AN53" s="110"/>
      <c r="AO53" s="110"/>
      <c r="AP53" s="110"/>
      <c r="AQ53" s="110"/>
      <c r="AR53" s="108"/>
      <c r="AS53" s="35"/>
      <c r="AT53" s="35"/>
      <c r="AU53" s="35"/>
      <c r="AV53" s="35"/>
      <c r="AW53" s="35"/>
    </row>
    <row r="54" spans="2:49">
      <c r="B54" s="112" t="s">
        <v>36</v>
      </c>
      <c r="C54" s="91">
        <v>237.00299999999999</v>
      </c>
      <c r="D54" s="91">
        <v>284.12299999999999</v>
      </c>
      <c r="E54" s="91">
        <v>254.78200000000001</v>
      </c>
      <c r="F54" s="91">
        <v>7.9219999999999997</v>
      </c>
      <c r="G54" s="91">
        <v>21.419</v>
      </c>
      <c r="H54" s="91">
        <v>29.341000000000001</v>
      </c>
      <c r="I54" s="91">
        <v>214.79599999999999</v>
      </c>
      <c r="J54" s="113"/>
      <c r="K54" s="94">
        <v>27.045342793948052</v>
      </c>
      <c r="L54" s="94">
        <v>47.12</v>
      </c>
      <c r="M54" s="94">
        <v>39.198</v>
      </c>
      <c r="N54" s="94">
        <v>-33.088000000000001</v>
      </c>
      <c r="O54" s="94">
        <v>-20.935342793948053</v>
      </c>
      <c r="P54" s="94"/>
      <c r="Q54" s="94">
        <v>34.967342793948063</v>
      </c>
      <c r="R54" s="94">
        <v>201.9</v>
      </c>
      <c r="S54" s="94"/>
      <c r="T54" s="92">
        <v>36.201000000000001</v>
      </c>
      <c r="U54" s="92">
        <v>36.152999999999999</v>
      </c>
      <c r="V54" s="92">
        <v>18.393999999999998</v>
      </c>
      <c r="W54" s="115"/>
      <c r="X54" s="92">
        <v>46.555999999999997</v>
      </c>
      <c r="Y54" s="113">
        <v>34.403342793948056</v>
      </c>
      <c r="Z54" s="113">
        <v>248.64599999999999</v>
      </c>
      <c r="AA54" s="97" t="s">
        <v>118</v>
      </c>
      <c r="AB54" s="98"/>
      <c r="AC54" s="92">
        <v>738.95500000000004</v>
      </c>
      <c r="AD54" s="92">
        <v>758.97400000000005</v>
      </c>
      <c r="AE54" s="113">
        <v>-2.3444013260748875</v>
      </c>
      <c r="AF54" s="102">
        <v>54.10369681469426</v>
      </c>
      <c r="AG54" s="116"/>
      <c r="AH54" s="105"/>
      <c r="AI54" s="35"/>
      <c r="AJ54" s="35"/>
      <c r="AK54" s="106"/>
      <c r="AL54" s="106"/>
      <c r="AM54" s="106"/>
      <c r="AN54" s="110"/>
      <c r="AO54" s="110"/>
      <c r="AP54" s="110"/>
      <c r="AQ54" s="110"/>
      <c r="AR54" s="108"/>
      <c r="AS54" s="35"/>
      <c r="AT54" s="35"/>
      <c r="AU54" s="35"/>
      <c r="AV54" s="35"/>
      <c r="AW54" s="35"/>
    </row>
    <row r="55" spans="2:49">
      <c r="B55" s="112" t="s">
        <v>37</v>
      </c>
      <c r="C55" s="91">
        <v>244.80099999999999</v>
      </c>
      <c r="D55" s="91">
        <v>296.35700000000003</v>
      </c>
      <c r="E55" s="91">
        <v>268.83800000000002</v>
      </c>
      <c r="F55" s="91">
        <v>5.7690000000000001</v>
      </c>
      <c r="G55" s="91">
        <v>21.75</v>
      </c>
      <c r="H55" s="91">
        <v>27.518999999999998</v>
      </c>
      <c r="I55" s="91">
        <v>221.792</v>
      </c>
      <c r="J55" s="113"/>
      <c r="K55" s="94">
        <v>35.927563709228139</v>
      </c>
      <c r="L55" s="94">
        <v>51.555999999999997</v>
      </c>
      <c r="M55" s="94">
        <v>45.786999999999999</v>
      </c>
      <c r="N55" s="94">
        <v>-35.045999999999999</v>
      </c>
      <c r="O55" s="94">
        <v>-25.186563709228139</v>
      </c>
      <c r="P55" s="94"/>
      <c r="Q55" s="94">
        <v>41.696563709228137</v>
      </c>
      <c r="R55" s="94">
        <v>249.8</v>
      </c>
      <c r="S55" s="94"/>
      <c r="T55" s="92">
        <v>49.62</v>
      </c>
      <c r="U55" s="92">
        <v>46.107999999999997</v>
      </c>
      <c r="V55" s="92">
        <v>20.149000000000001</v>
      </c>
      <c r="W55" s="115"/>
      <c r="X55" s="92">
        <v>51.481000000000002</v>
      </c>
      <c r="Y55" s="113">
        <v>41.621563709228141</v>
      </c>
      <c r="Z55" s="113">
        <v>298.71499999999997</v>
      </c>
      <c r="AA55" s="97" t="s">
        <v>118</v>
      </c>
      <c r="AB55" s="98"/>
      <c r="AC55" s="92">
        <v>783.21100000000001</v>
      </c>
      <c r="AD55" s="92">
        <v>803.41600000000005</v>
      </c>
      <c r="AE55" s="113">
        <v>-1.5799355414515333</v>
      </c>
      <c r="AF55" s="102">
        <v>55.498721227621481</v>
      </c>
      <c r="AG55" s="116"/>
      <c r="AH55" s="105"/>
      <c r="AI55" s="35"/>
      <c r="AJ55" s="35"/>
      <c r="AK55" s="106"/>
      <c r="AL55" s="106"/>
      <c r="AM55" s="106"/>
      <c r="AN55" s="110"/>
      <c r="AO55" s="110"/>
      <c r="AP55" s="110"/>
      <c r="AQ55" s="110"/>
      <c r="AR55" s="108"/>
      <c r="AS55" s="35"/>
      <c r="AT55" s="35"/>
      <c r="AU55" s="35"/>
      <c r="AV55" s="35"/>
      <c r="AW55" s="35"/>
    </row>
    <row r="56" spans="2:49" s="129" customFormat="1">
      <c r="B56" s="118" t="s">
        <v>38</v>
      </c>
      <c r="C56" s="91">
        <v>264.64800000000002</v>
      </c>
      <c r="D56" s="91">
        <v>308.452</v>
      </c>
      <c r="E56" s="91">
        <v>280.53100000000001</v>
      </c>
      <c r="F56" s="91">
        <v>6.125</v>
      </c>
      <c r="G56" s="91">
        <v>21.795999999999999</v>
      </c>
      <c r="H56" s="91">
        <v>27.920999999999999</v>
      </c>
      <c r="I56" s="91">
        <v>240.98</v>
      </c>
      <c r="J56" s="119"/>
      <c r="K56" s="94">
        <v>30.882350850208745</v>
      </c>
      <c r="L56" s="94">
        <v>43.804000000000002</v>
      </c>
      <c r="M56" s="94">
        <v>37.679000000000002</v>
      </c>
      <c r="N56" s="94">
        <v>-24.414999999999999</v>
      </c>
      <c r="O56" s="94">
        <v>-17.618350850208742</v>
      </c>
      <c r="P56" s="120"/>
      <c r="Q56" s="94">
        <v>37.007350850208752</v>
      </c>
      <c r="R56" s="94">
        <v>290</v>
      </c>
      <c r="S56" s="120"/>
      <c r="T56" s="92">
        <v>39.026000000000003</v>
      </c>
      <c r="U56" s="92">
        <v>36.743000000000002</v>
      </c>
      <c r="V56" s="92">
        <v>22.783000000000001</v>
      </c>
      <c r="W56" s="121"/>
      <c r="X56" s="92">
        <v>45.704000000000001</v>
      </c>
      <c r="Y56" s="113">
        <v>38.907350850208751</v>
      </c>
      <c r="Z56" s="113">
        <v>339.93099999999998</v>
      </c>
      <c r="AA56" s="97" t="s">
        <v>118</v>
      </c>
      <c r="AB56" s="122"/>
      <c r="AC56" s="92">
        <v>821.875</v>
      </c>
      <c r="AD56" s="92">
        <v>841.75099999999998</v>
      </c>
      <c r="AE56" s="113">
        <v>-1.0219632191100345</v>
      </c>
      <c r="AF56" s="102">
        <v>56.312485468495701</v>
      </c>
      <c r="AG56" s="123"/>
      <c r="AH56" s="124"/>
      <c r="AI56" s="125"/>
      <c r="AJ56" s="125"/>
      <c r="AK56" s="126"/>
      <c r="AL56" s="126"/>
      <c r="AM56" s="126"/>
      <c r="AN56" s="127"/>
      <c r="AO56" s="127"/>
      <c r="AP56" s="127"/>
      <c r="AQ56" s="127"/>
      <c r="AR56" s="128"/>
      <c r="AS56" s="125"/>
      <c r="AT56" s="125"/>
      <c r="AU56" s="125"/>
      <c r="AV56" s="125"/>
      <c r="AW56" s="125"/>
    </row>
    <row r="57" spans="2:49" s="129" customFormat="1">
      <c r="B57" s="118" t="s">
        <v>39</v>
      </c>
      <c r="C57" s="91">
        <v>287.387</v>
      </c>
      <c r="D57" s="91">
        <v>322.697</v>
      </c>
      <c r="E57" s="91">
        <v>294.459</v>
      </c>
      <c r="F57" s="91">
        <v>6.03</v>
      </c>
      <c r="G57" s="91">
        <v>22.207999999999998</v>
      </c>
      <c r="H57" s="91">
        <v>28.238</v>
      </c>
      <c r="I57" s="91">
        <v>260.55799999999999</v>
      </c>
      <c r="J57" s="119"/>
      <c r="K57" s="94">
        <v>17.563785117281121</v>
      </c>
      <c r="L57" s="94">
        <v>35.31</v>
      </c>
      <c r="M57" s="94">
        <v>29.28</v>
      </c>
      <c r="N57" s="94">
        <v>-12.942</v>
      </c>
      <c r="O57" s="94">
        <v>-1.2257851172811194</v>
      </c>
      <c r="P57" s="120"/>
      <c r="Q57" s="94">
        <v>23.593785117281126</v>
      </c>
      <c r="R57" s="94">
        <v>322.10000000000002</v>
      </c>
      <c r="S57" s="120"/>
      <c r="T57" s="92">
        <v>35.338000000000001</v>
      </c>
      <c r="U57" s="92">
        <v>31.538</v>
      </c>
      <c r="V57" s="92">
        <v>26.126000000000001</v>
      </c>
      <c r="W57" s="121"/>
      <c r="X57" s="92">
        <v>37.137999999999998</v>
      </c>
      <c r="Y57" s="113">
        <v>25.421785117281122</v>
      </c>
      <c r="Z57" s="113">
        <v>377.35500000000002</v>
      </c>
      <c r="AA57" s="97" t="s">
        <v>118</v>
      </c>
      <c r="AB57" s="122"/>
      <c r="AC57" s="92">
        <v>866.24199999999996</v>
      </c>
      <c r="AD57" s="92">
        <v>895.79899999999998</v>
      </c>
      <c r="AE57" s="113">
        <v>-2.2962820913837589</v>
      </c>
      <c r="AF57" s="102">
        <v>58.056265984654743</v>
      </c>
      <c r="AG57" s="123"/>
      <c r="AH57" s="124"/>
      <c r="AI57" s="125"/>
      <c r="AJ57" s="125"/>
      <c r="AK57" s="126"/>
      <c r="AL57" s="126"/>
      <c r="AM57" s="126"/>
      <c r="AN57" s="127"/>
      <c r="AO57" s="127"/>
      <c r="AP57" s="127"/>
      <c r="AQ57" s="127"/>
      <c r="AR57" s="128"/>
      <c r="AS57" s="125"/>
      <c r="AT57" s="125"/>
      <c r="AU57" s="125"/>
      <c r="AV57" s="125"/>
      <c r="AW57" s="125"/>
    </row>
    <row r="58" spans="2:49" s="129" customFormat="1">
      <c r="B58" s="118" t="s">
        <v>40</v>
      </c>
      <c r="C58" s="91">
        <v>299.56700000000001</v>
      </c>
      <c r="D58" s="91">
        <v>327.274</v>
      </c>
      <c r="E58" s="91">
        <v>303.67399999999998</v>
      </c>
      <c r="F58" s="91">
        <v>1.6639999999999999</v>
      </c>
      <c r="G58" s="91">
        <v>21.936</v>
      </c>
      <c r="H58" s="91">
        <v>23.6</v>
      </c>
      <c r="I58" s="91">
        <v>273.89299999999997</v>
      </c>
      <c r="J58" s="119"/>
      <c r="K58" s="94">
        <v>21.807723404874995</v>
      </c>
      <c r="L58" s="94">
        <v>27.707000000000001</v>
      </c>
      <c r="M58" s="94">
        <v>26.042999999999999</v>
      </c>
      <c r="N58" s="94">
        <v>-3.927</v>
      </c>
      <c r="O58" s="94">
        <v>0.30827659512500488</v>
      </c>
      <c r="P58" s="120"/>
      <c r="Q58" s="94">
        <v>23.471723404874997</v>
      </c>
      <c r="R58" s="94">
        <v>347</v>
      </c>
      <c r="S58" s="120"/>
      <c r="T58" s="92">
        <v>25.105</v>
      </c>
      <c r="U58" s="92">
        <v>22.620999999999999</v>
      </c>
      <c r="V58" s="92">
        <v>27.565000000000001</v>
      </c>
      <c r="W58" s="121"/>
      <c r="X58" s="92">
        <v>29.617999999999999</v>
      </c>
      <c r="Y58" s="113">
        <v>25.382723404874994</v>
      </c>
      <c r="Z58" s="113">
        <v>401.392</v>
      </c>
      <c r="AA58" s="97" t="s">
        <v>118</v>
      </c>
      <c r="AB58" s="122"/>
      <c r="AC58" s="92">
        <v>924.29700000000003</v>
      </c>
      <c r="AD58" s="92">
        <v>948.72</v>
      </c>
      <c r="AE58" s="113">
        <v>2.0808682305499815E-3</v>
      </c>
      <c r="AF58" s="102">
        <v>60.125552197163458</v>
      </c>
      <c r="AG58" s="123"/>
      <c r="AH58" s="124"/>
      <c r="AI58" s="125"/>
      <c r="AJ58" s="125"/>
      <c r="AK58" s="126"/>
      <c r="AL58" s="126"/>
      <c r="AM58" s="126"/>
      <c r="AN58" s="127"/>
      <c r="AO58" s="127"/>
      <c r="AP58" s="127"/>
      <c r="AQ58" s="127"/>
      <c r="AR58" s="128"/>
      <c r="AS58" s="125"/>
      <c r="AT58" s="125"/>
      <c r="AU58" s="125"/>
      <c r="AV58" s="125"/>
      <c r="AW58" s="125"/>
    </row>
    <row r="59" spans="2:49" s="129" customFormat="1">
      <c r="B59" s="118" t="s">
        <v>41</v>
      </c>
      <c r="C59" s="91">
        <v>333.916</v>
      </c>
      <c r="D59" s="91">
        <v>342.85599999999999</v>
      </c>
      <c r="E59" s="91">
        <v>317.64</v>
      </c>
      <c r="F59" s="91">
        <v>2.8889999999999998</v>
      </c>
      <c r="G59" s="91">
        <v>22.327000000000002</v>
      </c>
      <c r="H59" s="91">
        <v>25.216000000000001</v>
      </c>
      <c r="I59" s="91">
        <v>301</v>
      </c>
      <c r="J59" s="119"/>
      <c r="K59" s="94">
        <v>16.537277167537123</v>
      </c>
      <c r="L59" s="94">
        <v>8.94</v>
      </c>
      <c r="M59" s="94">
        <v>6.0510000000000002</v>
      </c>
      <c r="N59" s="94">
        <v>16.038</v>
      </c>
      <c r="O59" s="94">
        <v>5.5517228324628762</v>
      </c>
      <c r="P59" s="120"/>
      <c r="Q59" s="94">
        <v>19.426277167537123</v>
      </c>
      <c r="R59" s="94">
        <v>349.9</v>
      </c>
      <c r="S59" s="120"/>
      <c r="T59" s="92">
        <v>3.5430000000000001</v>
      </c>
      <c r="U59" s="92">
        <v>1.19</v>
      </c>
      <c r="V59" s="92">
        <v>29.356999999999999</v>
      </c>
      <c r="W59" s="121"/>
      <c r="X59" s="92">
        <v>10.239000000000001</v>
      </c>
      <c r="Y59" s="113">
        <v>20.725277167537122</v>
      </c>
      <c r="Z59" s="113">
        <v>402.733</v>
      </c>
      <c r="AA59" s="113">
        <v>350.8</v>
      </c>
      <c r="AB59" s="122"/>
      <c r="AC59" s="92">
        <v>962.70799999999997</v>
      </c>
      <c r="AD59" s="92">
        <v>982.33299999999997</v>
      </c>
      <c r="AE59" s="113">
        <v>2.1776635554191159</v>
      </c>
      <c r="AF59" s="102">
        <v>59.869797721460131</v>
      </c>
      <c r="AG59" s="123"/>
      <c r="AH59" s="124"/>
      <c r="AI59" s="125"/>
      <c r="AJ59" s="125"/>
      <c r="AK59" s="126"/>
      <c r="AL59" s="126"/>
      <c r="AM59" s="126"/>
      <c r="AN59" s="127"/>
      <c r="AO59" s="127"/>
      <c r="AP59" s="127"/>
      <c r="AQ59" s="127"/>
      <c r="AR59" s="128"/>
      <c r="AS59" s="125"/>
      <c r="AT59" s="125"/>
      <c r="AU59" s="125"/>
      <c r="AV59" s="125"/>
      <c r="AW59" s="125"/>
    </row>
    <row r="60" spans="2:49" s="129" customFormat="1">
      <c r="B60" s="118" t="s">
        <v>42</v>
      </c>
      <c r="C60" s="91">
        <v>355.26900000000001</v>
      </c>
      <c r="D60" s="91">
        <v>354.01100000000002</v>
      </c>
      <c r="E60" s="91">
        <v>327.38900000000001</v>
      </c>
      <c r="F60" s="91">
        <v>3.6560000000000001</v>
      </c>
      <c r="G60" s="91">
        <v>22.966000000000001</v>
      </c>
      <c r="H60" s="91">
        <v>26.622</v>
      </c>
      <c r="I60" s="91">
        <v>321.12700000000001</v>
      </c>
      <c r="J60" s="119"/>
      <c r="K60" s="94">
        <v>7.1065211435636471</v>
      </c>
      <c r="L60" s="94">
        <v>-1.258</v>
      </c>
      <c r="M60" s="94">
        <v>-4.9139999999999997</v>
      </c>
      <c r="N60" s="94">
        <v>25.32</v>
      </c>
      <c r="O60" s="94">
        <v>13.299478856436357</v>
      </c>
      <c r="P60" s="120"/>
      <c r="Q60" s="94">
        <v>10.762521143563646</v>
      </c>
      <c r="R60" s="94">
        <v>348.9</v>
      </c>
      <c r="S60" s="120"/>
      <c r="T60" s="92">
        <v>-4.5449999999999999</v>
      </c>
      <c r="U60" s="92">
        <v>-6.14</v>
      </c>
      <c r="V60" s="92">
        <v>28.9</v>
      </c>
      <c r="W60" s="121"/>
      <c r="X60" s="92">
        <v>-0.35799999999999998</v>
      </c>
      <c r="Y60" s="113">
        <v>11.662521143563646</v>
      </c>
      <c r="Z60" s="113">
        <v>403.77199999999999</v>
      </c>
      <c r="AA60" s="113">
        <v>349.8</v>
      </c>
      <c r="AB60" s="122"/>
      <c r="AC60" s="92">
        <v>1012.21</v>
      </c>
      <c r="AD60" s="92">
        <v>1032.105</v>
      </c>
      <c r="AE60" s="113">
        <v>1.5040387841855107</v>
      </c>
      <c r="AF60" s="102">
        <v>61.218321320623104</v>
      </c>
      <c r="AG60" s="123"/>
      <c r="AH60" s="124"/>
      <c r="AI60" s="125"/>
      <c r="AJ60" s="125"/>
      <c r="AK60" s="126"/>
      <c r="AL60" s="126"/>
      <c r="AM60" s="126"/>
      <c r="AN60" s="127"/>
      <c r="AO60" s="127"/>
      <c r="AP60" s="127"/>
      <c r="AQ60" s="127"/>
      <c r="AR60" s="128"/>
      <c r="AS60" s="125"/>
      <c r="AT60" s="125"/>
      <c r="AU60" s="125"/>
      <c r="AV60" s="125"/>
      <c r="AW60" s="125"/>
    </row>
    <row r="61" spans="2:49" s="129" customFormat="1">
      <c r="B61" s="118" t="s">
        <v>43</v>
      </c>
      <c r="C61" s="91">
        <v>379.35700000000003</v>
      </c>
      <c r="D61" s="91">
        <v>367.82</v>
      </c>
      <c r="E61" s="91">
        <v>339.11900000000003</v>
      </c>
      <c r="F61" s="91">
        <v>4.6470000000000002</v>
      </c>
      <c r="G61" s="91">
        <v>24.053999999999998</v>
      </c>
      <c r="H61" s="91">
        <v>28.701000000000001</v>
      </c>
      <c r="I61" s="91">
        <v>344.28199999999998</v>
      </c>
      <c r="J61" s="119"/>
      <c r="K61" s="94">
        <v>-3.850202223933874</v>
      </c>
      <c r="L61" s="94">
        <v>-11.537000000000001</v>
      </c>
      <c r="M61" s="94">
        <v>-16.184000000000001</v>
      </c>
      <c r="N61" s="94">
        <v>32.235999999999997</v>
      </c>
      <c r="O61" s="94">
        <v>19.902202223933873</v>
      </c>
      <c r="P61" s="120"/>
      <c r="Q61" s="94">
        <v>0.79679777606612545</v>
      </c>
      <c r="R61" s="94">
        <v>338.7</v>
      </c>
      <c r="S61" s="120"/>
      <c r="T61" s="92">
        <v>-9.1370000000000005</v>
      </c>
      <c r="U61" s="92">
        <v>-8.0530000000000008</v>
      </c>
      <c r="V61" s="92">
        <v>25.225999999999999</v>
      </c>
      <c r="W61" s="121"/>
      <c r="X61" s="92">
        <v>-10.051</v>
      </c>
      <c r="Y61" s="113">
        <v>2.282797776066126</v>
      </c>
      <c r="Z61" s="113">
        <v>396.66199999999998</v>
      </c>
      <c r="AA61" s="113">
        <v>339.8</v>
      </c>
      <c r="AB61" s="122"/>
      <c r="AC61" s="92">
        <v>1054.7139999999999</v>
      </c>
      <c r="AD61" s="92">
        <v>1086.136</v>
      </c>
      <c r="AE61" s="113">
        <v>1.7371792261445762</v>
      </c>
      <c r="AF61" s="102">
        <v>61.567077423854919</v>
      </c>
      <c r="AG61" s="123"/>
      <c r="AH61" s="124"/>
      <c r="AI61" s="125"/>
      <c r="AJ61" s="125"/>
      <c r="AK61" s="126"/>
      <c r="AL61" s="126"/>
      <c r="AM61" s="126"/>
      <c r="AN61" s="127"/>
      <c r="AO61" s="127"/>
      <c r="AP61" s="127"/>
      <c r="AQ61" s="127"/>
      <c r="AR61" s="128"/>
      <c r="AS61" s="125"/>
      <c r="AT61" s="125"/>
      <c r="AU61" s="125"/>
      <c r="AV61" s="125"/>
      <c r="AW61" s="125"/>
    </row>
    <row r="62" spans="2:49" s="129" customFormat="1">
      <c r="B62" s="118" t="s">
        <v>44</v>
      </c>
      <c r="C62" s="91">
        <v>406.267</v>
      </c>
      <c r="D62" s="91">
        <v>390.399</v>
      </c>
      <c r="E62" s="91">
        <v>361.48899999999998</v>
      </c>
      <c r="F62" s="91">
        <v>3.923</v>
      </c>
      <c r="G62" s="91">
        <v>24.986999999999998</v>
      </c>
      <c r="H62" s="91">
        <v>28.91</v>
      </c>
      <c r="I62" s="91">
        <v>368.43700000000001</v>
      </c>
      <c r="J62" s="119"/>
      <c r="K62" s="94">
        <v>-9.6194435840167731</v>
      </c>
      <c r="L62" s="94">
        <v>-15.868</v>
      </c>
      <c r="M62" s="94">
        <v>-19.791</v>
      </c>
      <c r="N62" s="94">
        <v>36.709000000000003</v>
      </c>
      <c r="O62" s="94">
        <v>26.537443584016771</v>
      </c>
      <c r="P62" s="120"/>
      <c r="Q62" s="94">
        <v>-5.6964435840167722</v>
      </c>
      <c r="R62" s="94">
        <v>307</v>
      </c>
      <c r="S62" s="120"/>
      <c r="T62" s="92">
        <v>-35.569000000000003</v>
      </c>
      <c r="U62" s="92">
        <v>-36.521000000000001</v>
      </c>
      <c r="V62" s="92">
        <v>26.213999999999999</v>
      </c>
      <c r="W62" s="121"/>
      <c r="X62" s="92">
        <v>-15.634</v>
      </c>
      <c r="Y62" s="113">
        <v>-5.4624435840167722</v>
      </c>
      <c r="Z62" s="113">
        <v>385.90300000000002</v>
      </c>
      <c r="AA62" s="113">
        <v>308.2</v>
      </c>
      <c r="AB62" s="122"/>
      <c r="AC62" s="92">
        <v>1110.346</v>
      </c>
      <c r="AD62" s="92">
        <v>1132.3820000000001</v>
      </c>
      <c r="AE62" s="113">
        <v>1.1372700772403874</v>
      </c>
      <c r="AF62" s="102">
        <v>62.799348988607292</v>
      </c>
      <c r="AG62" s="123"/>
      <c r="AH62" s="124"/>
      <c r="AI62" s="125"/>
      <c r="AJ62" s="125"/>
      <c r="AK62" s="126"/>
      <c r="AL62" s="126"/>
      <c r="AM62" s="126"/>
      <c r="AN62" s="127"/>
      <c r="AO62" s="127"/>
      <c r="AP62" s="127"/>
      <c r="AQ62" s="127"/>
      <c r="AR62" s="128"/>
      <c r="AS62" s="125"/>
      <c r="AT62" s="125"/>
      <c r="AU62" s="125"/>
      <c r="AV62" s="125"/>
      <c r="AW62" s="125"/>
    </row>
    <row r="63" spans="2:49" s="129" customFormat="1">
      <c r="B63" s="118" t="s">
        <v>45</v>
      </c>
      <c r="C63" s="91">
        <v>411.84899999999999</v>
      </c>
      <c r="D63" s="91">
        <v>417.25599999999997</v>
      </c>
      <c r="E63" s="91">
        <v>380.089</v>
      </c>
      <c r="F63" s="91">
        <v>11.103</v>
      </c>
      <c r="G63" s="91">
        <v>26.064</v>
      </c>
      <c r="H63" s="91">
        <v>37.167000000000002</v>
      </c>
      <c r="I63" s="91">
        <v>374.435</v>
      </c>
      <c r="J63" s="119"/>
      <c r="K63" s="94">
        <v>-0.47829382438833634</v>
      </c>
      <c r="L63" s="94">
        <v>5.407</v>
      </c>
      <c r="M63" s="94">
        <v>-5.6959999999999997</v>
      </c>
      <c r="N63" s="94">
        <v>13.992000000000001</v>
      </c>
      <c r="O63" s="94">
        <v>8.7742938243883355</v>
      </c>
      <c r="P63" s="120"/>
      <c r="Q63" s="94">
        <v>10.624706175611664</v>
      </c>
      <c r="R63" s="94">
        <v>313.89999999999998</v>
      </c>
      <c r="S63" s="120"/>
      <c r="T63" s="92">
        <v>2.7709999999999999</v>
      </c>
      <c r="U63" s="92">
        <v>4.0140000000000002</v>
      </c>
      <c r="V63" s="92">
        <v>22.295000000000002</v>
      </c>
      <c r="W63" s="121"/>
      <c r="X63" s="92">
        <v>4.2549999999999999</v>
      </c>
      <c r="Y63" s="113">
        <v>9.4727061756116644</v>
      </c>
      <c r="Z63" s="113">
        <v>383.63900000000001</v>
      </c>
      <c r="AA63" s="113">
        <v>315.2</v>
      </c>
      <c r="AB63" s="122"/>
      <c r="AC63" s="92">
        <v>1151.2449999999999</v>
      </c>
      <c r="AD63" s="92">
        <v>1174.789</v>
      </c>
      <c r="AE63" s="113">
        <v>0.4515378039368585</v>
      </c>
      <c r="AF63" s="102">
        <v>64.124622180888153</v>
      </c>
      <c r="AG63" s="123"/>
      <c r="AH63" s="124"/>
      <c r="AI63" s="125"/>
      <c r="AJ63" s="125"/>
      <c r="AK63" s="126"/>
      <c r="AL63" s="126"/>
      <c r="AM63" s="126"/>
      <c r="AN63" s="127"/>
      <c r="AO63" s="127"/>
      <c r="AP63" s="127"/>
      <c r="AQ63" s="127"/>
      <c r="AR63" s="128"/>
      <c r="AS63" s="125"/>
      <c r="AT63" s="125"/>
      <c r="AU63" s="125"/>
      <c r="AV63" s="125"/>
      <c r="AW63" s="125"/>
    </row>
    <row r="64" spans="2:49" s="129" customFormat="1">
      <c r="B64" s="118" t="s">
        <v>46</v>
      </c>
      <c r="C64" s="91">
        <v>417.61599999999999</v>
      </c>
      <c r="D64" s="91">
        <v>451.66500000000002</v>
      </c>
      <c r="E64" s="91">
        <v>408.50900000000001</v>
      </c>
      <c r="F64" s="91">
        <v>15.292</v>
      </c>
      <c r="G64" s="91">
        <v>27.864000000000001</v>
      </c>
      <c r="H64" s="91">
        <v>43.155999999999999</v>
      </c>
      <c r="I64" s="91">
        <v>380.27800000000002</v>
      </c>
      <c r="J64" s="119"/>
      <c r="K64" s="94">
        <v>17.270756321447607</v>
      </c>
      <c r="L64" s="94">
        <v>34.048999999999999</v>
      </c>
      <c r="M64" s="94">
        <v>18.757000000000001</v>
      </c>
      <c r="N64" s="94">
        <v>-14.298999999999999</v>
      </c>
      <c r="O64" s="94">
        <v>-12.812756321447605</v>
      </c>
      <c r="P64" s="120"/>
      <c r="Q64" s="94">
        <v>32.562756321447601</v>
      </c>
      <c r="R64" s="94">
        <v>348</v>
      </c>
      <c r="S64" s="120"/>
      <c r="T64" s="92">
        <v>21.751000000000001</v>
      </c>
      <c r="U64" s="92">
        <v>24.535</v>
      </c>
      <c r="V64" s="92">
        <v>20.940999999999999</v>
      </c>
      <c r="W64" s="121"/>
      <c r="X64" s="92">
        <v>28.95</v>
      </c>
      <c r="Y64" s="113">
        <v>27.463756321447608</v>
      </c>
      <c r="Z64" s="113">
        <v>405.58499999999998</v>
      </c>
      <c r="AA64" s="113">
        <v>349.1</v>
      </c>
      <c r="AB64" s="122"/>
      <c r="AC64" s="92">
        <v>1208.5139999999999</v>
      </c>
      <c r="AD64" s="92">
        <v>1240.9670000000001</v>
      </c>
      <c r="AE64" s="113">
        <v>-0.4265772996798205</v>
      </c>
      <c r="AF64" s="102">
        <v>65.473145780051141</v>
      </c>
      <c r="AG64" s="123"/>
      <c r="AH64" s="124"/>
      <c r="AI64" s="125"/>
      <c r="AJ64" s="125"/>
      <c r="AK64" s="126"/>
      <c r="AL64" s="126"/>
      <c r="AM64" s="126"/>
      <c r="AN64" s="127"/>
      <c r="AO64" s="127"/>
      <c r="AP64" s="127"/>
      <c r="AQ64" s="127"/>
      <c r="AR64" s="128"/>
      <c r="AS64" s="125"/>
      <c r="AT64" s="125"/>
      <c r="AU64" s="125"/>
      <c r="AV64" s="125"/>
      <c r="AW64" s="125"/>
    </row>
    <row r="65" spans="1:49" s="129" customFormat="1">
      <c r="B65" s="118" t="s">
        <v>47</v>
      </c>
      <c r="C65" s="91">
        <v>451.89</v>
      </c>
      <c r="D65" s="91">
        <v>493.55200000000002</v>
      </c>
      <c r="E65" s="91">
        <v>445.77800000000002</v>
      </c>
      <c r="F65" s="91">
        <v>19.706</v>
      </c>
      <c r="G65" s="91">
        <v>28.068000000000001</v>
      </c>
      <c r="H65" s="91">
        <v>47.774000000000001</v>
      </c>
      <c r="I65" s="91">
        <v>411.89100000000002</v>
      </c>
      <c r="J65" s="119"/>
      <c r="K65" s="94">
        <v>23.887257867669156</v>
      </c>
      <c r="L65" s="94">
        <v>41.661999999999999</v>
      </c>
      <c r="M65" s="94">
        <v>21.956</v>
      </c>
      <c r="N65" s="94">
        <v>-21.108000000000001</v>
      </c>
      <c r="O65" s="94">
        <v>-23.039257867669157</v>
      </c>
      <c r="P65" s="120"/>
      <c r="Q65" s="94">
        <v>43.593257867669152</v>
      </c>
      <c r="R65" s="94">
        <v>381.4</v>
      </c>
      <c r="S65" s="120"/>
      <c r="T65" s="92">
        <v>39.390999999999998</v>
      </c>
      <c r="U65" s="92">
        <v>38.420999999999999</v>
      </c>
      <c r="V65" s="92">
        <v>22.26</v>
      </c>
      <c r="W65" s="121"/>
      <c r="X65" s="92">
        <v>36.430999999999997</v>
      </c>
      <c r="Y65" s="113">
        <v>38.362257867669157</v>
      </c>
      <c r="Z65" s="113">
        <v>449.315</v>
      </c>
      <c r="AA65" s="113">
        <v>382.7</v>
      </c>
      <c r="AB65" s="122"/>
      <c r="AC65" s="92">
        <v>1275.904</v>
      </c>
      <c r="AD65" s="92">
        <v>1308.624</v>
      </c>
      <c r="AE65" s="113">
        <v>0.4733586905614402</v>
      </c>
      <c r="AF65" s="102">
        <v>67.147175075563808</v>
      </c>
      <c r="AG65" s="123"/>
      <c r="AH65" s="124"/>
      <c r="AI65" s="125"/>
      <c r="AJ65" s="125"/>
      <c r="AK65" s="126"/>
      <c r="AL65" s="126"/>
      <c r="AM65" s="126"/>
      <c r="AN65" s="127"/>
      <c r="AO65" s="127"/>
      <c r="AP65" s="127"/>
      <c r="AQ65" s="127"/>
      <c r="AR65" s="128"/>
      <c r="AS65" s="125"/>
      <c r="AT65" s="125"/>
      <c r="AU65" s="125"/>
      <c r="AV65" s="125"/>
      <c r="AW65" s="125"/>
    </row>
    <row r="66" spans="1:49" s="129" customFormat="1">
      <c r="B66" s="118" t="s">
        <v>48</v>
      </c>
      <c r="C66" s="91">
        <v>484.37299999999999</v>
      </c>
      <c r="D66" s="91">
        <v>533.40300000000002</v>
      </c>
      <c r="E66" s="91">
        <v>478.82499999999999</v>
      </c>
      <c r="F66" s="91">
        <v>25.091000000000001</v>
      </c>
      <c r="G66" s="91">
        <v>29.486999999999998</v>
      </c>
      <c r="H66" s="91">
        <v>54.578000000000003</v>
      </c>
      <c r="I66" s="91">
        <v>442.35199999999998</v>
      </c>
      <c r="J66" s="119"/>
      <c r="K66" s="94">
        <v>30.736202321321585</v>
      </c>
      <c r="L66" s="94">
        <v>49.03</v>
      </c>
      <c r="M66" s="94">
        <v>23.939</v>
      </c>
      <c r="N66" s="94">
        <v>-27.056999999999999</v>
      </c>
      <c r="O66" s="94">
        <v>-33.85420232132158</v>
      </c>
      <c r="P66" s="120"/>
      <c r="Q66" s="94">
        <v>55.827202321321579</v>
      </c>
      <c r="R66" s="94">
        <v>435.7</v>
      </c>
      <c r="S66" s="120"/>
      <c r="T66" s="92">
        <v>41.110999999999997</v>
      </c>
      <c r="U66" s="92">
        <v>41.018000000000001</v>
      </c>
      <c r="V66" s="92">
        <v>24.803000000000001</v>
      </c>
      <c r="W66" s="121"/>
      <c r="X66" s="92">
        <v>42.808</v>
      </c>
      <c r="Y66" s="113">
        <v>49.605202321321578</v>
      </c>
      <c r="Z66" s="113">
        <v>504.3</v>
      </c>
      <c r="AA66" s="113">
        <v>437.2</v>
      </c>
      <c r="AB66" s="122"/>
      <c r="AC66" s="92">
        <v>1341.848</v>
      </c>
      <c r="AD66" s="92">
        <v>1378.402</v>
      </c>
      <c r="AE66" s="113">
        <v>0.8237671475303614</v>
      </c>
      <c r="AF66" s="102">
        <v>69.123459660544057</v>
      </c>
      <c r="AG66" s="123"/>
      <c r="AH66" s="124"/>
      <c r="AI66" s="125"/>
      <c r="AJ66" s="125"/>
      <c r="AK66" s="126"/>
      <c r="AL66" s="126"/>
      <c r="AM66" s="126"/>
      <c r="AN66" s="127"/>
      <c r="AO66" s="127"/>
      <c r="AP66" s="127"/>
      <c r="AQ66" s="127"/>
      <c r="AR66" s="128"/>
      <c r="AS66" s="125"/>
      <c r="AT66" s="125"/>
      <c r="AU66" s="125"/>
      <c r="AV66" s="125"/>
      <c r="AW66" s="125"/>
    </row>
    <row r="67" spans="1:49" s="129" customFormat="1">
      <c r="B67" s="118" t="s">
        <v>49</v>
      </c>
      <c r="C67" s="91">
        <v>521.529</v>
      </c>
      <c r="D67" s="91">
        <v>565.65200000000004</v>
      </c>
      <c r="E67" s="91">
        <v>508.22500000000002</v>
      </c>
      <c r="F67" s="91">
        <v>25.631</v>
      </c>
      <c r="G67" s="91">
        <v>31.795999999999999</v>
      </c>
      <c r="H67" s="91">
        <v>57.427</v>
      </c>
      <c r="I67" s="91">
        <v>473.334</v>
      </c>
      <c r="J67" s="119"/>
      <c r="K67" s="94">
        <v>23.514481833177989</v>
      </c>
      <c r="L67" s="94">
        <v>44.122999999999998</v>
      </c>
      <c r="M67" s="94">
        <v>18.492000000000001</v>
      </c>
      <c r="N67" s="94">
        <v>-21.646999999999998</v>
      </c>
      <c r="O67" s="94">
        <v>-26.669481833177986</v>
      </c>
      <c r="P67" s="120"/>
      <c r="Q67" s="94">
        <v>49.145481833177989</v>
      </c>
      <c r="R67" s="94">
        <v>474.4</v>
      </c>
      <c r="S67" s="120"/>
      <c r="T67" s="92">
        <v>43.04</v>
      </c>
      <c r="U67" s="92">
        <v>41.195</v>
      </c>
      <c r="V67" s="92">
        <v>26.513999999999999</v>
      </c>
      <c r="W67" s="119"/>
      <c r="X67" s="92">
        <v>42.231000000000002</v>
      </c>
      <c r="Y67" s="113">
        <v>47.253481833177986</v>
      </c>
      <c r="Z67" s="113">
        <v>552.66099999999994</v>
      </c>
      <c r="AA67" s="113">
        <v>476.6</v>
      </c>
      <c r="AB67" s="122"/>
      <c r="AC67" s="92">
        <v>1423.37</v>
      </c>
      <c r="AD67" s="92">
        <v>1461.3219999999999</v>
      </c>
      <c r="AE67" s="113">
        <v>0.3762101131283373</v>
      </c>
      <c r="AF67" s="102">
        <v>71.192745873052772</v>
      </c>
      <c r="AG67" s="123"/>
      <c r="AH67" s="124"/>
      <c r="AI67" s="125"/>
      <c r="AJ67" s="125"/>
      <c r="AK67" s="126"/>
      <c r="AL67" s="126"/>
      <c r="AM67" s="126"/>
      <c r="AN67" s="127"/>
      <c r="AO67" s="127"/>
      <c r="AP67" s="127"/>
      <c r="AQ67" s="127"/>
      <c r="AR67" s="128"/>
      <c r="AS67" s="125"/>
      <c r="AT67" s="125"/>
      <c r="AU67" s="125"/>
      <c r="AV67" s="125"/>
      <c r="AW67" s="125"/>
    </row>
    <row r="68" spans="1:49" s="129" customFormat="1">
      <c r="B68" s="118" t="s">
        <v>50</v>
      </c>
      <c r="C68" s="91">
        <v>552.14300000000003</v>
      </c>
      <c r="D68" s="91">
        <v>591.94500000000005</v>
      </c>
      <c r="E68" s="91">
        <v>532.33399999999995</v>
      </c>
      <c r="F68" s="91">
        <v>25.832000000000001</v>
      </c>
      <c r="G68" s="91">
        <v>33.779000000000003</v>
      </c>
      <c r="H68" s="91">
        <v>59.610999999999997</v>
      </c>
      <c r="I68" s="91">
        <v>502.33800000000002</v>
      </c>
      <c r="J68" s="119"/>
      <c r="K68" s="94">
        <v>18.017532780242256</v>
      </c>
      <c r="L68" s="94">
        <v>39.802</v>
      </c>
      <c r="M68" s="94">
        <v>13.97</v>
      </c>
      <c r="N68" s="94">
        <v>-14.266999999999999</v>
      </c>
      <c r="O68" s="94">
        <v>-18.314532780242253</v>
      </c>
      <c r="P68" s="120"/>
      <c r="Q68" s="94">
        <v>43.849532780242257</v>
      </c>
      <c r="R68" s="94">
        <v>509.5</v>
      </c>
      <c r="S68" s="120"/>
      <c r="T68" s="92">
        <v>37.442</v>
      </c>
      <c r="U68" s="92">
        <v>35.216000000000001</v>
      </c>
      <c r="V68" s="92">
        <v>28.818000000000001</v>
      </c>
      <c r="W68" s="119"/>
      <c r="X68" s="92">
        <v>38.292000000000002</v>
      </c>
      <c r="Y68" s="113">
        <v>42.339532780242251</v>
      </c>
      <c r="Z68" s="113">
        <v>594.48199999999997</v>
      </c>
      <c r="AA68" s="113">
        <v>511.5</v>
      </c>
      <c r="AB68" s="122"/>
      <c r="AC68" s="92">
        <v>1494.2249999999999</v>
      </c>
      <c r="AD68" s="92">
        <v>1531.43</v>
      </c>
      <c r="AE68" s="113">
        <v>0.3912727557983402</v>
      </c>
      <c r="AF68" s="102">
        <v>73.285282492443628</v>
      </c>
      <c r="AG68" s="123"/>
      <c r="AH68" s="124"/>
      <c r="AI68" s="125"/>
      <c r="AJ68" s="125"/>
      <c r="AK68" s="126"/>
      <c r="AL68" s="126"/>
      <c r="AM68" s="126"/>
      <c r="AN68" s="127"/>
      <c r="AO68" s="127"/>
      <c r="AP68" s="127"/>
      <c r="AQ68" s="127"/>
      <c r="AR68" s="128"/>
      <c r="AS68" s="125"/>
      <c r="AT68" s="125"/>
      <c r="AU68" s="125"/>
      <c r="AV68" s="125"/>
      <c r="AW68" s="125"/>
    </row>
    <row r="69" spans="1:49" s="129" customFormat="1">
      <c r="B69" s="118" t="s">
        <v>51</v>
      </c>
      <c r="C69" s="91">
        <v>583.83600000000001</v>
      </c>
      <c r="D69" s="91">
        <v>628.80200000000002</v>
      </c>
      <c r="E69" s="91">
        <v>565.89</v>
      </c>
      <c r="F69" s="91">
        <v>26.905000000000001</v>
      </c>
      <c r="G69" s="91">
        <v>36.006999999999998</v>
      </c>
      <c r="H69" s="91">
        <v>62.911999999999999</v>
      </c>
      <c r="I69" s="91">
        <v>528.96600000000001</v>
      </c>
      <c r="J69" s="119"/>
      <c r="K69" s="94">
        <v>31.082830661525147</v>
      </c>
      <c r="L69" s="94">
        <v>44.966000000000001</v>
      </c>
      <c r="M69" s="94">
        <v>18.061</v>
      </c>
      <c r="N69" s="94">
        <v>-18.489999999999998</v>
      </c>
      <c r="O69" s="94">
        <v>-31.511830661525146</v>
      </c>
      <c r="P69" s="120"/>
      <c r="Q69" s="94">
        <v>57.987830661525152</v>
      </c>
      <c r="R69" s="94">
        <v>543.6</v>
      </c>
      <c r="S69" s="120"/>
      <c r="T69" s="92">
        <v>33.262999999999998</v>
      </c>
      <c r="U69" s="92">
        <v>27.995000000000001</v>
      </c>
      <c r="V69" s="92">
        <v>31.472000000000001</v>
      </c>
      <c r="W69" s="119"/>
      <c r="X69" s="92">
        <v>45.298999999999999</v>
      </c>
      <c r="Y69" s="113">
        <v>58.32083066152515</v>
      </c>
      <c r="Z69" s="113">
        <v>637.16800000000001</v>
      </c>
      <c r="AA69" s="113">
        <v>545.70000000000005</v>
      </c>
      <c r="AB69" s="122"/>
      <c r="AC69" s="92">
        <v>1572.7719999999999</v>
      </c>
      <c r="AD69" s="92">
        <v>1597.94</v>
      </c>
      <c r="AE69" s="113">
        <v>1.4993991490387941</v>
      </c>
      <c r="AF69" s="102">
        <v>75.331318298070229</v>
      </c>
      <c r="AG69" s="123"/>
      <c r="AH69" s="124"/>
      <c r="AI69" s="125"/>
      <c r="AJ69" s="125"/>
      <c r="AK69" s="126"/>
      <c r="AL69" s="126"/>
      <c r="AM69" s="126"/>
      <c r="AN69" s="127"/>
      <c r="AO69" s="127"/>
      <c r="AP69" s="127"/>
      <c r="AQ69" s="127"/>
      <c r="AR69" s="128"/>
      <c r="AS69" s="125"/>
      <c r="AT69" s="125"/>
      <c r="AU69" s="125"/>
      <c r="AV69" s="125"/>
      <c r="AW69" s="125"/>
    </row>
    <row r="70" spans="1:49" s="129" customFormat="1">
      <c r="B70" s="118" t="s">
        <v>52</v>
      </c>
      <c r="C70" s="91">
        <v>569.21900000000005</v>
      </c>
      <c r="D70" s="91">
        <v>686.47400000000005</v>
      </c>
      <c r="E70" s="91">
        <v>600.49599999999998</v>
      </c>
      <c r="F70" s="91">
        <v>46.558999999999997</v>
      </c>
      <c r="G70" s="91">
        <v>39.418999999999997</v>
      </c>
      <c r="H70" s="91">
        <v>85.977999999999994</v>
      </c>
      <c r="I70" s="91">
        <v>510.33199999999999</v>
      </c>
      <c r="J70" s="120"/>
      <c r="K70" s="94">
        <v>65.409414079237493</v>
      </c>
      <c r="L70" s="94">
        <v>117.255</v>
      </c>
      <c r="M70" s="94">
        <v>70.695999999999998</v>
      </c>
      <c r="N70" s="94">
        <v>-87.097999999999999</v>
      </c>
      <c r="O70" s="94">
        <v>-81.81141407923748</v>
      </c>
      <c r="P70" s="120"/>
      <c r="Q70" s="94">
        <v>111.96841407923746</v>
      </c>
      <c r="R70" s="94">
        <v>755.6</v>
      </c>
      <c r="S70" s="120"/>
      <c r="T70" s="92">
        <v>163.82900000000001</v>
      </c>
      <c r="U70" s="92">
        <v>173.999</v>
      </c>
      <c r="V70" s="92">
        <v>31.771000000000001</v>
      </c>
      <c r="W70" s="119"/>
      <c r="X70" s="92">
        <v>107.34699999999999</v>
      </c>
      <c r="Y70" s="113">
        <v>102.06041407923747</v>
      </c>
      <c r="Z70" s="113">
        <v>821.01199999999994</v>
      </c>
      <c r="AA70" s="113">
        <v>756.2</v>
      </c>
      <c r="AB70" s="122"/>
      <c r="AC70" s="92">
        <v>1583.8489999999999</v>
      </c>
      <c r="AD70" s="92">
        <v>1562.146</v>
      </c>
      <c r="AE70" s="113">
        <v>-1.2673215194597987</v>
      </c>
      <c r="AF70" s="102">
        <v>77.563357358753791</v>
      </c>
      <c r="AG70" s="123"/>
      <c r="AH70" s="124"/>
      <c r="AI70" s="130"/>
      <c r="AJ70" s="125"/>
      <c r="AK70" s="126"/>
      <c r="AL70" s="126"/>
      <c r="AM70" s="126"/>
      <c r="AN70" s="127"/>
      <c r="AO70" s="127"/>
      <c r="AP70" s="127"/>
      <c r="AQ70" s="127"/>
      <c r="AR70" s="128"/>
      <c r="AS70" s="125"/>
      <c r="AT70" s="125"/>
      <c r="AU70" s="125"/>
      <c r="AV70" s="125"/>
      <c r="AW70" s="125"/>
    </row>
    <row r="71" spans="1:49" s="129" customFormat="1">
      <c r="B71" s="118" t="s">
        <v>53</v>
      </c>
      <c r="C71" s="91">
        <v>564.14400000000001</v>
      </c>
      <c r="D71" s="91">
        <v>721.93299999999999</v>
      </c>
      <c r="E71" s="91">
        <v>635.00400000000002</v>
      </c>
      <c r="F71" s="91">
        <v>45.601999999999997</v>
      </c>
      <c r="G71" s="91">
        <v>41.326999999999998</v>
      </c>
      <c r="H71" s="91">
        <v>86.929000000000002</v>
      </c>
      <c r="I71" s="91">
        <v>504.21600000000001</v>
      </c>
      <c r="J71" s="120"/>
      <c r="K71" s="94">
        <v>79.906661430734516</v>
      </c>
      <c r="L71" s="94">
        <v>157.78899999999999</v>
      </c>
      <c r="M71" s="94">
        <v>112.187</v>
      </c>
      <c r="N71" s="94">
        <v>-130.03</v>
      </c>
      <c r="O71" s="94">
        <v>-97.749661430734534</v>
      </c>
      <c r="P71" s="120"/>
      <c r="Q71" s="94">
        <v>125.50866143073453</v>
      </c>
      <c r="R71" s="94">
        <v>995.4</v>
      </c>
      <c r="S71" s="120"/>
      <c r="T71" s="92">
        <v>198.59200000000001</v>
      </c>
      <c r="U71" s="92">
        <v>201.46700000000001</v>
      </c>
      <c r="V71" s="92">
        <v>26.204000000000001</v>
      </c>
      <c r="W71" s="119"/>
      <c r="X71" s="92">
        <v>156.02199999999999</v>
      </c>
      <c r="Y71" s="113">
        <v>123.74166143073454</v>
      </c>
      <c r="Z71" s="113">
        <v>1075.4100000000001</v>
      </c>
      <c r="AA71" s="113">
        <v>982.9</v>
      </c>
      <c r="AB71" s="122"/>
      <c r="AC71" s="92">
        <v>1566.72</v>
      </c>
      <c r="AD71" s="92">
        <v>1594.433</v>
      </c>
      <c r="AE71" s="113">
        <v>-3.6138253966668401</v>
      </c>
      <c r="AF71" s="102">
        <v>78.772378516624045</v>
      </c>
      <c r="AG71" s="131"/>
      <c r="AH71" s="124"/>
      <c r="AI71" s="125"/>
      <c r="AJ71" s="125"/>
      <c r="AK71" s="126"/>
      <c r="AL71" s="126"/>
      <c r="AM71" s="126"/>
      <c r="AN71" s="127"/>
      <c r="AO71" s="127"/>
      <c r="AP71" s="127"/>
      <c r="AQ71" s="127"/>
      <c r="AR71" s="128"/>
      <c r="AS71" s="125"/>
      <c r="AT71" s="125"/>
      <c r="AU71" s="125"/>
      <c r="AV71" s="125"/>
      <c r="AW71" s="125"/>
    </row>
    <row r="72" spans="1:49" s="129" customFormat="1">
      <c r="B72" s="132" t="s">
        <v>54</v>
      </c>
      <c r="C72" s="133">
        <v>604.05700000000002</v>
      </c>
      <c r="D72" s="91">
        <v>743.904</v>
      </c>
      <c r="E72" s="91">
        <v>662.923</v>
      </c>
      <c r="F72" s="91">
        <v>39.08</v>
      </c>
      <c r="G72" s="91">
        <v>41.901000000000003</v>
      </c>
      <c r="H72" s="91">
        <v>80.980999999999995</v>
      </c>
      <c r="I72" s="91">
        <v>541.24199999999996</v>
      </c>
      <c r="J72" s="120"/>
      <c r="K72" s="94">
        <v>75.589818959764486</v>
      </c>
      <c r="L72" s="94">
        <v>139.84700000000001</v>
      </c>
      <c r="M72" s="94">
        <v>100.767</v>
      </c>
      <c r="N72" s="94">
        <v>-100.55200000000001</v>
      </c>
      <c r="O72" s="94">
        <v>-75.374818959764497</v>
      </c>
      <c r="P72" s="120"/>
      <c r="Q72" s="94">
        <v>114.6698189597645</v>
      </c>
      <c r="R72" s="94">
        <v>1138.7</v>
      </c>
      <c r="S72" s="120"/>
      <c r="T72" s="92">
        <v>134.01300000000001</v>
      </c>
      <c r="U72" s="92">
        <v>129.459</v>
      </c>
      <c r="V72" s="92">
        <v>39.122999999999998</v>
      </c>
      <c r="W72" s="119"/>
      <c r="X72" s="92">
        <v>142.31700000000001</v>
      </c>
      <c r="Y72" s="113">
        <v>117.1398189597645</v>
      </c>
      <c r="Z72" s="113">
        <v>1213.155</v>
      </c>
      <c r="AA72" s="113">
        <v>1134</v>
      </c>
      <c r="AB72" s="122"/>
      <c r="AC72" s="92">
        <v>1631.2239999999999</v>
      </c>
      <c r="AD72" s="92">
        <v>1654.27</v>
      </c>
      <c r="AE72" s="113">
        <v>-1.6413764881500725</v>
      </c>
      <c r="AF72" s="102">
        <v>80.09765170890492</v>
      </c>
      <c r="AG72" s="123"/>
      <c r="AH72" s="134"/>
      <c r="AI72" s="125"/>
      <c r="AJ72" s="125"/>
      <c r="AK72" s="126"/>
      <c r="AL72" s="126"/>
      <c r="AM72" s="126"/>
      <c r="AN72" s="127"/>
      <c r="AO72" s="127"/>
      <c r="AP72" s="127"/>
      <c r="AQ72" s="127"/>
      <c r="AR72" s="128"/>
      <c r="AS72" s="125"/>
      <c r="AT72" s="125"/>
      <c r="AU72" s="125"/>
      <c r="AV72" s="125"/>
      <c r="AW72" s="125"/>
    </row>
    <row r="73" spans="1:49" s="129" customFormat="1">
      <c r="B73" s="132" t="s">
        <v>55</v>
      </c>
      <c r="C73" s="133">
        <v>625.01800000000003</v>
      </c>
      <c r="D73" s="91">
        <v>746.55399999999997</v>
      </c>
      <c r="E73" s="91">
        <v>671.73299999999995</v>
      </c>
      <c r="F73" s="91">
        <v>31.443000000000001</v>
      </c>
      <c r="G73" s="91">
        <v>43.378</v>
      </c>
      <c r="H73" s="91">
        <v>74.820999999999998</v>
      </c>
      <c r="I73" s="91">
        <v>559.72900000000004</v>
      </c>
      <c r="J73" s="120"/>
      <c r="K73" s="94">
        <v>71.07037492207337</v>
      </c>
      <c r="L73" s="94">
        <v>121.536</v>
      </c>
      <c r="M73" s="94">
        <v>90.093000000000004</v>
      </c>
      <c r="N73" s="94">
        <v>-80.867000000000004</v>
      </c>
      <c r="O73" s="94">
        <v>-61.844374922073378</v>
      </c>
      <c r="P73" s="120"/>
      <c r="Q73" s="94">
        <v>102.51337492207338</v>
      </c>
      <c r="R73" s="94">
        <v>1235.0999999999999</v>
      </c>
      <c r="S73" s="120"/>
      <c r="T73" s="92">
        <v>117.672</v>
      </c>
      <c r="U73" s="92">
        <v>108.312</v>
      </c>
      <c r="V73" s="92">
        <v>41.161000000000001</v>
      </c>
      <c r="W73" s="119"/>
      <c r="X73" s="92">
        <v>124.944</v>
      </c>
      <c r="Y73" s="113">
        <v>105.92137492207337</v>
      </c>
      <c r="Z73" s="113">
        <v>1348.615</v>
      </c>
      <c r="AA73" s="113">
        <v>1240.5</v>
      </c>
      <c r="AB73" s="122"/>
      <c r="AC73" s="92">
        <v>1678.7750000000001</v>
      </c>
      <c r="AD73" s="92">
        <v>1707.202</v>
      </c>
      <c r="AE73" s="113">
        <v>-1.6097001027699775</v>
      </c>
      <c r="AF73" s="102">
        <v>81.306672866775187</v>
      </c>
      <c r="AG73" s="131"/>
      <c r="AH73" s="135"/>
      <c r="AI73" s="125"/>
      <c r="AJ73" s="125"/>
      <c r="AK73" s="136"/>
      <c r="AL73" s="136"/>
      <c r="AM73" s="136"/>
      <c r="AN73" s="137"/>
      <c r="AO73" s="137"/>
      <c r="AP73" s="137"/>
      <c r="AQ73" s="137"/>
      <c r="AR73" s="128"/>
      <c r="AS73" s="125"/>
      <c r="AT73" s="125"/>
      <c r="AU73" s="125"/>
      <c r="AV73" s="125"/>
      <c r="AW73" s="125"/>
    </row>
    <row r="74" spans="1:49" s="129" customFormat="1">
      <c r="A74" s="138"/>
      <c r="B74" s="132" t="s">
        <v>56</v>
      </c>
      <c r="C74" s="133">
        <v>636.97199999999998</v>
      </c>
      <c r="D74" s="91">
        <v>761.84299999999996</v>
      </c>
      <c r="E74" s="91">
        <v>683.43899999999996</v>
      </c>
      <c r="F74" s="91">
        <v>33.817999999999998</v>
      </c>
      <c r="G74" s="91">
        <v>44.585999999999999</v>
      </c>
      <c r="H74" s="91">
        <v>78.403999999999996</v>
      </c>
      <c r="I74" s="91">
        <v>566.13300000000004</v>
      </c>
      <c r="J74" s="120"/>
      <c r="K74" s="94">
        <v>71.713940804383171</v>
      </c>
      <c r="L74" s="94">
        <v>124.871</v>
      </c>
      <c r="M74" s="94">
        <v>91.052999999999997</v>
      </c>
      <c r="N74" s="94">
        <v>-88.465999999999994</v>
      </c>
      <c r="O74" s="94">
        <v>-69.126940804383167</v>
      </c>
      <c r="P74" s="139"/>
      <c r="Q74" s="94">
        <v>105.53194080438318</v>
      </c>
      <c r="R74" s="94">
        <v>1341.3</v>
      </c>
      <c r="S74" s="120"/>
      <c r="T74" s="92">
        <v>95.861999999999995</v>
      </c>
      <c r="U74" s="92">
        <v>87.004000000000005</v>
      </c>
      <c r="V74" s="92">
        <v>37.003</v>
      </c>
      <c r="W74" s="119"/>
      <c r="X74" s="92">
        <v>126.501</v>
      </c>
      <c r="Y74" s="113">
        <v>107.16194080438318</v>
      </c>
      <c r="Z74" s="113">
        <v>1424.3040000000001</v>
      </c>
      <c r="AA74" s="113">
        <v>1319</v>
      </c>
      <c r="AB74" s="140"/>
      <c r="AC74" s="92">
        <v>1734.5889999999999</v>
      </c>
      <c r="AD74" s="92">
        <v>1771.8440000000001</v>
      </c>
      <c r="AE74" s="113">
        <v>-1.5859345369409681</v>
      </c>
      <c r="AF74" s="102">
        <v>82.957451755405728</v>
      </c>
      <c r="AG74" s="131"/>
      <c r="AH74" s="141"/>
      <c r="AI74" s="125"/>
      <c r="AJ74" s="125"/>
      <c r="AK74" s="142"/>
      <c r="AL74" s="143"/>
      <c r="AM74" s="143"/>
      <c r="AN74" s="144"/>
      <c r="AO74" s="144"/>
      <c r="AP74" s="144"/>
      <c r="AQ74" s="144"/>
      <c r="AR74" s="131"/>
      <c r="AS74" s="125"/>
      <c r="AT74" s="125"/>
      <c r="AU74" s="125"/>
      <c r="AV74" s="125"/>
      <c r="AW74" s="125"/>
    </row>
    <row r="75" spans="1:49" s="129" customFormat="1">
      <c r="B75" s="132" t="s">
        <v>57</v>
      </c>
      <c r="C75" s="133">
        <v>663.73199999999997</v>
      </c>
      <c r="D75" s="91">
        <v>768.74599999999998</v>
      </c>
      <c r="E75" s="91">
        <v>694.15899999999999</v>
      </c>
      <c r="F75" s="91">
        <v>28.724</v>
      </c>
      <c r="G75" s="91">
        <v>45.863</v>
      </c>
      <c r="H75" s="91">
        <v>74.587000000000003</v>
      </c>
      <c r="I75" s="91">
        <v>589.62199999999996</v>
      </c>
      <c r="J75" s="120"/>
      <c r="K75" s="94">
        <v>57.115272200201851</v>
      </c>
      <c r="L75" s="94">
        <v>105.014</v>
      </c>
      <c r="M75" s="94">
        <v>76.290000000000006</v>
      </c>
      <c r="N75" s="94">
        <v>-69.741</v>
      </c>
      <c r="O75" s="94">
        <v>-50.566272200201844</v>
      </c>
      <c r="P75" s="120"/>
      <c r="Q75" s="94">
        <v>85.839272200201847</v>
      </c>
      <c r="R75" s="94">
        <v>1441.1</v>
      </c>
      <c r="S75" s="120"/>
      <c r="T75" s="92">
        <v>78.433000000000007</v>
      </c>
      <c r="U75" s="92">
        <v>64.668000000000006</v>
      </c>
      <c r="V75" s="92">
        <v>36.293999999999997</v>
      </c>
      <c r="W75" s="119"/>
      <c r="X75" s="92">
        <v>103.51300000000001</v>
      </c>
      <c r="Y75" s="113">
        <v>84.338272200201843</v>
      </c>
      <c r="Z75" s="113">
        <v>1520.9939999999999</v>
      </c>
      <c r="AA75" s="113">
        <v>1399.4</v>
      </c>
      <c r="AB75" s="145"/>
      <c r="AC75" s="92">
        <v>1817.8789999999999</v>
      </c>
      <c r="AD75" s="92">
        <v>1860.2059999999999</v>
      </c>
      <c r="AE75" s="113">
        <v>-1.4751975923192617</v>
      </c>
      <c r="AF75" s="102">
        <v>84.86398511973961</v>
      </c>
      <c r="AG75" s="123"/>
      <c r="AH75" s="141"/>
      <c r="AI75" s="125"/>
      <c r="AJ75" s="125"/>
      <c r="AK75" s="142"/>
      <c r="AL75" s="143"/>
      <c r="AM75" s="143"/>
      <c r="AN75" s="144"/>
      <c r="AO75" s="144"/>
      <c r="AP75" s="144"/>
      <c r="AQ75" s="144"/>
      <c r="AR75" s="131"/>
      <c r="AS75" s="125"/>
      <c r="AT75" s="125"/>
      <c r="AU75" s="125"/>
      <c r="AV75" s="125"/>
      <c r="AW75" s="125"/>
    </row>
    <row r="76" spans="1:49" s="129" customFormat="1">
      <c r="B76" s="132" t="s">
        <v>58</v>
      </c>
      <c r="C76" s="146">
        <v>690.697</v>
      </c>
      <c r="D76" s="94">
        <v>787.16600000000005</v>
      </c>
      <c r="E76" s="94">
        <v>704.69399999999996</v>
      </c>
      <c r="F76" s="91">
        <v>35.417999999999999</v>
      </c>
      <c r="G76" s="94">
        <v>47.054000000000002</v>
      </c>
      <c r="H76" s="94">
        <v>82.471999999999994</v>
      </c>
      <c r="I76" s="139">
        <v>611.86800000000005</v>
      </c>
      <c r="J76" s="139"/>
      <c r="K76" s="91">
        <v>50.309710519303501</v>
      </c>
      <c r="L76" s="91">
        <v>96.468999999999994</v>
      </c>
      <c r="M76" s="91">
        <v>61.051000000000002</v>
      </c>
      <c r="N76" s="139">
        <v>-64.668000000000006</v>
      </c>
      <c r="O76" s="139">
        <v>-53.926710519303512</v>
      </c>
      <c r="P76" s="139"/>
      <c r="Q76" s="91">
        <v>85.727710519303514</v>
      </c>
      <c r="R76" s="91">
        <v>1531.9</v>
      </c>
      <c r="S76" s="120"/>
      <c r="T76" s="91">
        <v>84.54</v>
      </c>
      <c r="U76" s="91">
        <v>78.185000000000002</v>
      </c>
      <c r="V76" s="139">
        <v>33.037999999999997</v>
      </c>
      <c r="W76" s="119"/>
      <c r="X76" s="91">
        <v>94.183999999999997</v>
      </c>
      <c r="Y76" s="91">
        <v>83.442710519303503</v>
      </c>
      <c r="Z76" s="91">
        <v>1602.66</v>
      </c>
      <c r="AA76" s="147">
        <v>1484.3</v>
      </c>
      <c r="AB76" s="148"/>
      <c r="AC76" s="149">
        <v>1888.39</v>
      </c>
      <c r="AD76" s="120">
        <v>1919.377</v>
      </c>
      <c r="AE76" s="120">
        <v>-0.54753443070308094</v>
      </c>
      <c r="AF76" s="102">
        <v>85.817251801906551</v>
      </c>
      <c r="AG76" s="131"/>
      <c r="AH76" s="141"/>
      <c r="AI76" s="125"/>
      <c r="AJ76" s="125"/>
      <c r="AK76" s="142"/>
      <c r="AL76" s="143"/>
      <c r="AM76" s="143"/>
      <c r="AN76" s="144"/>
      <c r="AO76" s="144"/>
      <c r="AP76" s="144"/>
      <c r="AQ76" s="144"/>
      <c r="AR76" s="131"/>
      <c r="AS76" s="125"/>
      <c r="AT76" s="125"/>
      <c r="AU76" s="125"/>
      <c r="AV76" s="125"/>
      <c r="AW76" s="125"/>
    </row>
    <row r="77" spans="1:49" s="129" customFormat="1">
      <c r="B77" s="132" t="s">
        <v>59</v>
      </c>
      <c r="C77" s="146">
        <v>714.27599999999995</v>
      </c>
      <c r="D77" s="94">
        <v>794.88699999999994</v>
      </c>
      <c r="E77" s="94">
        <v>715.15599999999995</v>
      </c>
      <c r="F77" s="120">
        <v>31.681999999999999</v>
      </c>
      <c r="G77" s="94">
        <v>48.048999999999999</v>
      </c>
      <c r="H77" s="94">
        <v>79.730999999999995</v>
      </c>
      <c r="I77" s="139">
        <v>634.12099999999998</v>
      </c>
      <c r="J77" s="120"/>
      <c r="K77" s="120">
        <v>43.892142732928612</v>
      </c>
      <c r="L77" s="120">
        <v>80.611000000000004</v>
      </c>
      <c r="M77" s="120">
        <v>48.929000000000002</v>
      </c>
      <c r="N77" s="139">
        <v>-47.777999999999999</v>
      </c>
      <c r="O77" s="120">
        <v>-42.741142732928616</v>
      </c>
      <c r="P77" s="120"/>
      <c r="Q77" s="120">
        <v>75.574142732928593</v>
      </c>
      <c r="R77" s="120">
        <v>1574.8</v>
      </c>
      <c r="S77" s="120"/>
      <c r="T77" s="120">
        <v>60.747999999999998</v>
      </c>
      <c r="U77" s="120">
        <v>50.375999999999998</v>
      </c>
      <c r="V77" s="139">
        <v>33.506999999999998</v>
      </c>
      <c r="W77" s="119"/>
      <c r="X77" s="120">
        <v>83.075000000000003</v>
      </c>
      <c r="Y77" s="120">
        <v>78.038142732928591</v>
      </c>
      <c r="Z77" s="120">
        <v>1650.9580000000001</v>
      </c>
      <c r="AA77" s="147">
        <v>1530.1</v>
      </c>
      <c r="AB77" s="148"/>
      <c r="AC77" s="149">
        <v>1953.366</v>
      </c>
      <c r="AD77" s="119">
        <v>1991.81</v>
      </c>
      <c r="AE77" s="119">
        <v>-0.29669677731072852</v>
      </c>
      <c r="AF77" s="102">
        <v>86.352011160195318</v>
      </c>
      <c r="AG77" s="131"/>
      <c r="AH77" s="141"/>
      <c r="AI77" s="125"/>
      <c r="AJ77" s="125"/>
      <c r="AK77" s="142"/>
      <c r="AL77" s="143"/>
      <c r="AM77" s="143"/>
      <c r="AN77" s="144"/>
      <c r="AO77" s="144"/>
      <c r="AP77" s="144"/>
      <c r="AQ77" s="144"/>
      <c r="AR77" s="131"/>
      <c r="AS77" s="125"/>
      <c r="AT77" s="125"/>
      <c r="AU77" s="125"/>
      <c r="AV77" s="125"/>
      <c r="AW77" s="125"/>
    </row>
    <row r="78" spans="1:49" s="129" customFormat="1">
      <c r="B78" s="150" t="s">
        <v>60</v>
      </c>
      <c r="C78" s="146">
        <v>757.71900000000005</v>
      </c>
      <c r="D78" s="94">
        <v>813.82100000000003</v>
      </c>
      <c r="E78" s="94">
        <v>726.40700000000004</v>
      </c>
      <c r="F78" s="120">
        <v>37.874000000000002</v>
      </c>
      <c r="G78" s="94">
        <v>49.54</v>
      </c>
      <c r="H78" s="94">
        <v>87.414000000000001</v>
      </c>
      <c r="I78" s="139">
        <v>676.76599999999996</v>
      </c>
      <c r="J78" s="151"/>
      <c r="K78" s="120">
        <v>14.677872381575005</v>
      </c>
      <c r="L78" s="120">
        <v>56.101999999999997</v>
      </c>
      <c r="M78" s="120">
        <v>18.228000000000002</v>
      </c>
      <c r="N78" s="139">
        <v>-20.916</v>
      </c>
      <c r="O78" s="120">
        <v>-17.365872381575009</v>
      </c>
      <c r="P78" s="151"/>
      <c r="Q78" s="120">
        <v>52.551872381575002</v>
      </c>
      <c r="R78" s="120">
        <v>1692.3</v>
      </c>
      <c r="S78" s="120"/>
      <c r="T78" s="120">
        <v>66.960999999999999</v>
      </c>
      <c r="U78" s="120">
        <v>99.108999999999995</v>
      </c>
      <c r="V78" s="139">
        <v>35.718000000000004</v>
      </c>
      <c r="W78" s="119"/>
      <c r="X78" s="120">
        <v>55.551000000000002</v>
      </c>
      <c r="Y78" s="120">
        <v>52.000872381575</v>
      </c>
      <c r="Z78" s="120">
        <v>1719.8489999999999</v>
      </c>
      <c r="AA78" s="147">
        <v>1573.4</v>
      </c>
      <c r="AB78" s="148"/>
      <c r="AC78" s="149">
        <v>2039.8009999999999</v>
      </c>
      <c r="AD78" s="119">
        <v>2076.4160000000002</v>
      </c>
      <c r="AE78" s="119">
        <v>-0.2294069717893592</v>
      </c>
      <c r="AF78" s="102">
        <v>88.281794931411312</v>
      </c>
      <c r="AG78" s="131"/>
      <c r="AH78" s="141"/>
      <c r="AI78" s="125"/>
      <c r="AJ78" s="125"/>
      <c r="AK78" s="142"/>
      <c r="AL78" s="143"/>
      <c r="AM78" s="143"/>
      <c r="AN78" s="144"/>
      <c r="AO78" s="144"/>
      <c r="AP78" s="144"/>
      <c r="AQ78" s="144"/>
      <c r="AR78" s="131"/>
      <c r="AS78" s="125"/>
      <c r="AT78" s="125"/>
      <c r="AU78" s="125"/>
      <c r="AV78" s="125"/>
      <c r="AW78" s="125"/>
    </row>
    <row r="79" spans="1:49" s="129" customFormat="1">
      <c r="B79" s="132" t="s">
        <v>61</v>
      </c>
      <c r="C79" s="146">
        <v>781.36800000000005</v>
      </c>
      <c r="D79" s="94">
        <v>836.44899999999996</v>
      </c>
      <c r="E79" s="94">
        <v>743.06</v>
      </c>
      <c r="F79" s="120">
        <v>43.012999999999998</v>
      </c>
      <c r="G79" s="94">
        <v>50.375999999999998</v>
      </c>
      <c r="H79" s="94">
        <v>93.388999999999996</v>
      </c>
      <c r="I79" s="139">
        <v>701.31100000000004</v>
      </c>
      <c r="J79" s="151"/>
      <c r="K79" s="120">
        <v>11.897033413232039</v>
      </c>
      <c r="L79" s="120">
        <v>55.081000000000003</v>
      </c>
      <c r="M79" s="120">
        <v>12.068</v>
      </c>
      <c r="N79" s="139">
        <v>-16.04</v>
      </c>
      <c r="O79" s="120">
        <v>-15.869033413232041</v>
      </c>
      <c r="P79" s="120"/>
      <c r="Q79" s="120">
        <v>54.910033413232043</v>
      </c>
      <c r="R79" s="120">
        <v>1736.2</v>
      </c>
      <c r="S79" s="120"/>
      <c r="T79" s="120">
        <v>38.615000000000002</v>
      </c>
      <c r="U79" s="120">
        <v>80.965000000000003</v>
      </c>
      <c r="V79" s="139">
        <v>41.962000000000003</v>
      </c>
      <c r="W79" s="119"/>
      <c r="X79" s="120">
        <v>55.073</v>
      </c>
      <c r="Y79" s="120">
        <v>54.90203341323204</v>
      </c>
      <c r="Z79" s="120">
        <v>1763.229</v>
      </c>
      <c r="AA79" s="147">
        <v>1551.2</v>
      </c>
      <c r="AB79" s="148"/>
      <c r="AC79" s="149">
        <v>2111.7379999999998</v>
      </c>
      <c r="AD79" s="119">
        <v>2153.1970000000001</v>
      </c>
      <c r="AE79" s="119">
        <v>7.5570762359447485E-2</v>
      </c>
      <c r="AF79" s="102">
        <v>89.816321785631246</v>
      </c>
      <c r="AG79" s="123"/>
      <c r="AH79" s="141"/>
      <c r="AI79" s="125"/>
      <c r="AJ79" s="125"/>
      <c r="AK79" s="142"/>
      <c r="AL79" s="143"/>
      <c r="AM79" s="143"/>
      <c r="AN79" s="144"/>
      <c r="AO79" s="144"/>
      <c r="AP79" s="144"/>
      <c r="AQ79" s="144"/>
      <c r="AR79" s="131"/>
      <c r="AS79" s="125"/>
      <c r="AT79" s="125"/>
      <c r="AU79" s="125"/>
      <c r="AV79" s="125"/>
      <c r="AW79" s="125"/>
    </row>
    <row r="80" spans="1:49" s="129" customFormat="1">
      <c r="B80" s="132" t="s">
        <v>169</v>
      </c>
      <c r="C80" s="146">
        <v>814.14700000000005</v>
      </c>
      <c r="D80" s="94">
        <v>857.31600000000003</v>
      </c>
      <c r="E80" s="94">
        <v>760.79300000000001</v>
      </c>
      <c r="F80" s="120">
        <v>45.591000000000001</v>
      </c>
      <c r="G80" s="94">
        <v>50.932000000000002</v>
      </c>
      <c r="H80" s="94">
        <v>96.522999999999996</v>
      </c>
      <c r="I80" s="139">
        <v>736.22</v>
      </c>
      <c r="J80" s="151"/>
      <c r="K80" s="120">
        <v>0.7450706515098855</v>
      </c>
      <c r="L80" s="120">
        <v>43.168999999999997</v>
      </c>
      <c r="M80" s="120">
        <v>-2.4220000000000002</v>
      </c>
      <c r="N80" s="139">
        <v>-10.585000000000001</v>
      </c>
      <c r="O80" s="120">
        <v>-13.752070651509884</v>
      </c>
      <c r="P80" s="120"/>
      <c r="Q80" s="120">
        <v>46.336070651509885</v>
      </c>
      <c r="R80" s="120">
        <v>1754.6</v>
      </c>
      <c r="S80" s="120"/>
      <c r="T80" s="120">
        <v>34.814</v>
      </c>
      <c r="U80" s="120">
        <v>17.63</v>
      </c>
      <c r="V80" s="139">
        <v>37.936999999999998</v>
      </c>
      <c r="W80" s="119"/>
      <c r="X80" s="120">
        <v>39.085999999999999</v>
      </c>
      <c r="Y80" s="120">
        <v>42.253070651509887</v>
      </c>
      <c r="Z80" s="120">
        <v>1820.57</v>
      </c>
      <c r="AA80" s="147">
        <v>1576</v>
      </c>
      <c r="AB80" s="148"/>
      <c r="AC80" s="149">
        <v>2199.7040000000002</v>
      </c>
      <c r="AD80" s="119">
        <v>2237.846</v>
      </c>
      <c r="AE80" s="119">
        <v>0.25772595176620428</v>
      </c>
      <c r="AF80" s="102">
        <v>91.536851894908182</v>
      </c>
      <c r="AG80" s="152"/>
      <c r="AH80" s="141"/>
      <c r="AI80" s="125"/>
      <c r="AJ80" s="125"/>
      <c r="AK80" s="142"/>
      <c r="AL80" s="143"/>
      <c r="AM80" s="143"/>
      <c r="AN80" s="144"/>
      <c r="AO80" s="144"/>
      <c r="AP80" s="144"/>
      <c r="AQ80" s="144"/>
      <c r="AR80" s="131"/>
      <c r="AS80" s="125"/>
      <c r="AT80" s="125"/>
      <c r="AU80" s="125"/>
      <c r="AV80" s="125"/>
      <c r="AW80" s="125"/>
    </row>
    <row r="81" spans="1:49" s="129" customFormat="1">
      <c r="A81" s="153"/>
      <c r="B81" s="154" t="s">
        <v>180</v>
      </c>
      <c r="C81" s="94">
        <v>826.98900000000003</v>
      </c>
      <c r="D81" s="94">
        <v>883.88800000000003</v>
      </c>
      <c r="E81" s="94">
        <v>789.64700000000005</v>
      </c>
      <c r="F81" s="94">
        <v>41.832000000000001</v>
      </c>
      <c r="G81" s="94">
        <v>52.408999999999999</v>
      </c>
      <c r="H81" s="94">
        <v>94.241</v>
      </c>
      <c r="I81" s="94">
        <v>744.36400000000003</v>
      </c>
      <c r="J81" s="94"/>
      <c r="K81" s="120">
        <v>16.80086648910418</v>
      </c>
      <c r="L81" s="94">
        <v>56.899000000000001</v>
      </c>
      <c r="M81" s="94">
        <v>15.067</v>
      </c>
      <c r="N81" s="139">
        <v>-27.309000000000001</v>
      </c>
      <c r="O81" s="120">
        <v>-29.042866489104178</v>
      </c>
      <c r="P81" s="151"/>
      <c r="Q81" s="120">
        <v>58.632866489104167</v>
      </c>
      <c r="R81" s="94">
        <v>1793.1</v>
      </c>
      <c r="S81" s="120"/>
      <c r="T81" s="94">
        <v>56.076000000000001</v>
      </c>
      <c r="U81" s="155">
        <v>17.605</v>
      </c>
      <c r="V81" s="139">
        <v>37.137999999999998</v>
      </c>
      <c r="W81" s="119"/>
      <c r="X81" s="155">
        <v>61.231000000000002</v>
      </c>
      <c r="Y81" s="120">
        <v>62.964866489104168</v>
      </c>
      <c r="Z81" s="119">
        <v>1875.7280000000001</v>
      </c>
      <c r="AA81" s="147">
        <v>1616.8</v>
      </c>
      <c r="AB81" s="156"/>
      <c r="AC81" s="120">
        <v>2261.1770000000001</v>
      </c>
      <c r="AD81" s="119">
        <v>2170.538</v>
      </c>
      <c r="AE81" s="119">
        <v>5.0269262444331275E-2</v>
      </c>
      <c r="AF81" s="102">
        <v>93.745640548709616</v>
      </c>
      <c r="AH81" s="141"/>
      <c r="AI81" s="125"/>
      <c r="AJ81" s="125"/>
      <c r="AK81" s="142"/>
      <c r="AL81" s="143"/>
      <c r="AM81" s="143"/>
      <c r="AN81" s="144"/>
      <c r="AO81" s="144"/>
      <c r="AP81" s="144"/>
      <c r="AQ81" s="144"/>
      <c r="AR81" s="131"/>
      <c r="AS81" s="125"/>
      <c r="AT81" s="125"/>
      <c r="AU81" s="125"/>
      <c r="AV81" s="125"/>
      <c r="AW81" s="125"/>
    </row>
    <row r="82" spans="1:49" s="129" customFormat="1">
      <c r="A82" s="153"/>
      <c r="B82" s="157" t="s">
        <v>184</v>
      </c>
      <c r="C82" s="158">
        <v>794.71900000000005</v>
      </c>
      <c r="D82" s="158">
        <v>1115.1959999999999</v>
      </c>
      <c r="E82" s="158">
        <v>989.07399999999996</v>
      </c>
      <c r="F82" s="158">
        <v>72.662999999999997</v>
      </c>
      <c r="G82" s="158">
        <v>53.459000000000003</v>
      </c>
      <c r="H82" s="158">
        <v>126.122</v>
      </c>
      <c r="I82" s="158">
        <v>713.24400000000003</v>
      </c>
      <c r="J82" s="158"/>
      <c r="K82" s="159">
        <v>238.31448966638197</v>
      </c>
      <c r="L82" s="158">
        <v>320.47699999999998</v>
      </c>
      <c r="M82" s="158">
        <v>247.81399999999999</v>
      </c>
      <c r="N82" s="160">
        <v>-302.48599999999999</v>
      </c>
      <c r="O82" s="159">
        <v>-292.98648966638189</v>
      </c>
      <c r="P82" s="161"/>
      <c r="Q82" s="159">
        <v>310.97748966638193</v>
      </c>
      <c r="R82" s="158">
        <v>2135.8000000000002</v>
      </c>
      <c r="S82" s="159"/>
      <c r="T82" s="158">
        <v>337.983</v>
      </c>
      <c r="U82" s="162">
        <v>338.33800000000002</v>
      </c>
      <c r="V82" s="160">
        <v>23.152000000000001</v>
      </c>
      <c r="W82" s="163"/>
      <c r="X82" s="162">
        <v>323.91899999999998</v>
      </c>
      <c r="Y82" s="159">
        <v>314.41948966638193</v>
      </c>
      <c r="Z82" s="163">
        <v>2223.0369999999998</v>
      </c>
      <c r="AA82" s="164">
        <v>1904.6</v>
      </c>
      <c r="AB82" s="156"/>
      <c r="AC82" s="165">
        <v>2146.3429999999998</v>
      </c>
      <c r="AD82" s="166">
        <v>2193.8640300000002</v>
      </c>
      <c r="AE82" s="167">
        <v>-0.90528871599209992</v>
      </c>
      <c r="AF82" s="168">
        <v>100</v>
      </c>
      <c r="AG82" s="169"/>
      <c r="AH82" s="141"/>
      <c r="AI82" s="125"/>
      <c r="AJ82" s="125"/>
      <c r="AK82" s="142"/>
      <c r="AL82" s="143"/>
      <c r="AM82" s="143"/>
      <c r="AN82" s="144"/>
      <c r="AO82" s="144"/>
      <c r="AP82" s="144"/>
      <c r="AQ82" s="144"/>
      <c r="AR82" s="131"/>
      <c r="AS82" s="125"/>
      <c r="AT82" s="125"/>
      <c r="AU82" s="125"/>
      <c r="AV82" s="125"/>
      <c r="AW82" s="125"/>
    </row>
    <row r="83" spans="1:49" s="129" customFormat="1">
      <c r="A83" s="153"/>
      <c r="B83" s="170" t="s">
        <v>242</v>
      </c>
      <c r="C83" s="171">
        <v>819.31660905846275</v>
      </c>
      <c r="D83" s="171">
        <v>1053.2509458613313</v>
      </c>
      <c r="E83" s="171">
        <v>934.46023848108155</v>
      </c>
      <c r="F83" s="171">
        <v>62.174752353672005</v>
      </c>
      <c r="G83" s="171">
        <v>56.615955026577502</v>
      </c>
      <c r="H83" s="171">
        <v>118.79070738024951</v>
      </c>
      <c r="I83" s="171">
        <v>731.56953086310568</v>
      </c>
      <c r="J83" s="151"/>
      <c r="K83" s="171">
        <v>157.12083496548158</v>
      </c>
      <c r="L83" s="171">
        <v>233.9343368028683</v>
      </c>
      <c r="M83" s="171">
        <v>171.7595844491963</v>
      </c>
      <c r="N83" s="171">
        <v>-214.00481544984248</v>
      </c>
      <c r="O83" s="171">
        <v>-199.36606596612779</v>
      </c>
      <c r="P83" s="151"/>
      <c r="Q83" s="171">
        <v>219.29558731915358</v>
      </c>
      <c r="R83" s="171">
        <v>2502.8927326799694</v>
      </c>
      <c r="S83" s="171"/>
      <c r="T83" s="172">
        <v>240.44598264812421</v>
      </c>
      <c r="U83" s="172">
        <v>299.28720745883754</v>
      </c>
      <c r="V83" s="172">
        <v>24.793667947362891</v>
      </c>
      <c r="W83" s="119"/>
      <c r="X83" s="172">
        <v>240.52375279897745</v>
      </c>
      <c r="Y83" s="173">
        <v>225.88500331526276</v>
      </c>
      <c r="Z83" s="173">
        <v>2427.4789011485382</v>
      </c>
      <c r="AA83" s="174">
        <v>2187.4651497701661</v>
      </c>
      <c r="AB83" s="156"/>
      <c r="AC83" s="173">
        <v>2264.4575669999999</v>
      </c>
      <c r="AD83" s="173">
        <v>2331.3471839999997</v>
      </c>
      <c r="AE83" s="175">
        <v>-0.93079895784319433</v>
      </c>
      <c r="AF83" s="176">
        <v>98.386820597951612</v>
      </c>
      <c r="AG83" s="169"/>
      <c r="AH83" s="141"/>
      <c r="AI83" s="177"/>
      <c r="AJ83" s="125"/>
      <c r="AK83" s="142"/>
      <c r="AL83" s="143"/>
      <c r="AM83" s="143"/>
      <c r="AN83" s="144"/>
      <c r="AO83" s="144"/>
      <c r="AP83" s="144"/>
      <c r="AQ83" s="144"/>
      <c r="AR83" s="131"/>
      <c r="AS83" s="125"/>
      <c r="AT83" s="125"/>
      <c r="AU83" s="125"/>
      <c r="AV83" s="125"/>
      <c r="AW83" s="125"/>
    </row>
    <row r="84" spans="1:49" s="129" customFormat="1">
      <c r="B84" s="178" t="s">
        <v>278</v>
      </c>
      <c r="C84" s="171">
        <v>885.38576242731983</v>
      </c>
      <c r="D84" s="171">
        <v>992.30608507801844</v>
      </c>
      <c r="E84" s="171">
        <v>866.25458465127701</v>
      </c>
      <c r="F84" s="171">
        <v>66.953743047189064</v>
      </c>
      <c r="G84" s="171">
        <v>59.097757379552327</v>
      </c>
      <c r="H84" s="171">
        <v>126.0515004267414</v>
      </c>
      <c r="I84" s="171">
        <v>792.772806132288</v>
      </c>
      <c r="J84" s="151"/>
      <c r="K84" s="171">
        <v>32.201937452449016</v>
      </c>
      <c r="L84" s="171">
        <v>106.92032265069857</v>
      </c>
      <c r="M84" s="171">
        <v>39.966579603509487</v>
      </c>
      <c r="N84" s="171">
        <v>-87.546782882936213</v>
      </c>
      <c r="O84" s="171">
        <v>-79.782140731875728</v>
      </c>
      <c r="P84" s="151"/>
      <c r="Q84" s="171">
        <v>99.155680499638109</v>
      </c>
      <c r="R84" s="171">
        <v>2630.63606752643</v>
      </c>
      <c r="S84" s="171"/>
      <c r="T84" s="172">
        <v>128.36737213967319</v>
      </c>
      <c r="U84" s="172">
        <v>131.44077279826988</v>
      </c>
      <c r="V84" s="172">
        <v>24.50260776581958</v>
      </c>
      <c r="W84" s="119"/>
      <c r="X84" s="172">
        <v>107.60837766855087</v>
      </c>
      <c r="Y84" s="173">
        <v>99.843735517490387</v>
      </c>
      <c r="Z84" s="173">
        <v>2560.9844088866848</v>
      </c>
      <c r="AA84" s="176">
        <v>2316.7760761750656</v>
      </c>
      <c r="AB84" s="148"/>
      <c r="AC84" s="179">
        <v>2374.9158039999998</v>
      </c>
      <c r="AD84" s="173">
        <v>2413.4860950000002</v>
      </c>
      <c r="AE84" s="175">
        <v>-0.28156819999867366</v>
      </c>
      <c r="AF84" s="176">
        <v>98.249072010961584</v>
      </c>
      <c r="AG84" s="169"/>
      <c r="AH84" s="141"/>
      <c r="AI84" s="177"/>
      <c r="AJ84" s="125"/>
      <c r="AK84" s="142"/>
      <c r="AL84" s="143"/>
      <c r="AM84" s="143"/>
      <c r="AN84" s="144"/>
      <c r="AO84" s="144"/>
      <c r="AP84" s="144"/>
      <c r="AQ84" s="144"/>
      <c r="AR84" s="131"/>
      <c r="AS84" s="125"/>
      <c r="AT84" s="125"/>
      <c r="AU84" s="125"/>
      <c r="AV84" s="125"/>
      <c r="AW84" s="125"/>
    </row>
    <row r="85" spans="1:49">
      <c r="B85" s="178" t="s">
        <v>280</v>
      </c>
      <c r="C85" s="171">
        <v>944.71315862984056</v>
      </c>
      <c r="D85" s="171">
        <v>1030.0539858053535</v>
      </c>
      <c r="E85" s="171">
        <v>898.22083759546638</v>
      </c>
      <c r="F85" s="171">
        <v>70.136043611878762</v>
      </c>
      <c r="G85" s="171">
        <v>61.697104598008345</v>
      </c>
      <c r="H85" s="171">
        <v>131.8331482098871</v>
      </c>
      <c r="I85" s="171">
        <v>846.05719615792225</v>
      </c>
      <c r="J85" s="151"/>
      <c r="K85" s="171">
        <v>11.486945011527007</v>
      </c>
      <c r="L85" s="171">
        <v>85.340827175512928</v>
      </c>
      <c r="M85" s="171">
        <v>15.204783563634162</v>
      </c>
      <c r="N85" s="171">
        <v>-63.775589692244779</v>
      </c>
      <c r="O85" s="171">
        <v>-60.057751140137611</v>
      </c>
      <c r="P85" s="151"/>
      <c r="Q85" s="171">
        <v>81.62298862340576</v>
      </c>
      <c r="R85" s="171">
        <v>2747.1762409248959</v>
      </c>
      <c r="S85" s="171"/>
      <c r="T85" s="172">
        <v>109.66065902180718</v>
      </c>
      <c r="U85" s="172">
        <v>113.95617641604488</v>
      </c>
      <c r="V85" s="172">
        <v>27.670665606347445</v>
      </c>
      <c r="W85" s="119"/>
      <c r="X85" s="172">
        <v>86.998531608058201</v>
      </c>
      <c r="Y85" s="173">
        <v>83.280693055951033</v>
      </c>
      <c r="Z85" s="173">
        <v>2688.8048352028168</v>
      </c>
      <c r="AA85" s="176">
        <v>2430.7617422131607</v>
      </c>
      <c r="AB85" s="148"/>
      <c r="AC85" s="179">
        <v>2459.2088699999999</v>
      </c>
      <c r="AD85" s="173">
        <v>2504.621118</v>
      </c>
      <c r="AE85" s="175">
        <v>-0.18973325533050911</v>
      </c>
      <c r="AF85" s="176">
        <v>100.23891150328124</v>
      </c>
      <c r="AG85" s="169"/>
      <c r="AH85" s="141"/>
      <c r="AI85" s="177"/>
    </row>
    <row r="86" spans="1:49">
      <c r="B86" s="178" t="s">
        <v>282</v>
      </c>
      <c r="C86" s="180">
        <v>994.22499534037024</v>
      </c>
      <c r="D86" s="171">
        <v>1068.6642638546248</v>
      </c>
      <c r="E86" s="171">
        <v>933.08444585885445</v>
      </c>
      <c r="F86" s="171">
        <v>71.225259054446866</v>
      </c>
      <c r="G86" s="171">
        <v>64.354558941323333</v>
      </c>
      <c r="H86" s="171">
        <v>135.57981799577018</v>
      </c>
      <c r="I86" s="171">
        <v>890.03037513682386</v>
      </c>
      <c r="J86" s="151"/>
      <c r="K86" s="171">
        <v>0.71289469067466904</v>
      </c>
      <c r="L86" s="171">
        <v>74.439268514254422</v>
      </c>
      <c r="M86" s="171">
        <v>3.2140094598075595</v>
      </c>
      <c r="N86" s="171">
        <v>-50.711521436373062</v>
      </c>
      <c r="O86" s="171">
        <v>-48.210406667240164</v>
      </c>
      <c r="P86" s="151"/>
      <c r="Q86" s="171">
        <v>71.938153745121525</v>
      </c>
      <c r="R86" s="171">
        <v>2761.1165283440355</v>
      </c>
      <c r="S86" s="171"/>
      <c r="T86" s="172">
        <v>99.397363114059075</v>
      </c>
      <c r="U86" s="172">
        <v>21.71245924925605</v>
      </c>
      <c r="V86" s="172">
        <v>31.131148131156444</v>
      </c>
      <c r="W86" s="119"/>
      <c r="X86" s="172">
        <v>79.78626700925966</v>
      </c>
      <c r="Y86" s="173">
        <v>77.285152240126791</v>
      </c>
      <c r="Z86" s="173">
        <v>2807.3660918753571</v>
      </c>
      <c r="AA86" s="176">
        <v>2523.0332476324115</v>
      </c>
      <c r="AB86" s="148"/>
      <c r="AC86" s="179">
        <v>2551.7308570000005</v>
      </c>
      <c r="AD86" s="173">
        <v>2600.4836129999999</v>
      </c>
      <c r="AE86" s="175">
        <v>-0.1201395014271327</v>
      </c>
      <c r="AF86" s="176">
        <v>102.33136660125633</v>
      </c>
      <c r="AG86" s="169"/>
      <c r="AH86" s="141"/>
      <c r="AI86" s="177"/>
    </row>
    <row r="87" spans="1:49">
      <c r="B87" s="181" t="s">
        <v>309</v>
      </c>
      <c r="C87" s="182">
        <v>1037.7970891222681</v>
      </c>
      <c r="D87" s="183">
        <v>1111.4754774337785</v>
      </c>
      <c r="E87" s="183">
        <v>971.67134531893987</v>
      </c>
      <c r="F87" s="183">
        <v>72.795908471131327</v>
      </c>
      <c r="G87" s="183">
        <v>67.00822364370714</v>
      </c>
      <c r="H87" s="183">
        <v>139.80413211483847</v>
      </c>
      <c r="I87" s="183">
        <v>928.15529025343903</v>
      </c>
      <c r="J87" s="184"/>
      <c r="K87" s="183">
        <v>-0.31418972691249214</v>
      </c>
      <c r="L87" s="183">
        <v>73.678388311510219</v>
      </c>
      <c r="M87" s="183">
        <v>0.88247984037888816</v>
      </c>
      <c r="N87" s="183">
        <v>-48.660107670721032</v>
      </c>
      <c r="O87" s="183">
        <v>-47.463438103429652</v>
      </c>
      <c r="P87" s="184"/>
      <c r="Q87" s="183">
        <v>72.481718744218838</v>
      </c>
      <c r="R87" s="183">
        <v>2804.2590628784073</v>
      </c>
      <c r="S87" s="183"/>
      <c r="T87" s="185">
        <v>88.095316111512346</v>
      </c>
      <c r="U87" s="185">
        <v>38.927632424195956</v>
      </c>
      <c r="V87" s="185">
        <v>33.710237423966561</v>
      </c>
      <c r="W87" s="186"/>
      <c r="X87" s="185">
        <v>81.002241083930912</v>
      </c>
      <c r="Y87" s="187">
        <v>79.805571516639532</v>
      </c>
      <c r="Z87" s="187">
        <v>2928.4617198073561</v>
      </c>
      <c r="AA87" s="188">
        <v>2615.9783586957506</v>
      </c>
      <c r="AB87" s="148"/>
      <c r="AC87" s="189">
        <v>2651.8579729999997</v>
      </c>
      <c r="AD87" s="190">
        <v>2702.5237335952688</v>
      </c>
      <c r="AE87" s="191">
        <v>-4.2195606516202133E-2</v>
      </c>
      <c r="AF87" s="192">
        <v>104.52023313508356</v>
      </c>
      <c r="AG87" s="169"/>
      <c r="AH87" s="141"/>
      <c r="AI87" s="177"/>
    </row>
    <row r="88" spans="1:49" s="125" customFormat="1">
      <c r="A88" s="129"/>
      <c r="B88" s="193" t="s">
        <v>129</v>
      </c>
      <c r="C88" s="194" t="s">
        <v>320</v>
      </c>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5"/>
      <c r="AB88" s="196"/>
      <c r="AC88" s="197"/>
      <c r="AD88" s="198"/>
      <c r="AE88" s="198"/>
      <c r="AF88" s="199"/>
      <c r="AH88" s="198"/>
      <c r="AK88" s="200"/>
      <c r="AL88" s="200"/>
      <c r="AM88" s="200"/>
      <c r="AN88" s="200"/>
      <c r="AO88" s="200"/>
      <c r="AP88" s="200"/>
      <c r="AQ88" s="200"/>
      <c r="AR88" s="131"/>
    </row>
    <row r="89" spans="1:49">
      <c r="B89" s="201"/>
      <c r="C89" s="202" t="s">
        <v>326</v>
      </c>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3"/>
      <c r="AB89" s="30"/>
      <c r="AC89" s="35"/>
      <c r="AD89" s="35"/>
      <c r="AE89" s="35"/>
      <c r="AF89" s="204"/>
      <c r="AH89" s="35"/>
      <c r="AI89" s="35"/>
      <c r="AJ89" s="35"/>
      <c r="AK89" s="35"/>
      <c r="AL89" s="35"/>
      <c r="AM89" s="35"/>
      <c r="AN89" s="35"/>
      <c r="AO89" s="35"/>
      <c r="AP89" s="35"/>
      <c r="AQ89" s="35"/>
      <c r="AR89" s="35"/>
      <c r="AS89" s="35"/>
      <c r="AT89" s="35"/>
      <c r="AU89" s="35"/>
      <c r="AV89" s="35"/>
      <c r="AW89" s="35"/>
    </row>
    <row r="90" spans="1:49">
      <c r="B90" s="205"/>
      <c r="C90" s="206" t="s">
        <v>170</v>
      </c>
      <c r="D90" s="35"/>
      <c r="E90" s="35"/>
      <c r="F90" s="35"/>
      <c r="G90" s="35"/>
      <c r="H90" s="35"/>
      <c r="I90" s="35"/>
      <c r="J90" s="35"/>
      <c r="K90" s="35"/>
      <c r="L90" s="35"/>
      <c r="M90" s="35"/>
      <c r="N90" s="35"/>
      <c r="O90" s="35"/>
      <c r="P90" s="35"/>
      <c r="Q90" s="35"/>
      <c r="R90" s="35"/>
      <c r="S90" s="35"/>
      <c r="T90" s="35"/>
      <c r="U90" s="35"/>
      <c r="V90" s="35"/>
      <c r="W90" s="35"/>
      <c r="X90" s="35"/>
      <c r="Y90" s="35"/>
      <c r="Z90" s="35"/>
      <c r="AA90" s="207"/>
      <c r="AB90" s="30"/>
      <c r="AC90" s="35"/>
      <c r="AD90" s="35"/>
      <c r="AE90" s="35"/>
      <c r="AF90" s="207"/>
      <c r="AH90" s="35"/>
      <c r="AI90" s="35"/>
      <c r="AJ90" s="35"/>
      <c r="AK90" s="35"/>
      <c r="AL90" s="35"/>
      <c r="AM90" s="35"/>
      <c r="AN90" s="35"/>
      <c r="AO90" s="35"/>
      <c r="AP90" s="35"/>
      <c r="AQ90" s="35"/>
      <c r="AR90" s="35"/>
      <c r="AS90" s="35"/>
      <c r="AT90" s="35"/>
      <c r="AU90" s="35"/>
      <c r="AV90" s="35"/>
      <c r="AW90" s="35"/>
    </row>
    <row r="91" spans="1:49" ht="16.5" thickBot="1">
      <c r="B91" s="208"/>
      <c r="C91" s="209" t="s">
        <v>325</v>
      </c>
      <c r="D91" s="210"/>
      <c r="E91" s="210"/>
      <c r="F91" s="210"/>
      <c r="G91" s="210"/>
      <c r="H91" s="210"/>
      <c r="I91" s="210"/>
      <c r="J91" s="210"/>
      <c r="K91" s="210"/>
      <c r="L91" s="210"/>
      <c r="M91" s="210"/>
      <c r="N91" s="210"/>
      <c r="O91" s="210"/>
      <c r="P91" s="210"/>
      <c r="Q91" s="210"/>
      <c r="R91" s="210"/>
      <c r="S91" s="210"/>
      <c r="T91" s="210"/>
      <c r="U91" s="210"/>
      <c r="V91" s="210"/>
      <c r="W91" s="210"/>
      <c r="X91" s="210"/>
      <c r="Y91" s="210"/>
      <c r="Z91" s="210"/>
      <c r="AA91" s="211"/>
      <c r="AB91" s="30"/>
      <c r="AC91" s="210"/>
      <c r="AD91" s="210"/>
      <c r="AE91" s="210"/>
      <c r="AF91" s="212"/>
      <c r="AH91" s="35"/>
      <c r="AI91" s="35"/>
      <c r="AJ91" s="35"/>
      <c r="AK91" s="35"/>
      <c r="AL91" s="35"/>
      <c r="AM91" s="35"/>
      <c r="AN91" s="35"/>
      <c r="AO91" s="35"/>
      <c r="AP91" s="35"/>
      <c r="AQ91" s="35"/>
      <c r="AR91" s="35"/>
      <c r="AS91" s="35"/>
      <c r="AT91" s="35"/>
      <c r="AU91" s="35"/>
      <c r="AV91" s="35"/>
      <c r="AW91" s="35"/>
    </row>
    <row r="92" spans="1:49">
      <c r="B92" s="213"/>
      <c r="AH92" s="35"/>
      <c r="AI92" s="35"/>
      <c r="AJ92" s="35"/>
      <c r="AK92" s="35"/>
      <c r="AL92" s="35"/>
      <c r="AM92" s="35"/>
      <c r="AN92" s="35"/>
      <c r="AO92" s="35"/>
      <c r="AP92" s="35"/>
      <c r="AQ92" s="35"/>
      <c r="AR92" s="35"/>
      <c r="AS92" s="35"/>
      <c r="AT92" s="35"/>
      <c r="AU92" s="35"/>
      <c r="AV92" s="35"/>
      <c r="AW92" s="35"/>
    </row>
    <row r="93" spans="1:49">
      <c r="C93" s="214"/>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N93" s="35"/>
      <c r="AO93" s="35"/>
      <c r="AP93" s="35"/>
      <c r="AQ93" s="35"/>
      <c r="AR93" s="35"/>
      <c r="AS93" s="35"/>
      <c r="AT93" s="35"/>
      <c r="AU93" s="35"/>
      <c r="AV93" s="35"/>
      <c r="AW93" s="35"/>
    </row>
    <row r="94" spans="1:49">
      <c r="B94" s="213"/>
      <c r="C94" s="214"/>
      <c r="D94" s="214"/>
      <c r="E94" s="214"/>
      <c r="F94" s="214"/>
      <c r="G94" s="214"/>
      <c r="H94" s="214"/>
      <c r="I94" s="214"/>
      <c r="J94" s="214"/>
      <c r="K94" s="214"/>
      <c r="L94" s="215"/>
      <c r="M94" s="215"/>
      <c r="N94" s="215"/>
      <c r="O94" s="215"/>
      <c r="P94" s="215"/>
      <c r="Q94" s="215"/>
      <c r="R94" s="215"/>
      <c r="S94" s="215"/>
      <c r="T94" s="215"/>
      <c r="U94" s="215"/>
      <c r="V94" s="215"/>
      <c r="W94" s="215"/>
      <c r="X94" s="215"/>
      <c r="Y94" s="215"/>
      <c r="Z94" s="215"/>
      <c r="AA94" s="215"/>
      <c r="AB94" s="215"/>
      <c r="AC94" s="215"/>
      <c r="AD94" s="215"/>
      <c r="AE94" s="215"/>
      <c r="AF94" s="215"/>
      <c r="AG94" s="216"/>
      <c r="AH94" s="216"/>
      <c r="AI94" s="216"/>
      <c r="AJ94" s="217"/>
      <c r="AK94" s="35"/>
      <c r="AL94" s="35"/>
      <c r="AM94" s="35"/>
      <c r="AN94" s="35"/>
      <c r="AO94" s="35"/>
      <c r="AP94" s="35"/>
      <c r="AQ94" s="35"/>
      <c r="AR94" s="35"/>
      <c r="AS94" s="35"/>
      <c r="AT94" s="35"/>
      <c r="AU94" s="35"/>
      <c r="AV94" s="35"/>
      <c r="AW94" s="35"/>
    </row>
    <row r="95" spans="1:49">
      <c r="B95" s="213"/>
      <c r="C95" s="216"/>
      <c r="D95" s="216"/>
      <c r="E95" s="216"/>
      <c r="F95" s="216"/>
      <c r="G95" s="216"/>
      <c r="H95" s="216"/>
      <c r="I95" s="216"/>
      <c r="J95" s="216"/>
      <c r="K95" s="216"/>
      <c r="L95" s="216"/>
      <c r="M95" s="216"/>
      <c r="N95" s="216"/>
      <c r="O95" s="216"/>
      <c r="P95" s="216"/>
      <c r="Q95" s="216"/>
      <c r="R95" s="216"/>
      <c r="S95" s="216"/>
      <c r="T95" s="216"/>
      <c r="U95" s="216"/>
      <c r="V95" s="216"/>
      <c r="W95" s="216"/>
      <c r="X95" s="216"/>
      <c r="Y95" s="216"/>
      <c r="Z95" s="216"/>
      <c r="AA95" s="216"/>
      <c r="AB95" s="218"/>
      <c r="AC95" s="218"/>
      <c r="AD95" s="218"/>
      <c r="AE95" s="218"/>
      <c r="AF95" s="218"/>
      <c r="AG95" s="218"/>
      <c r="AH95" s="217"/>
      <c r="AI95" s="217"/>
      <c r="AJ95" s="217"/>
      <c r="AK95" s="35"/>
      <c r="AL95" s="35"/>
      <c r="AM95" s="35"/>
      <c r="AN95" s="35"/>
      <c r="AO95" s="35"/>
      <c r="AP95" s="35"/>
      <c r="AQ95" s="35"/>
      <c r="AR95" s="35"/>
      <c r="AS95" s="35"/>
      <c r="AT95" s="35"/>
      <c r="AU95" s="35"/>
      <c r="AV95" s="35"/>
      <c r="AW95" s="35"/>
    </row>
    <row r="96" spans="1:49">
      <c r="B96" s="213"/>
      <c r="AH96" s="35"/>
      <c r="AI96" s="35"/>
      <c r="AJ96" s="35"/>
      <c r="AK96" s="35"/>
      <c r="AL96" s="35"/>
      <c r="AM96" s="35"/>
      <c r="AN96" s="35"/>
      <c r="AO96" s="35"/>
      <c r="AP96" s="35"/>
      <c r="AQ96" s="35"/>
      <c r="AR96" s="35"/>
      <c r="AS96" s="35"/>
      <c r="AT96" s="35"/>
      <c r="AU96" s="35"/>
      <c r="AV96" s="35"/>
      <c r="AW96" s="35"/>
    </row>
    <row r="97" spans="2:49">
      <c r="B97" s="213"/>
      <c r="AH97" s="35"/>
      <c r="AI97" s="35"/>
      <c r="AJ97" s="35"/>
      <c r="AK97" s="35"/>
      <c r="AL97" s="35"/>
      <c r="AM97" s="35"/>
      <c r="AN97" s="35"/>
      <c r="AO97" s="35"/>
      <c r="AP97" s="35"/>
      <c r="AQ97" s="35"/>
      <c r="AR97" s="35"/>
      <c r="AS97" s="35"/>
      <c r="AT97" s="35"/>
      <c r="AU97" s="35"/>
      <c r="AV97" s="35"/>
      <c r="AW97" s="35"/>
    </row>
    <row r="98" spans="2:49">
      <c r="AH98" s="35"/>
      <c r="AI98" s="35"/>
      <c r="AJ98" s="35"/>
      <c r="AK98" s="35"/>
      <c r="AL98" s="35"/>
      <c r="AM98" s="35"/>
      <c r="AN98" s="35"/>
      <c r="AO98" s="35"/>
      <c r="AP98" s="35"/>
      <c r="AQ98" s="35"/>
      <c r="AR98" s="35"/>
      <c r="AS98" s="35"/>
      <c r="AT98" s="35"/>
      <c r="AU98" s="35"/>
      <c r="AV98" s="35"/>
      <c r="AW98" s="35"/>
    </row>
    <row r="99" spans="2:49">
      <c r="AH99" s="35"/>
      <c r="AI99" s="35"/>
      <c r="AJ99" s="35"/>
      <c r="AK99" s="35"/>
      <c r="AL99" s="35"/>
      <c r="AM99" s="35"/>
      <c r="AN99" s="35"/>
      <c r="AO99" s="35"/>
      <c r="AP99" s="35"/>
      <c r="AQ99" s="35"/>
      <c r="AR99" s="35"/>
      <c r="AS99" s="35"/>
      <c r="AT99" s="35"/>
      <c r="AU99" s="35"/>
      <c r="AV99" s="35"/>
      <c r="AW99" s="35"/>
    </row>
    <row r="100" spans="2:49">
      <c r="AH100" s="35"/>
      <c r="AI100" s="35"/>
      <c r="AJ100" s="35"/>
      <c r="AK100" s="35"/>
      <c r="AL100" s="35"/>
      <c r="AM100" s="35"/>
      <c r="AN100" s="35"/>
      <c r="AO100" s="35"/>
      <c r="AP100" s="35"/>
      <c r="AQ100" s="35"/>
      <c r="AR100" s="35"/>
      <c r="AS100" s="35"/>
      <c r="AT100" s="35"/>
      <c r="AU100" s="35"/>
      <c r="AV100" s="35"/>
      <c r="AW100" s="35"/>
    </row>
    <row r="101" spans="2:49">
      <c r="AH101" s="35"/>
      <c r="AI101" s="35"/>
      <c r="AJ101" s="35"/>
      <c r="AK101" s="35"/>
      <c r="AL101" s="35"/>
      <c r="AM101" s="35"/>
      <c r="AN101" s="35"/>
      <c r="AO101" s="35"/>
      <c r="AP101" s="35"/>
      <c r="AQ101" s="35"/>
      <c r="AR101" s="35"/>
      <c r="AS101" s="35"/>
      <c r="AT101" s="35"/>
      <c r="AU101" s="35"/>
      <c r="AV101" s="35"/>
      <c r="AW101" s="35"/>
    </row>
    <row r="102" spans="2:49">
      <c r="AH102" s="35"/>
      <c r="AI102" s="35"/>
      <c r="AJ102" s="35"/>
      <c r="AK102" s="35"/>
      <c r="AL102" s="35"/>
      <c r="AM102" s="35"/>
      <c r="AN102" s="35"/>
      <c r="AO102" s="35"/>
      <c r="AP102" s="35"/>
      <c r="AQ102" s="35"/>
      <c r="AR102" s="35"/>
      <c r="AS102" s="35"/>
      <c r="AT102" s="35"/>
      <c r="AU102" s="35"/>
      <c r="AV102" s="35"/>
      <c r="AW102" s="35"/>
    </row>
    <row r="103" spans="2:49">
      <c r="AH103" s="35"/>
      <c r="AI103" s="35"/>
      <c r="AJ103" s="35"/>
      <c r="AK103" s="35"/>
      <c r="AL103" s="35"/>
      <c r="AM103" s="35"/>
      <c r="AN103" s="35"/>
      <c r="AO103" s="35"/>
      <c r="AP103" s="35"/>
      <c r="AQ103" s="35"/>
      <c r="AR103" s="35"/>
      <c r="AS103" s="35"/>
      <c r="AT103" s="35"/>
      <c r="AU103" s="35"/>
      <c r="AV103" s="35"/>
      <c r="AW103" s="35"/>
    </row>
    <row r="104" spans="2:49">
      <c r="AH104" s="35"/>
      <c r="AI104" s="35"/>
      <c r="AJ104" s="35"/>
      <c r="AK104" s="35"/>
      <c r="AL104" s="35"/>
      <c r="AM104" s="35"/>
      <c r="AN104" s="35"/>
      <c r="AO104" s="35"/>
      <c r="AP104" s="35"/>
      <c r="AQ104" s="35"/>
      <c r="AR104" s="35"/>
      <c r="AS104" s="35"/>
      <c r="AT104" s="35"/>
      <c r="AU104" s="35"/>
      <c r="AV104" s="35"/>
      <c r="AW104" s="35"/>
    </row>
    <row r="105" spans="2:49">
      <c r="AH105" s="35"/>
      <c r="AI105" s="35"/>
      <c r="AJ105" s="35"/>
      <c r="AK105" s="35"/>
      <c r="AL105" s="35"/>
      <c r="AM105" s="35"/>
      <c r="AN105" s="35"/>
      <c r="AO105" s="35"/>
      <c r="AP105" s="35"/>
      <c r="AQ105" s="35"/>
      <c r="AR105" s="35"/>
      <c r="AS105" s="35"/>
      <c r="AT105" s="35"/>
      <c r="AU105" s="35"/>
      <c r="AV105" s="35"/>
      <c r="AW105" s="35"/>
    </row>
    <row r="106" spans="2:49">
      <c r="AH106" s="35"/>
      <c r="AI106" s="35"/>
      <c r="AJ106" s="35"/>
      <c r="AK106" s="35"/>
      <c r="AL106" s="35"/>
      <c r="AM106" s="35"/>
      <c r="AN106" s="35"/>
      <c r="AO106" s="35"/>
      <c r="AP106" s="35"/>
      <c r="AQ106" s="35"/>
      <c r="AR106" s="35"/>
      <c r="AS106" s="35"/>
      <c r="AT106" s="35"/>
      <c r="AU106" s="35"/>
      <c r="AV106" s="35"/>
      <c r="AW106" s="35"/>
    </row>
    <row r="107" spans="2:49">
      <c r="AH107" s="35"/>
      <c r="AI107" s="35"/>
      <c r="AJ107" s="35"/>
      <c r="AK107" s="35"/>
      <c r="AL107" s="35"/>
      <c r="AM107" s="35"/>
      <c r="AN107" s="35"/>
      <c r="AO107" s="35"/>
      <c r="AP107" s="35"/>
      <c r="AQ107" s="35"/>
      <c r="AR107" s="35"/>
      <c r="AS107" s="35"/>
      <c r="AT107" s="35"/>
      <c r="AU107" s="35"/>
      <c r="AV107" s="35"/>
      <c r="AW107" s="35"/>
    </row>
    <row r="108" spans="2:49">
      <c r="AH108" s="35"/>
      <c r="AI108" s="35"/>
      <c r="AJ108" s="35"/>
      <c r="AK108" s="35"/>
      <c r="AL108" s="35"/>
      <c r="AM108" s="35"/>
      <c r="AN108" s="35"/>
      <c r="AO108" s="35"/>
      <c r="AP108" s="35"/>
      <c r="AQ108" s="35"/>
      <c r="AR108" s="35"/>
      <c r="AS108" s="35"/>
      <c r="AT108" s="35"/>
      <c r="AU108" s="35"/>
      <c r="AV108" s="35"/>
      <c r="AW108" s="35"/>
    </row>
    <row r="109" spans="2:49">
      <c r="AH109" s="35"/>
      <c r="AI109" s="35"/>
      <c r="AJ109" s="35"/>
      <c r="AK109" s="35"/>
      <c r="AL109" s="35"/>
      <c r="AM109" s="35"/>
      <c r="AN109" s="35"/>
      <c r="AO109" s="35"/>
      <c r="AP109" s="35"/>
      <c r="AQ109" s="35"/>
      <c r="AR109" s="35"/>
      <c r="AS109" s="35"/>
      <c r="AT109" s="35"/>
      <c r="AU109" s="35"/>
      <c r="AV109" s="35"/>
      <c r="AW109" s="35"/>
    </row>
    <row r="110" spans="2:49">
      <c r="AH110" s="35"/>
      <c r="AI110" s="35"/>
      <c r="AJ110" s="35"/>
      <c r="AK110" s="35"/>
      <c r="AL110" s="35"/>
      <c r="AM110" s="35"/>
      <c r="AN110" s="35"/>
      <c r="AO110" s="35"/>
      <c r="AP110" s="35"/>
      <c r="AQ110" s="35"/>
      <c r="AR110" s="35"/>
      <c r="AS110" s="35"/>
      <c r="AT110" s="35"/>
      <c r="AU110" s="35"/>
      <c r="AV110" s="35"/>
      <c r="AW110" s="35"/>
    </row>
    <row r="111" spans="2:49">
      <c r="AH111" s="35"/>
      <c r="AI111" s="35"/>
      <c r="AJ111" s="35"/>
      <c r="AK111" s="35"/>
      <c r="AL111" s="35"/>
      <c r="AM111" s="35"/>
      <c r="AN111" s="35"/>
      <c r="AO111" s="35"/>
      <c r="AP111" s="35"/>
      <c r="AQ111" s="35"/>
      <c r="AR111" s="35"/>
      <c r="AS111" s="35"/>
      <c r="AT111" s="35"/>
      <c r="AU111" s="35"/>
      <c r="AV111" s="35"/>
      <c r="AW111" s="35"/>
    </row>
    <row r="112" spans="2:49">
      <c r="AH112" s="35"/>
      <c r="AI112" s="35"/>
      <c r="AJ112" s="35"/>
      <c r="AK112" s="35"/>
      <c r="AL112" s="35"/>
      <c r="AM112" s="35"/>
      <c r="AN112" s="35"/>
      <c r="AO112" s="35"/>
      <c r="AP112" s="35"/>
      <c r="AQ112" s="35"/>
      <c r="AR112" s="35"/>
      <c r="AS112" s="35"/>
      <c r="AT112" s="35"/>
      <c r="AU112" s="35"/>
      <c r="AV112" s="35"/>
      <c r="AW112" s="35"/>
    </row>
    <row r="113" spans="34:49">
      <c r="AH113" s="35"/>
      <c r="AI113" s="35"/>
      <c r="AJ113" s="35"/>
      <c r="AK113" s="35"/>
      <c r="AL113" s="35"/>
      <c r="AM113" s="35"/>
      <c r="AN113" s="35"/>
      <c r="AO113" s="35"/>
      <c r="AP113" s="35"/>
      <c r="AQ113" s="35"/>
      <c r="AR113" s="35"/>
      <c r="AS113" s="35"/>
      <c r="AT113" s="35"/>
      <c r="AU113" s="35"/>
      <c r="AV113" s="35"/>
      <c r="AW113" s="35"/>
    </row>
    <row r="114" spans="34:49">
      <c r="AH114" s="35"/>
      <c r="AI114" s="35"/>
      <c r="AJ114" s="35"/>
      <c r="AK114" s="35"/>
      <c r="AL114" s="35"/>
      <c r="AM114" s="35"/>
      <c r="AN114" s="35"/>
      <c r="AO114" s="35"/>
      <c r="AP114" s="35"/>
      <c r="AQ114" s="35"/>
      <c r="AR114" s="35"/>
      <c r="AS114" s="35"/>
      <c r="AT114" s="35"/>
      <c r="AU114" s="35"/>
      <c r="AV114" s="35"/>
      <c r="AW114" s="35"/>
    </row>
    <row r="115" spans="34:49">
      <c r="AH115" s="35"/>
      <c r="AI115" s="35"/>
      <c r="AJ115" s="35"/>
      <c r="AK115" s="35"/>
      <c r="AL115" s="35"/>
      <c r="AM115" s="35"/>
      <c r="AN115" s="35"/>
      <c r="AO115" s="35"/>
      <c r="AP115" s="35"/>
      <c r="AQ115" s="35"/>
      <c r="AR115" s="35"/>
      <c r="AS115" s="35"/>
      <c r="AT115" s="35"/>
      <c r="AU115" s="35"/>
      <c r="AV115" s="35"/>
      <c r="AW115" s="35"/>
    </row>
    <row r="116" spans="34:49">
      <c r="AH116" s="35"/>
      <c r="AI116" s="35"/>
      <c r="AJ116" s="35"/>
      <c r="AK116" s="35"/>
      <c r="AL116" s="35"/>
      <c r="AM116" s="35"/>
      <c r="AN116" s="35"/>
      <c r="AO116" s="35"/>
      <c r="AP116" s="35"/>
      <c r="AQ116" s="35"/>
      <c r="AR116" s="35"/>
      <c r="AS116" s="35"/>
      <c r="AT116" s="35"/>
      <c r="AU116" s="35"/>
      <c r="AV116" s="35"/>
      <c r="AW116" s="35"/>
    </row>
    <row r="117" spans="34:49">
      <c r="AH117" s="35"/>
      <c r="AI117" s="35"/>
      <c r="AJ117" s="35"/>
      <c r="AK117" s="35"/>
      <c r="AL117" s="35"/>
      <c r="AM117" s="35"/>
      <c r="AN117" s="35"/>
      <c r="AO117" s="35"/>
      <c r="AP117" s="35"/>
      <c r="AQ117" s="35"/>
      <c r="AR117" s="35"/>
      <c r="AS117" s="35"/>
      <c r="AT117" s="35"/>
      <c r="AU117" s="35"/>
      <c r="AV117" s="35"/>
      <c r="AW117" s="35"/>
    </row>
    <row r="118" spans="34:49">
      <c r="AH118" s="35"/>
      <c r="AI118" s="35"/>
      <c r="AJ118" s="35"/>
      <c r="AK118" s="35"/>
      <c r="AL118" s="35"/>
      <c r="AM118" s="35"/>
      <c r="AN118" s="35"/>
      <c r="AO118" s="35"/>
      <c r="AP118" s="35"/>
      <c r="AQ118" s="35"/>
      <c r="AR118" s="35"/>
      <c r="AS118" s="35"/>
      <c r="AT118" s="35"/>
      <c r="AU118" s="35"/>
      <c r="AV118" s="35"/>
      <c r="AW118" s="35"/>
    </row>
    <row r="119" spans="34:49">
      <c r="AH119" s="35"/>
      <c r="AI119" s="35"/>
      <c r="AJ119" s="35"/>
      <c r="AK119" s="35"/>
      <c r="AL119" s="35"/>
      <c r="AM119" s="35"/>
      <c r="AN119" s="35"/>
      <c r="AO119" s="35"/>
      <c r="AP119" s="35"/>
      <c r="AQ119" s="35"/>
      <c r="AR119" s="35"/>
      <c r="AS119" s="35"/>
      <c r="AT119" s="35"/>
      <c r="AU119" s="35"/>
      <c r="AV119" s="35"/>
      <c r="AW119" s="35"/>
    </row>
    <row r="120" spans="34:49">
      <c r="AH120" s="35"/>
      <c r="AI120" s="35"/>
      <c r="AJ120" s="35"/>
      <c r="AK120" s="35"/>
      <c r="AL120" s="35"/>
      <c r="AM120" s="35"/>
      <c r="AN120" s="35"/>
      <c r="AO120" s="35"/>
      <c r="AP120" s="35"/>
      <c r="AQ120" s="35"/>
      <c r="AR120" s="35"/>
      <c r="AS120" s="35"/>
      <c r="AT120" s="35"/>
      <c r="AU120" s="35"/>
      <c r="AV120" s="35"/>
      <c r="AW120" s="35"/>
    </row>
    <row r="121" spans="34:49">
      <c r="AH121" s="35"/>
      <c r="AI121" s="35"/>
      <c r="AJ121" s="35"/>
      <c r="AK121" s="35"/>
      <c r="AL121" s="35"/>
      <c r="AM121" s="35"/>
      <c r="AN121" s="35"/>
      <c r="AO121" s="35"/>
      <c r="AP121" s="35"/>
      <c r="AQ121" s="35"/>
      <c r="AR121" s="35"/>
      <c r="AS121" s="35"/>
      <c r="AT121" s="35"/>
      <c r="AU121" s="35"/>
      <c r="AV121" s="35"/>
      <c r="AW121" s="35"/>
    </row>
    <row r="122" spans="34:49">
      <c r="AH122" s="35"/>
      <c r="AI122" s="35"/>
      <c r="AJ122" s="35"/>
      <c r="AK122" s="35"/>
      <c r="AL122" s="35"/>
      <c r="AM122" s="35"/>
      <c r="AN122" s="35"/>
      <c r="AO122" s="35"/>
      <c r="AP122" s="35"/>
      <c r="AQ122" s="35"/>
      <c r="AR122" s="35"/>
      <c r="AS122" s="35"/>
      <c r="AT122" s="35"/>
      <c r="AU122" s="35"/>
      <c r="AV122" s="35"/>
      <c r="AW122" s="35"/>
    </row>
    <row r="123" spans="34:49">
      <c r="AH123" s="35"/>
      <c r="AI123" s="35"/>
      <c r="AJ123" s="35"/>
      <c r="AK123" s="35"/>
      <c r="AL123" s="35"/>
      <c r="AM123" s="35"/>
      <c r="AN123" s="35"/>
      <c r="AO123" s="35"/>
      <c r="AP123" s="35"/>
      <c r="AQ123" s="35"/>
      <c r="AR123" s="35"/>
      <c r="AS123" s="35"/>
      <c r="AT123" s="35"/>
      <c r="AU123" s="35"/>
      <c r="AV123" s="35"/>
      <c r="AW123" s="35"/>
    </row>
    <row r="124" spans="34:49">
      <c r="AH124" s="35"/>
      <c r="AI124" s="35"/>
      <c r="AJ124" s="35"/>
      <c r="AK124" s="35"/>
      <c r="AL124" s="35"/>
      <c r="AM124" s="35"/>
      <c r="AN124" s="35"/>
      <c r="AO124" s="35"/>
      <c r="AP124" s="35"/>
      <c r="AQ124" s="35"/>
      <c r="AR124" s="35"/>
      <c r="AS124" s="35"/>
      <c r="AT124" s="35"/>
      <c r="AU124" s="35"/>
      <c r="AV124" s="35"/>
      <c r="AW124" s="35"/>
    </row>
    <row r="125" spans="34:49">
      <c r="AH125" s="35"/>
      <c r="AI125" s="35"/>
      <c r="AJ125" s="35"/>
      <c r="AK125" s="35"/>
      <c r="AL125" s="35"/>
      <c r="AM125" s="35"/>
      <c r="AN125" s="35"/>
      <c r="AO125" s="35"/>
      <c r="AP125" s="35"/>
      <c r="AQ125" s="35"/>
      <c r="AR125" s="35"/>
      <c r="AS125" s="35"/>
      <c r="AT125" s="35"/>
      <c r="AU125" s="35"/>
      <c r="AV125" s="35"/>
      <c r="AW125" s="35"/>
    </row>
    <row r="126" spans="34:49">
      <c r="AH126" s="35"/>
      <c r="AI126" s="35"/>
      <c r="AJ126" s="35"/>
      <c r="AK126" s="35"/>
      <c r="AL126" s="35"/>
      <c r="AM126" s="35"/>
      <c r="AN126" s="35"/>
      <c r="AO126" s="35"/>
      <c r="AP126" s="35"/>
      <c r="AQ126" s="35"/>
      <c r="AR126" s="35"/>
      <c r="AS126" s="35"/>
      <c r="AT126" s="35"/>
      <c r="AU126" s="35"/>
      <c r="AV126" s="35"/>
      <c r="AW126" s="35"/>
    </row>
    <row r="127" spans="34:49">
      <c r="AH127" s="35"/>
      <c r="AI127" s="35"/>
      <c r="AJ127" s="35"/>
      <c r="AK127" s="35"/>
      <c r="AL127" s="35"/>
      <c r="AM127" s="35"/>
      <c r="AN127" s="35"/>
      <c r="AO127" s="35"/>
      <c r="AP127" s="35"/>
      <c r="AQ127" s="35"/>
      <c r="AR127" s="35"/>
      <c r="AS127" s="35"/>
      <c r="AT127" s="35"/>
      <c r="AU127" s="35"/>
      <c r="AV127" s="35"/>
      <c r="AW127" s="35"/>
    </row>
    <row r="128" spans="34:49">
      <c r="AH128" s="35"/>
      <c r="AI128" s="35"/>
      <c r="AJ128" s="35"/>
      <c r="AK128" s="35"/>
      <c r="AL128" s="35"/>
      <c r="AM128" s="35"/>
      <c r="AN128" s="35"/>
      <c r="AO128" s="35"/>
      <c r="AP128" s="35"/>
      <c r="AQ128" s="35"/>
      <c r="AR128" s="35"/>
      <c r="AS128" s="35"/>
      <c r="AT128" s="35"/>
      <c r="AU128" s="35"/>
      <c r="AV128" s="35"/>
      <c r="AW128" s="35"/>
    </row>
    <row r="129" spans="34:49">
      <c r="AH129" s="35"/>
      <c r="AI129" s="35"/>
      <c r="AJ129" s="35"/>
      <c r="AK129" s="35"/>
      <c r="AL129" s="35"/>
      <c r="AM129" s="35"/>
      <c r="AN129" s="35"/>
      <c r="AO129" s="35"/>
      <c r="AP129" s="35"/>
      <c r="AQ129" s="35"/>
      <c r="AR129" s="35"/>
      <c r="AS129" s="35"/>
      <c r="AT129" s="35"/>
      <c r="AU129" s="35"/>
      <c r="AV129" s="35"/>
      <c r="AW129" s="35"/>
    </row>
    <row r="130" spans="34:49">
      <c r="AH130" s="35"/>
      <c r="AI130" s="35"/>
      <c r="AJ130" s="35"/>
      <c r="AK130" s="35"/>
      <c r="AL130" s="35"/>
      <c r="AM130" s="35"/>
      <c r="AN130" s="35"/>
      <c r="AO130" s="35"/>
      <c r="AP130" s="35"/>
      <c r="AQ130" s="35"/>
      <c r="AR130" s="35"/>
      <c r="AS130" s="35"/>
      <c r="AT130" s="35"/>
      <c r="AU130" s="35"/>
      <c r="AV130" s="35"/>
      <c r="AW130" s="35"/>
    </row>
    <row r="131" spans="34:49">
      <c r="AH131" s="35"/>
      <c r="AI131" s="35"/>
      <c r="AJ131" s="35"/>
      <c r="AK131" s="35"/>
      <c r="AL131" s="35"/>
      <c r="AM131" s="35"/>
      <c r="AN131" s="35"/>
      <c r="AO131" s="35"/>
      <c r="AP131" s="35"/>
      <c r="AQ131" s="35"/>
      <c r="AR131" s="35"/>
      <c r="AS131" s="35"/>
      <c r="AT131" s="35"/>
      <c r="AU131" s="35"/>
      <c r="AV131" s="35"/>
      <c r="AW131" s="35"/>
    </row>
    <row r="132" spans="34:49">
      <c r="AH132" s="35"/>
      <c r="AI132" s="35"/>
      <c r="AJ132" s="35"/>
      <c r="AK132" s="35"/>
      <c r="AL132" s="35"/>
      <c r="AM132" s="35"/>
      <c r="AN132" s="35"/>
      <c r="AO132" s="35"/>
      <c r="AP132" s="35"/>
      <c r="AQ132" s="35"/>
      <c r="AR132" s="35"/>
      <c r="AS132" s="35"/>
      <c r="AT132" s="35"/>
      <c r="AU132" s="35"/>
      <c r="AV132" s="35"/>
      <c r="AW132" s="35"/>
    </row>
    <row r="133" spans="34:49">
      <c r="AH133" s="35"/>
      <c r="AI133" s="35"/>
      <c r="AJ133" s="35"/>
      <c r="AK133" s="35"/>
      <c r="AL133" s="35"/>
      <c r="AM133" s="35"/>
      <c r="AN133" s="35"/>
      <c r="AO133" s="35"/>
      <c r="AP133" s="35"/>
      <c r="AQ133" s="35"/>
      <c r="AR133" s="35"/>
      <c r="AS133" s="35"/>
      <c r="AT133" s="35"/>
      <c r="AU133" s="35"/>
      <c r="AV133" s="35"/>
      <c r="AW133" s="35"/>
    </row>
    <row r="134" spans="34:49">
      <c r="AH134" s="35"/>
      <c r="AI134" s="35"/>
      <c r="AJ134" s="35"/>
      <c r="AK134" s="35"/>
      <c r="AL134" s="35"/>
      <c r="AM134" s="35"/>
      <c r="AN134" s="35"/>
      <c r="AO134" s="35"/>
      <c r="AP134" s="35"/>
      <c r="AQ134" s="35"/>
      <c r="AR134" s="35"/>
      <c r="AS134" s="35"/>
      <c r="AT134" s="35"/>
      <c r="AU134" s="35"/>
      <c r="AV134" s="35"/>
      <c r="AW134" s="35"/>
    </row>
    <row r="135" spans="34:49">
      <c r="AH135" s="35"/>
      <c r="AI135" s="35"/>
      <c r="AJ135" s="35"/>
      <c r="AK135" s="35"/>
      <c r="AL135" s="35"/>
      <c r="AM135" s="35"/>
      <c r="AN135" s="35"/>
      <c r="AO135" s="35"/>
      <c r="AP135" s="35"/>
      <c r="AQ135" s="35"/>
      <c r="AR135" s="35"/>
      <c r="AS135" s="35"/>
      <c r="AT135" s="35"/>
      <c r="AU135" s="35"/>
      <c r="AV135" s="35"/>
      <c r="AW135" s="35"/>
    </row>
    <row r="136" spans="34:49">
      <c r="AH136" s="35"/>
      <c r="AI136" s="35"/>
      <c r="AJ136" s="35"/>
      <c r="AK136" s="35"/>
      <c r="AL136" s="35"/>
      <c r="AM136" s="35"/>
      <c r="AN136" s="35"/>
      <c r="AO136" s="35"/>
      <c r="AP136" s="35"/>
      <c r="AQ136" s="35"/>
      <c r="AR136" s="35"/>
      <c r="AS136" s="35"/>
      <c r="AT136" s="35"/>
      <c r="AU136" s="35"/>
      <c r="AV136" s="35"/>
      <c r="AW136" s="35"/>
    </row>
    <row r="137" spans="34:49">
      <c r="AH137" s="35"/>
      <c r="AI137" s="35"/>
      <c r="AJ137" s="35"/>
      <c r="AK137" s="35"/>
      <c r="AL137" s="35"/>
      <c r="AM137" s="35"/>
      <c r="AN137" s="35"/>
      <c r="AO137" s="35"/>
      <c r="AP137" s="35"/>
      <c r="AQ137" s="35"/>
      <c r="AR137" s="35"/>
      <c r="AS137" s="35"/>
      <c r="AT137" s="35"/>
      <c r="AU137" s="35"/>
      <c r="AV137" s="35"/>
      <c r="AW137" s="35"/>
    </row>
    <row r="138" spans="34:49">
      <c r="AH138" s="35"/>
      <c r="AI138" s="35"/>
      <c r="AJ138" s="35"/>
      <c r="AK138" s="35"/>
      <c r="AL138" s="35"/>
      <c r="AM138" s="35"/>
      <c r="AN138" s="35"/>
      <c r="AO138" s="35"/>
      <c r="AP138" s="35"/>
      <c r="AQ138" s="35"/>
      <c r="AR138" s="35"/>
      <c r="AS138" s="35"/>
      <c r="AT138" s="35"/>
      <c r="AU138" s="35"/>
      <c r="AV138" s="35"/>
      <c r="AW138" s="35"/>
    </row>
    <row r="139" spans="34:49">
      <c r="AH139" s="35"/>
      <c r="AI139" s="35"/>
      <c r="AJ139" s="35"/>
      <c r="AK139" s="35"/>
      <c r="AL139" s="35"/>
      <c r="AM139" s="35"/>
      <c r="AN139" s="35"/>
      <c r="AO139" s="35"/>
      <c r="AP139" s="35"/>
      <c r="AQ139" s="35"/>
      <c r="AR139" s="35"/>
      <c r="AS139" s="35"/>
      <c r="AT139" s="35"/>
      <c r="AU139" s="35"/>
      <c r="AV139" s="35"/>
      <c r="AW139" s="35"/>
    </row>
    <row r="140" spans="34:49">
      <c r="AH140" s="35"/>
      <c r="AI140" s="35"/>
      <c r="AJ140" s="35"/>
      <c r="AK140" s="35"/>
      <c r="AL140" s="35"/>
      <c r="AM140" s="35"/>
      <c r="AN140" s="35"/>
      <c r="AO140" s="35"/>
      <c r="AP140" s="35"/>
      <c r="AQ140" s="35"/>
      <c r="AR140" s="35"/>
      <c r="AS140" s="35"/>
      <c r="AT140" s="35"/>
      <c r="AU140" s="35"/>
      <c r="AV140" s="35"/>
      <c r="AW140" s="35"/>
    </row>
    <row r="141" spans="34:49">
      <c r="AH141" s="35"/>
      <c r="AI141" s="35"/>
      <c r="AJ141" s="35"/>
      <c r="AK141" s="35"/>
      <c r="AL141" s="35"/>
      <c r="AM141" s="35"/>
      <c r="AN141" s="35"/>
      <c r="AO141" s="35"/>
      <c r="AP141" s="35"/>
      <c r="AQ141" s="35"/>
      <c r="AR141" s="35"/>
      <c r="AS141" s="35"/>
      <c r="AT141" s="35"/>
      <c r="AU141" s="35"/>
      <c r="AV141" s="35"/>
      <c r="AW141" s="35"/>
    </row>
    <row r="142" spans="34:49">
      <c r="AH142" s="35"/>
      <c r="AI142" s="35"/>
      <c r="AJ142" s="35"/>
      <c r="AK142" s="35"/>
      <c r="AL142" s="35"/>
      <c r="AM142" s="35"/>
      <c r="AN142" s="35"/>
      <c r="AO142" s="35"/>
      <c r="AP142" s="35"/>
      <c r="AQ142" s="35"/>
      <c r="AR142" s="35"/>
      <c r="AS142" s="35"/>
      <c r="AT142" s="35"/>
      <c r="AU142" s="35"/>
      <c r="AV142" s="35"/>
      <c r="AW142" s="35"/>
    </row>
    <row r="143" spans="34:49">
      <c r="AH143" s="35"/>
      <c r="AI143" s="35"/>
      <c r="AJ143" s="35"/>
      <c r="AK143" s="35"/>
      <c r="AL143" s="35"/>
      <c r="AM143" s="35"/>
      <c r="AN143" s="35"/>
      <c r="AO143" s="35"/>
      <c r="AP143" s="35"/>
      <c r="AQ143" s="35"/>
      <c r="AR143" s="35"/>
      <c r="AS143" s="35"/>
      <c r="AT143" s="35"/>
      <c r="AU143" s="35"/>
      <c r="AV143" s="35"/>
      <c r="AW143" s="35"/>
    </row>
    <row r="144" spans="34:49">
      <c r="AH144" s="35"/>
      <c r="AI144" s="35"/>
      <c r="AJ144" s="35"/>
      <c r="AK144" s="35"/>
      <c r="AL144" s="35"/>
      <c r="AM144" s="35"/>
      <c r="AN144" s="35"/>
      <c r="AO144" s="35"/>
      <c r="AP144" s="35"/>
      <c r="AQ144" s="35"/>
      <c r="AR144" s="35"/>
      <c r="AS144" s="35"/>
      <c r="AT144" s="35"/>
      <c r="AU144" s="35"/>
      <c r="AV144" s="35"/>
      <c r="AW144" s="35"/>
    </row>
    <row r="145" spans="34:49">
      <c r="AH145" s="35"/>
      <c r="AI145" s="35"/>
      <c r="AJ145" s="35"/>
      <c r="AK145" s="35"/>
      <c r="AL145" s="35"/>
      <c r="AM145" s="35"/>
      <c r="AN145" s="35"/>
      <c r="AO145" s="35"/>
      <c r="AP145" s="35"/>
      <c r="AQ145" s="35"/>
      <c r="AR145" s="35"/>
      <c r="AS145" s="35"/>
      <c r="AT145" s="35"/>
      <c r="AU145" s="35"/>
      <c r="AV145" s="35"/>
      <c r="AW145" s="35"/>
    </row>
    <row r="146" spans="34:49">
      <c r="AH146" s="35"/>
      <c r="AI146" s="35"/>
      <c r="AJ146" s="35"/>
      <c r="AK146" s="35"/>
      <c r="AL146" s="35"/>
      <c r="AM146" s="35"/>
      <c r="AN146" s="35"/>
      <c r="AO146" s="35"/>
      <c r="AP146" s="35"/>
      <c r="AQ146" s="35"/>
      <c r="AR146" s="35"/>
      <c r="AS146" s="35"/>
      <c r="AT146" s="35"/>
      <c r="AU146" s="35"/>
      <c r="AV146" s="35"/>
      <c r="AW146" s="35"/>
    </row>
    <row r="147" spans="34:49">
      <c r="AH147" s="35"/>
      <c r="AI147" s="35"/>
      <c r="AJ147" s="35"/>
      <c r="AK147" s="35"/>
      <c r="AL147" s="35"/>
      <c r="AM147" s="35"/>
      <c r="AN147" s="35"/>
      <c r="AO147" s="35"/>
      <c r="AP147" s="35"/>
      <c r="AQ147" s="35"/>
      <c r="AR147" s="35"/>
      <c r="AS147" s="35"/>
      <c r="AT147" s="35"/>
      <c r="AU147" s="35"/>
      <c r="AV147" s="35"/>
      <c r="AW147" s="35"/>
    </row>
    <row r="148" spans="34:49">
      <c r="AH148" s="35"/>
      <c r="AI148" s="35"/>
      <c r="AJ148" s="35"/>
      <c r="AK148" s="35"/>
      <c r="AL148" s="35"/>
      <c r="AM148" s="35"/>
      <c r="AN148" s="35"/>
      <c r="AO148" s="35"/>
      <c r="AP148" s="35"/>
      <c r="AQ148" s="35"/>
      <c r="AR148" s="35"/>
      <c r="AS148" s="35"/>
      <c r="AT148" s="35"/>
      <c r="AU148" s="35"/>
      <c r="AV148" s="35"/>
      <c r="AW148" s="35"/>
    </row>
    <row r="149" spans="34:49">
      <c r="AH149" s="35"/>
      <c r="AI149" s="35"/>
      <c r="AJ149" s="35"/>
      <c r="AK149" s="35"/>
      <c r="AL149" s="35"/>
      <c r="AM149" s="35"/>
      <c r="AN149" s="35"/>
      <c r="AO149" s="35"/>
      <c r="AP149" s="35"/>
      <c r="AQ149" s="35"/>
      <c r="AR149" s="35"/>
      <c r="AS149" s="35"/>
      <c r="AT149" s="35"/>
      <c r="AU149" s="35"/>
      <c r="AV149" s="35"/>
      <c r="AW149" s="35"/>
    </row>
    <row r="150" spans="34:49">
      <c r="AH150" s="35"/>
      <c r="AI150" s="35"/>
      <c r="AJ150" s="35"/>
      <c r="AK150" s="35"/>
      <c r="AL150" s="35"/>
      <c r="AM150" s="35"/>
      <c r="AN150" s="35"/>
      <c r="AO150" s="35"/>
      <c r="AP150" s="35"/>
      <c r="AQ150" s="35"/>
      <c r="AR150" s="35"/>
      <c r="AS150" s="35"/>
      <c r="AT150" s="35"/>
      <c r="AU150" s="35"/>
      <c r="AV150" s="35"/>
      <c r="AW150" s="35"/>
    </row>
    <row r="151" spans="34:49">
      <c r="AH151" s="35"/>
      <c r="AI151" s="35"/>
      <c r="AJ151" s="35"/>
      <c r="AK151" s="35"/>
      <c r="AL151" s="35"/>
      <c r="AM151" s="35"/>
      <c r="AN151" s="35"/>
      <c r="AO151" s="35"/>
      <c r="AP151" s="35"/>
      <c r="AQ151" s="35"/>
      <c r="AR151" s="35"/>
      <c r="AS151" s="35"/>
      <c r="AT151" s="35"/>
      <c r="AU151" s="35"/>
      <c r="AV151" s="35"/>
      <c r="AW151" s="35"/>
    </row>
    <row r="152" spans="34:49">
      <c r="AH152" s="35"/>
      <c r="AI152" s="35"/>
      <c r="AJ152" s="35"/>
      <c r="AK152" s="35"/>
      <c r="AL152" s="35"/>
      <c r="AM152" s="35"/>
      <c r="AN152" s="35"/>
      <c r="AO152" s="35"/>
      <c r="AP152" s="35"/>
      <c r="AQ152" s="35"/>
      <c r="AR152" s="35"/>
      <c r="AS152" s="35"/>
      <c r="AT152" s="35"/>
      <c r="AU152" s="35"/>
      <c r="AV152" s="35"/>
      <c r="AW152" s="35"/>
    </row>
    <row r="153" spans="34:49">
      <c r="AH153" s="35"/>
      <c r="AI153" s="35"/>
      <c r="AJ153" s="35"/>
      <c r="AK153" s="35"/>
      <c r="AL153" s="35"/>
      <c r="AM153" s="35"/>
      <c r="AN153" s="35"/>
      <c r="AO153" s="35"/>
      <c r="AP153" s="35"/>
      <c r="AQ153" s="35"/>
      <c r="AR153" s="35"/>
      <c r="AS153" s="35"/>
      <c r="AT153" s="35"/>
      <c r="AU153" s="35"/>
      <c r="AV153" s="35"/>
      <c r="AW153" s="35"/>
    </row>
    <row r="154" spans="34:49">
      <c r="AH154" s="35"/>
      <c r="AI154" s="35"/>
      <c r="AJ154" s="35"/>
      <c r="AK154" s="35"/>
      <c r="AL154" s="35"/>
      <c r="AM154" s="35"/>
      <c r="AN154" s="35"/>
      <c r="AO154" s="35"/>
      <c r="AP154" s="35"/>
      <c r="AQ154" s="35"/>
      <c r="AR154" s="35"/>
      <c r="AS154" s="35"/>
      <c r="AT154" s="35"/>
      <c r="AU154" s="35"/>
      <c r="AV154" s="35"/>
      <c r="AW154" s="35"/>
    </row>
    <row r="155" spans="34:49">
      <c r="AH155" s="35"/>
      <c r="AI155" s="35"/>
      <c r="AJ155" s="35"/>
      <c r="AK155" s="35"/>
      <c r="AL155" s="35"/>
      <c r="AM155" s="35"/>
      <c r="AN155" s="35"/>
      <c r="AO155" s="35"/>
      <c r="AP155" s="35"/>
      <c r="AQ155" s="35"/>
      <c r="AR155" s="35"/>
      <c r="AS155" s="35"/>
      <c r="AT155" s="35"/>
      <c r="AU155" s="35"/>
      <c r="AV155" s="35"/>
      <c r="AW155" s="35"/>
    </row>
    <row r="156" spans="34:49">
      <c r="AH156" s="35"/>
      <c r="AI156" s="35"/>
      <c r="AJ156" s="35"/>
      <c r="AK156" s="35"/>
      <c r="AL156" s="35"/>
      <c r="AM156" s="35"/>
      <c r="AN156" s="35"/>
      <c r="AO156" s="35"/>
      <c r="AP156" s="35"/>
      <c r="AQ156" s="35"/>
      <c r="AR156" s="35"/>
      <c r="AS156" s="35"/>
      <c r="AT156" s="35"/>
      <c r="AU156" s="35"/>
      <c r="AV156" s="35"/>
      <c r="AW156" s="35"/>
    </row>
    <row r="157" spans="34:49">
      <c r="AH157" s="35"/>
      <c r="AI157" s="35"/>
      <c r="AJ157" s="35"/>
      <c r="AK157" s="35"/>
      <c r="AL157" s="35"/>
      <c r="AM157" s="35"/>
      <c r="AN157" s="35"/>
      <c r="AO157" s="35"/>
      <c r="AP157" s="35"/>
      <c r="AQ157" s="35"/>
      <c r="AR157" s="35"/>
      <c r="AS157" s="35"/>
      <c r="AT157" s="35"/>
      <c r="AU157" s="35"/>
      <c r="AV157" s="35"/>
      <c r="AW157" s="35"/>
    </row>
    <row r="158" spans="34:49">
      <c r="AH158" s="35"/>
      <c r="AI158" s="35"/>
      <c r="AJ158" s="35"/>
      <c r="AK158" s="35"/>
      <c r="AL158" s="35"/>
      <c r="AM158" s="35"/>
      <c r="AN158" s="35"/>
      <c r="AO158" s="35"/>
      <c r="AP158" s="35"/>
      <c r="AQ158" s="35"/>
      <c r="AR158" s="35"/>
      <c r="AS158" s="35"/>
      <c r="AT158" s="35"/>
      <c r="AU158" s="35"/>
      <c r="AV158" s="35"/>
      <c r="AW158" s="35"/>
    </row>
    <row r="159" spans="34:49">
      <c r="AH159" s="35"/>
      <c r="AI159" s="35"/>
      <c r="AJ159" s="35"/>
      <c r="AK159" s="35"/>
      <c r="AL159" s="35"/>
      <c r="AM159" s="35"/>
      <c r="AN159" s="35"/>
      <c r="AO159" s="35"/>
      <c r="AP159" s="35"/>
      <c r="AQ159" s="35"/>
      <c r="AR159" s="35"/>
      <c r="AS159" s="35"/>
      <c r="AT159" s="35"/>
      <c r="AU159" s="35"/>
      <c r="AV159" s="35"/>
      <c r="AW159" s="35"/>
    </row>
    <row r="160" spans="34:49">
      <c r="AH160" s="35"/>
      <c r="AI160" s="35"/>
      <c r="AJ160" s="35"/>
      <c r="AK160" s="35"/>
      <c r="AL160" s="35"/>
      <c r="AM160" s="35"/>
      <c r="AN160" s="35"/>
      <c r="AO160" s="35"/>
      <c r="AP160" s="35"/>
      <c r="AQ160" s="35"/>
      <c r="AR160" s="35"/>
      <c r="AS160" s="35"/>
      <c r="AT160" s="35"/>
      <c r="AU160" s="35"/>
      <c r="AV160" s="35"/>
      <c r="AW160" s="35"/>
    </row>
    <row r="161" spans="34:49">
      <c r="AH161" s="35"/>
      <c r="AI161" s="35"/>
      <c r="AJ161" s="35"/>
      <c r="AK161" s="35"/>
      <c r="AL161" s="35"/>
      <c r="AM161" s="35"/>
      <c r="AN161" s="35"/>
      <c r="AO161" s="35"/>
      <c r="AP161" s="35"/>
      <c r="AQ161" s="35"/>
      <c r="AR161" s="35"/>
      <c r="AS161" s="35"/>
      <c r="AT161" s="35"/>
      <c r="AU161" s="35"/>
      <c r="AV161" s="35"/>
      <c r="AW161" s="35"/>
    </row>
    <row r="162" spans="34:49">
      <c r="AH162" s="35"/>
      <c r="AI162" s="35"/>
      <c r="AJ162" s="35"/>
      <c r="AK162" s="35"/>
      <c r="AL162" s="35"/>
      <c r="AM162" s="35"/>
      <c r="AN162" s="35"/>
      <c r="AO162" s="35"/>
      <c r="AP162" s="35"/>
      <c r="AQ162" s="35"/>
      <c r="AR162" s="35"/>
      <c r="AS162" s="35"/>
      <c r="AT162" s="35"/>
      <c r="AU162" s="35"/>
      <c r="AV162" s="35"/>
      <c r="AW162" s="35"/>
    </row>
    <row r="163" spans="34:49">
      <c r="AH163" s="35"/>
      <c r="AI163" s="35"/>
      <c r="AJ163" s="35"/>
      <c r="AK163" s="35"/>
      <c r="AL163" s="35"/>
      <c r="AM163" s="35"/>
      <c r="AN163" s="35"/>
      <c r="AO163" s="35"/>
      <c r="AP163" s="35"/>
      <c r="AQ163" s="35"/>
      <c r="AR163" s="35"/>
      <c r="AS163" s="35"/>
      <c r="AT163" s="35"/>
      <c r="AU163" s="35"/>
      <c r="AV163" s="35"/>
      <c r="AW163" s="35"/>
    </row>
    <row r="164" spans="34:49">
      <c r="AH164" s="35"/>
      <c r="AI164" s="35"/>
      <c r="AJ164" s="35"/>
      <c r="AK164" s="35"/>
      <c r="AL164" s="35"/>
      <c r="AM164" s="35"/>
      <c r="AN164" s="35"/>
      <c r="AO164" s="35"/>
      <c r="AP164" s="35"/>
      <c r="AQ164" s="35"/>
      <c r="AR164" s="35"/>
      <c r="AS164" s="35"/>
      <c r="AT164" s="35"/>
      <c r="AU164" s="35"/>
      <c r="AV164" s="35"/>
      <c r="AW164" s="35"/>
    </row>
    <row r="165" spans="34:49">
      <c r="AH165" s="35"/>
      <c r="AI165" s="35"/>
      <c r="AJ165" s="35"/>
      <c r="AK165" s="35"/>
      <c r="AL165" s="35"/>
      <c r="AM165" s="35"/>
      <c r="AN165" s="35"/>
      <c r="AO165" s="35"/>
      <c r="AP165" s="35"/>
      <c r="AQ165" s="35"/>
      <c r="AR165" s="35"/>
      <c r="AS165" s="35"/>
      <c r="AT165" s="35"/>
      <c r="AU165" s="35"/>
      <c r="AV165" s="35"/>
      <c r="AW165" s="35"/>
    </row>
  </sheetData>
  <mergeCells count="11">
    <mergeCell ref="B6:B7"/>
    <mergeCell ref="AC3:AF3"/>
    <mergeCell ref="Q3:R3"/>
    <mergeCell ref="K3:O3"/>
    <mergeCell ref="X3:AA3"/>
    <mergeCell ref="C89:Z89"/>
    <mergeCell ref="C1:Z1"/>
    <mergeCell ref="C88:Z88"/>
    <mergeCell ref="AN2:AQ2"/>
    <mergeCell ref="T3:V3"/>
    <mergeCell ref="C3:I3"/>
  </mergeCells>
  <phoneticPr fontId="127"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99"/>
  <sheetViews>
    <sheetView zoomScaleNormal="100" workbookViewId="0"/>
  </sheetViews>
  <sheetFormatPr defaultColWidth="9.140625" defaultRowHeight="15.75"/>
  <cols>
    <col min="1" max="1" width="9.140625" style="33"/>
    <col min="2" max="2" width="8.5703125" style="33" bestFit="1" customWidth="1"/>
    <col min="3" max="3" width="12.85546875" style="33" customWidth="1"/>
    <col min="4" max="4" width="13.42578125" style="33" customWidth="1"/>
    <col min="5" max="5" width="13.7109375" style="33" customWidth="1"/>
    <col min="6" max="6" width="12.85546875" style="33" customWidth="1"/>
    <col min="7" max="7" width="13.7109375" style="33" bestFit="1" customWidth="1"/>
    <col min="8" max="9" width="12.85546875" style="33" customWidth="1"/>
    <col min="10" max="10" width="2.28515625" style="33" customWidth="1"/>
    <col min="11" max="15" width="12.85546875" style="33" customWidth="1"/>
    <col min="16" max="16" width="2.140625" style="33" customWidth="1"/>
    <col min="17" max="18" width="12.85546875" style="33" customWidth="1"/>
    <col min="19" max="19" width="2.140625" style="33" customWidth="1"/>
    <col min="20" max="20" width="15.85546875" style="33" customWidth="1"/>
    <col min="21" max="21" width="15.85546875" style="33" bestFit="1" customWidth="1"/>
    <col min="22" max="22" width="15.85546875" style="33" customWidth="1"/>
    <col min="23" max="23" width="2.5703125" style="33" customWidth="1"/>
    <col min="24" max="25" width="15.85546875" style="33" bestFit="1" customWidth="1"/>
    <col min="26" max="27" width="15.85546875" style="33" customWidth="1"/>
    <col min="28" max="28" width="10.85546875" style="33" customWidth="1"/>
    <col min="29" max="29" width="14.140625" style="33" customWidth="1"/>
    <col min="30" max="30" width="14.140625" style="35" customWidth="1"/>
    <col min="31" max="31" width="10.85546875" style="125" customWidth="1"/>
    <col min="32" max="68" width="9.140625" style="129"/>
    <col min="69" max="69" width="0" style="129" hidden="1" customWidth="1"/>
    <col min="70" max="16384" width="9.140625" style="129"/>
  </cols>
  <sheetData>
    <row r="1" spans="1:69" ht="29.25" customHeight="1" thickBot="1">
      <c r="A1" s="111"/>
      <c r="B1" s="26"/>
      <c r="C1" s="363" t="s">
        <v>335</v>
      </c>
      <c r="D1" s="363"/>
      <c r="E1" s="363"/>
      <c r="F1" s="363"/>
      <c r="G1" s="363"/>
      <c r="H1" s="363"/>
      <c r="I1" s="363"/>
      <c r="J1" s="363"/>
      <c r="K1" s="363"/>
      <c r="L1" s="363"/>
      <c r="M1" s="363"/>
      <c r="N1" s="363"/>
      <c r="O1" s="363"/>
      <c r="P1" s="363"/>
      <c r="Q1" s="363"/>
      <c r="R1" s="363"/>
      <c r="S1" s="363"/>
      <c r="T1" s="363"/>
      <c r="U1" s="363"/>
      <c r="V1" s="363"/>
      <c r="W1" s="363"/>
      <c r="X1" s="363"/>
      <c r="Y1" s="363"/>
      <c r="Z1" s="363"/>
      <c r="AA1" s="364"/>
      <c r="AB1" s="365"/>
      <c r="AC1" s="366"/>
      <c r="AD1" s="367"/>
      <c r="AE1" s="368"/>
    </row>
    <row r="2" spans="1:69" s="302" customFormat="1" ht="15.75" customHeight="1">
      <c r="A2" s="369"/>
      <c r="B2" s="36"/>
      <c r="C2" s="39"/>
      <c r="D2" s="39"/>
      <c r="E2" s="39"/>
      <c r="F2" s="39"/>
      <c r="G2" s="39"/>
      <c r="H2" s="39"/>
      <c r="I2" s="301"/>
      <c r="J2" s="38"/>
      <c r="K2" s="39"/>
      <c r="L2" s="39"/>
      <c r="M2" s="40"/>
      <c r="N2" s="39"/>
      <c r="O2" s="39"/>
      <c r="P2" s="38"/>
      <c r="Q2" s="39"/>
      <c r="R2" s="39"/>
      <c r="S2" s="38"/>
      <c r="T2" s="37"/>
      <c r="U2" s="37"/>
      <c r="V2" s="37"/>
      <c r="W2" s="38"/>
      <c r="X2" s="37"/>
      <c r="Y2" s="37"/>
      <c r="Z2" s="37"/>
      <c r="AA2" s="37"/>
      <c r="AB2" s="365"/>
      <c r="AC2" s="370"/>
      <c r="AD2" s="38"/>
      <c r="AE2" s="371"/>
    </row>
    <row r="3" spans="1:69" s="302" customFormat="1" ht="15.75" customHeight="1">
      <c r="A3" s="369"/>
      <c r="B3" s="36"/>
      <c r="C3" s="49" t="s">
        <v>71</v>
      </c>
      <c r="D3" s="49"/>
      <c r="E3" s="49"/>
      <c r="F3" s="49"/>
      <c r="G3" s="49"/>
      <c r="H3" s="49"/>
      <c r="I3" s="49"/>
      <c r="J3" s="38"/>
      <c r="K3" s="48" t="s">
        <v>68</v>
      </c>
      <c r="L3" s="48"/>
      <c r="M3" s="48"/>
      <c r="N3" s="48"/>
      <c r="O3" s="48"/>
      <c r="P3" s="38"/>
      <c r="Q3" s="48" t="s">
        <v>114</v>
      </c>
      <c r="R3" s="48"/>
      <c r="S3" s="38"/>
      <c r="T3" s="47" t="s">
        <v>74</v>
      </c>
      <c r="U3" s="47"/>
      <c r="V3" s="47"/>
      <c r="W3" s="38"/>
      <c r="X3" s="48" t="s">
        <v>317</v>
      </c>
      <c r="Y3" s="48"/>
      <c r="Z3" s="48"/>
      <c r="AA3" s="50"/>
      <c r="AB3" s="365"/>
      <c r="AC3" s="372" t="s">
        <v>87</v>
      </c>
      <c r="AD3" s="373"/>
      <c r="AE3" s="374"/>
    </row>
    <row r="4" spans="1:69" s="319" customFormat="1" ht="57.75" customHeight="1">
      <c r="A4" s="369"/>
      <c r="B4" s="312"/>
      <c r="C4" s="313" t="s">
        <v>3</v>
      </c>
      <c r="D4" s="313" t="s">
        <v>8</v>
      </c>
      <c r="E4" s="313" t="s">
        <v>5</v>
      </c>
      <c r="F4" s="313" t="s">
        <v>6</v>
      </c>
      <c r="G4" s="313" t="s">
        <v>62</v>
      </c>
      <c r="H4" s="313" t="s">
        <v>7</v>
      </c>
      <c r="I4" s="375" t="s">
        <v>183</v>
      </c>
      <c r="J4" s="313"/>
      <c r="K4" s="313" t="s">
        <v>172</v>
      </c>
      <c r="L4" s="313" t="s">
        <v>0</v>
      </c>
      <c r="M4" s="313" t="s">
        <v>171</v>
      </c>
      <c r="N4" s="313" t="s">
        <v>70</v>
      </c>
      <c r="O4" s="313" t="s">
        <v>76</v>
      </c>
      <c r="P4" s="313"/>
      <c r="Q4" s="313" t="s">
        <v>1</v>
      </c>
      <c r="R4" s="313" t="s">
        <v>336</v>
      </c>
      <c r="S4" s="313"/>
      <c r="T4" s="314" t="s">
        <v>72</v>
      </c>
      <c r="U4" s="314" t="s">
        <v>2</v>
      </c>
      <c r="V4" s="314" t="s">
        <v>181</v>
      </c>
      <c r="W4" s="315"/>
      <c r="X4" s="316" t="s">
        <v>77</v>
      </c>
      <c r="Y4" s="316" t="s">
        <v>78</v>
      </c>
      <c r="Z4" s="316" t="s">
        <v>79</v>
      </c>
      <c r="AA4" s="376" t="s">
        <v>318</v>
      </c>
      <c r="AB4" s="377"/>
      <c r="AC4" s="378" t="s">
        <v>117</v>
      </c>
      <c r="AD4" s="61" t="s">
        <v>220</v>
      </c>
      <c r="AE4" s="379" t="s">
        <v>166</v>
      </c>
      <c r="BQ4" s="319" t="s">
        <v>277</v>
      </c>
    </row>
    <row r="5" spans="1:69" s="327" customFormat="1">
      <c r="A5" s="369"/>
      <c r="B5" s="380" t="s">
        <v>122</v>
      </c>
      <c r="C5" s="91">
        <v>42.940919037199123</v>
      </c>
      <c r="D5" s="91">
        <v>38.599562363238512</v>
      </c>
      <c r="E5" s="91">
        <v>33.23413566739606</v>
      </c>
      <c r="F5" s="91">
        <v>2.634573304157549</v>
      </c>
      <c r="G5" s="91">
        <v>2.7308533916849012</v>
      </c>
      <c r="H5" s="91">
        <v>5.3654266958424506</v>
      </c>
      <c r="I5" s="91">
        <v>37.207877461706786</v>
      </c>
      <c r="J5" s="91"/>
      <c r="K5" s="91" t="s">
        <v>118</v>
      </c>
      <c r="L5" s="91">
        <v>-4.3413566739606129</v>
      </c>
      <c r="M5" s="91">
        <v>-6.9759299781181614</v>
      </c>
      <c r="N5" s="91">
        <v>7.6936542669584247</v>
      </c>
      <c r="O5" s="91" t="s">
        <v>118</v>
      </c>
      <c r="P5" s="91"/>
      <c r="Q5" s="91" t="s">
        <v>118</v>
      </c>
      <c r="R5" s="92" t="s">
        <v>118</v>
      </c>
      <c r="S5" s="91"/>
      <c r="T5" s="91">
        <v>-5.9256017505470462</v>
      </c>
      <c r="U5" s="91">
        <v>-4.3413566739606129</v>
      </c>
      <c r="V5" s="91">
        <v>4.5514223194748356</v>
      </c>
      <c r="W5" s="91"/>
      <c r="X5" s="91">
        <v>-3.7986870897155356</v>
      </c>
      <c r="Y5" s="91" t="s">
        <v>118</v>
      </c>
      <c r="Z5" s="92" t="s">
        <v>118</v>
      </c>
      <c r="AA5" s="381" t="s">
        <v>118</v>
      </c>
      <c r="AB5" s="382"/>
      <c r="AC5" s="92">
        <v>11.425000000000001</v>
      </c>
      <c r="AD5" s="383" t="s">
        <v>118</v>
      </c>
      <c r="AE5" s="384" t="s">
        <v>118</v>
      </c>
    </row>
    <row r="6" spans="1:69" s="327" customFormat="1">
      <c r="A6" s="369"/>
      <c r="B6" s="380" t="s">
        <v>123</v>
      </c>
      <c r="C6" s="91">
        <v>43.298545484427642</v>
      </c>
      <c r="D6" s="91">
        <v>38.474813049552139</v>
      </c>
      <c r="E6" s="91">
        <v>32.78001479168379</v>
      </c>
      <c r="F6" s="91">
        <v>2.9912071657490342</v>
      </c>
      <c r="G6" s="91">
        <v>2.7035910921193196</v>
      </c>
      <c r="H6" s="91">
        <v>5.6947982578683529</v>
      </c>
      <c r="I6" s="91">
        <v>36.929903854055382</v>
      </c>
      <c r="J6" s="91"/>
      <c r="K6" s="91" t="s">
        <v>118</v>
      </c>
      <c r="L6" s="91">
        <v>-4.8237324348755033</v>
      </c>
      <c r="M6" s="91">
        <v>-7.8149396006245375</v>
      </c>
      <c r="N6" s="91">
        <v>7.8724628153504801</v>
      </c>
      <c r="O6" s="91" t="s">
        <v>118</v>
      </c>
      <c r="P6" s="91"/>
      <c r="Q6" s="91" t="s">
        <v>118</v>
      </c>
      <c r="R6" s="92" t="s">
        <v>118</v>
      </c>
      <c r="S6" s="91"/>
      <c r="T6" s="91">
        <v>-6.5247760703426732</v>
      </c>
      <c r="U6" s="91">
        <v>-4.8237324348755033</v>
      </c>
      <c r="V6" s="91">
        <v>4.2649354918234854</v>
      </c>
      <c r="W6" s="91"/>
      <c r="X6" s="91">
        <v>-4.2320650834086617</v>
      </c>
      <c r="Y6" s="91" t="s">
        <v>118</v>
      </c>
      <c r="Z6" s="92" t="s">
        <v>118</v>
      </c>
      <c r="AA6" s="385" t="s">
        <v>118</v>
      </c>
      <c r="AB6" s="382"/>
      <c r="AC6" s="92">
        <v>12.169</v>
      </c>
      <c r="AD6" s="92" t="s">
        <v>118</v>
      </c>
      <c r="AE6" s="270" t="s">
        <v>118</v>
      </c>
    </row>
    <row r="7" spans="1:69" s="327" customFormat="1">
      <c r="A7" s="79"/>
      <c r="B7" s="380" t="s">
        <v>124</v>
      </c>
      <c r="C7" s="91">
        <v>42.8414442700157</v>
      </c>
      <c r="D7" s="91">
        <v>39.183673469387756</v>
      </c>
      <c r="E7" s="91">
        <v>32.629513343799061</v>
      </c>
      <c r="F7" s="91">
        <v>3.7598116169544742</v>
      </c>
      <c r="G7" s="91">
        <v>2.794348508634223</v>
      </c>
      <c r="H7" s="91">
        <v>6.5541601255886972</v>
      </c>
      <c r="I7" s="91">
        <v>36.07535321821036</v>
      </c>
      <c r="J7" s="91"/>
      <c r="K7" s="91" t="s">
        <v>118</v>
      </c>
      <c r="L7" s="91">
        <v>-3.6577708006279437</v>
      </c>
      <c r="M7" s="91">
        <v>-7.4175824175824179</v>
      </c>
      <c r="N7" s="91">
        <v>6.4678178963893247</v>
      </c>
      <c r="O7" s="91" t="s">
        <v>118</v>
      </c>
      <c r="P7" s="91"/>
      <c r="Q7" s="91" t="s">
        <v>118</v>
      </c>
      <c r="R7" s="92" t="s">
        <v>118</v>
      </c>
      <c r="S7" s="91"/>
      <c r="T7" s="91">
        <v>-5.8477237048665618</v>
      </c>
      <c r="U7" s="91">
        <v>-3.6577708006279437</v>
      </c>
      <c r="V7" s="91">
        <v>4.1679748822605962</v>
      </c>
      <c r="W7" s="91"/>
      <c r="X7" s="91">
        <v>-3.2731554160125591</v>
      </c>
      <c r="Y7" s="91" t="s">
        <v>118</v>
      </c>
      <c r="Z7" s="92" t="s">
        <v>118</v>
      </c>
      <c r="AA7" s="385" t="s">
        <v>118</v>
      </c>
      <c r="AB7" s="382"/>
      <c r="AC7" s="92">
        <v>12.74</v>
      </c>
      <c r="AD7" s="92" t="s">
        <v>118</v>
      </c>
      <c r="AE7" s="270" t="s">
        <v>118</v>
      </c>
    </row>
    <row r="8" spans="1:69" s="327" customFormat="1">
      <c r="A8" s="79"/>
      <c r="B8" s="380" t="s">
        <v>125</v>
      </c>
      <c r="C8" s="91">
        <v>41.131231210235612</v>
      </c>
      <c r="D8" s="91">
        <v>40.648814933929941</v>
      </c>
      <c r="E8" s="91">
        <v>32.300915891770956</v>
      </c>
      <c r="F8" s="91">
        <v>5.4394183038523387</v>
      </c>
      <c r="G8" s="91">
        <v>2.9084807383066487</v>
      </c>
      <c r="H8" s="91">
        <v>8.3478990421589856</v>
      </c>
      <c r="I8" s="91">
        <v>34.782912675662445</v>
      </c>
      <c r="J8" s="91"/>
      <c r="K8" s="91" t="s">
        <v>118</v>
      </c>
      <c r="L8" s="91">
        <v>-0.48241627630567019</v>
      </c>
      <c r="M8" s="91">
        <v>-5.9218345801580083</v>
      </c>
      <c r="N8" s="91">
        <v>3.411871635321261</v>
      </c>
      <c r="O8" s="91" t="s">
        <v>118</v>
      </c>
      <c r="P8" s="91"/>
      <c r="Q8" s="91" t="s">
        <v>118</v>
      </c>
      <c r="R8" s="92" t="s">
        <v>118</v>
      </c>
      <c r="S8" s="91"/>
      <c r="T8" s="91">
        <v>-2.6847514507445993</v>
      </c>
      <c r="U8" s="91">
        <v>-0.48241627630567019</v>
      </c>
      <c r="V8" s="91">
        <v>4.0481017968258408</v>
      </c>
      <c r="W8" s="91"/>
      <c r="X8" s="91">
        <v>-6.9915402363140595E-3</v>
      </c>
      <c r="Y8" s="91" t="s">
        <v>118</v>
      </c>
      <c r="Z8" s="92" t="s">
        <v>118</v>
      </c>
      <c r="AA8" s="385" t="s">
        <v>118</v>
      </c>
      <c r="AB8" s="382"/>
      <c r="AC8" s="92">
        <v>14.303000000000001</v>
      </c>
      <c r="AD8" s="92" t="s">
        <v>118</v>
      </c>
      <c r="AE8" s="270" t="s">
        <v>118</v>
      </c>
    </row>
    <row r="9" spans="1:69" s="327" customFormat="1">
      <c r="A9" s="79"/>
      <c r="B9" s="380" t="s">
        <v>126</v>
      </c>
      <c r="C9" s="91">
        <v>39.926622039134919</v>
      </c>
      <c r="D9" s="91">
        <v>41.271884654994849</v>
      </c>
      <c r="E9" s="91">
        <v>32.537332646755921</v>
      </c>
      <c r="F9" s="91">
        <v>5.7736869207003094</v>
      </c>
      <c r="G9" s="91">
        <v>2.96086508753862</v>
      </c>
      <c r="H9" s="91">
        <v>8.7345520082389285</v>
      </c>
      <c r="I9" s="91">
        <v>33.953398558187438</v>
      </c>
      <c r="J9" s="91"/>
      <c r="K9" s="91" t="s">
        <v>118</v>
      </c>
      <c r="L9" s="91">
        <v>1.3452626158599383</v>
      </c>
      <c r="M9" s="91">
        <v>-4.4284243048403704</v>
      </c>
      <c r="N9" s="91">
        <v>1.9116889804325439</v>
      </c>
      <c r="O9" s="91" t="s">
        <v>118</v>
      </c>
      <c r="P9" s="91"/>
      <c r="Q9" s="91" t="s">
        <v>118</v>
      </c>
      <c r="R9" s="92" t="s">
        <v>118</v>
      </c>
      <c r="S9" s="91"/>
      <c r="T9" s="91">
        <v>-1.9309989701338828</v>
      </c>
      <c r="U9" s="91">
        <v>1.3452626158599383</v>
      </c>
      <c r="V9" s="91">
        <v>4.0808444902162719</v>
      </c>
      <c r="W9" s="91"/>
      <c r="X9" s="91">
        <v>0.99124613800205974</v>
      </c>
      <c r="Y9" s="91" t="s">
        <v>118</v>
      </c>
      <c r="Z9" s="92" t="s">
        <v>118</v>
      </c>
      <c r="AA9" s="385" t="s">
        <v>118</v>
      </c>
      <c r="AB9" s="382"/>
      <c r="AC9" s="92">
        <v>15.536</v>
      </c>
      <c r="AD9" s="92" t="s">
        <v>118</v>
      </c>
      <c r="AE9" s="270" t="s">
        <v>118</v>
      </c>
    </row>
    <row r="10" spans="1:69" s="327" customFormat="1">
      <c r="A10" s="79"/>
      <c r="B10" s="380" t="s">
        <v>127</v>
      </c>
      <c r="C10" s="91">
        <v>37.998201977824394</v>
      </c>
      <c r="D10" s="91">
        <v>40.503446209169915</v>
      </c>
      <c r="E10" s="91">
        <v>31.603236439916095</v>
      </c>
      <c r="F10" s="91">
        <v>6.0593347317950252</v>
      </c>
      <c r="G10" s="91">
        <v>2.8408750374587957</v>
      </c>
      <c r="H10" s="91">
        <v>8.9002097692538218</v>
      </c>
      <c r="I10" s="91">
        <v>31.705124363200483</v>
      </c>
      <c r="J10" s="91"/>
      <c r="K10" s="91" t="s">
        <v>118</v>
      </c>
      <c r="L10" s="91">
        <v>2.5052442313455199</v>
      </c>
      <c r="M10" s="91">
        <v>-3.5540905004495054</v>
      </c>
      <c r="N10" s="91">
        <v>0.4554989511537309</v>
      </c>
      <c r="O10" s="91" t="s">
        <v>118</v>
      </c>
      <c r="P10" s="91"/>
      <c r="Q10" s="91" t="s">
        <v>118</v>
      </c>
      <c r="R10" s="92" t="s">
        <v>118</v>
      </c>
      <c r="S10" s="91"/>
      <c r="T10" s="91">
        <v>-0.94695834581959848</v>
      </c>
      <c r="U10" s="91">
        <v>2.5052442313455199</v>
      </c>
      <c r="V10" s="91">
        <v>3.937668564578964</v>
      </c>
      <c r="W10" s="91"/>
      <c r="X10" s="91">
        <v>1.7620617320946959</v>
      </c>
      <c r="Y10" s="91" t="s">
        <v>118</v>
      </c>
      <c r="Z10" s="92" t="s">
        <v>118</v>
      </c>
      <c r="AA10" s="385" t="s">
        <v>118</v>
      </c>
      <c r="AB10" s="382"/>
      <c r="AC10" s="92">
        <v>16.684999999999999</v>
      </c>
      <c r="AD10" s="92" t="s">
        <v>118</v>
      </c>
      <c r="AE10" s="270" t="s">
        <v>118</v>
      </c>
    </row>
    <row r="11" spans="1:69" s="327" customFormat="1">
      <c r="A11" s="79"/>
      <c r="B11" s="380" t="s">
        <v>128</v>
      </c>
      <c r="C11" s="91">
        <v>37.463780467018928</v>
      </c>
      <c r="D11" s="91">
        <v>38.923924777001304</v>
      </c>
      <c r="E11" s="91">
        <v>31.123231634566217</v>
      </c>
      <c r="F11" s="91">
        <v>4.9656269530140333</v>
      </c>
      <c r="G11" s="91">
        <v>2.835066189421056</v>
      </c>
      <c r="H11" s="91">
        <v>7.8006931424350885</v>
      </c>
      <c r="I11" s="91">
        <v>30.913016305891709</v>
      </c>
      <c r="J11" s="91"/>
      <c r="K11" s="91" t="s">
        <v>118</v>
      </c>
      <c r="L11" s="91">
        <v>1.4601443099823874</v>
      </c>
      <c r="M11" s="91">
        <v>-3.5054826430316459</v>
      </c>
      <c r="N11" s="91">
        <v>1.0794841202204422</v>
      </c>
      <c r="O11" s="91" t="s">
        <v>118</v>
      </c>
      <c r="P11" s="91"/>
      <c r="Q11" s="91" t="s">
        <v>118</v>
      </c>
      <c r="R11" s="92" t="s">
        <v>118</v>
      </c>
      <c r="S11" s="91"/>
      <c r="T11" s="91">
        <v>-1.7442190784614513</v>
      </c>
      <c r="U11" s="91">
        <v>1.4601443099823874</v>
      </c>
      <c r="V11" s="91">
        <v>3.7270609624453157</v>
      </c>
      <c r="W11" s="91"/>
      <c r="X11" s="91">
        <v>0.64200897676268398</v>
      </c>
      <c r="Y11" s="91" t="s">
        <v>118</v>
      </c>
      <c r="Z11" s="92" t="s">
        <v>118</v>
      </c>
      <c r="AA11" s="385" t="s">
        <v>118</v>
      </c>
      <c r="AB11" s="382"/>
      <c r="AC11" s="92">
        <v>17.600999999999999</v>
      </c>
      <c r="AD11" s="92" t="s">
        <v>118</v>
      </c>
      <c r="AE11" s="270" t="s">
        <v>118</v>
      </c>
    </row>
    <row r="12" spans="1:69" s="327" customFormat="1">
      <c r="A12" s="79"/>
      <c r="B12" s="101" t="s">
        <v>103</v>
      </c>
      <c r="C12" s="91">
        <v>35.982622029133651</v>
      </c>
      <c r="D12" s="91">
        <v>35.788397648862762</v>
      </c>
      <c r="E12" s="91">
        <v>28.678763097367742</v>
      </c>
      <c r="F12" s="91">
        <v>4.3138257091745462</v>
      </c>
      <c r="G12" s="91">
        <v>2.7958088423204703</v>
      </c>
      <c r="H12" s="91">
        <v>7.1096345514950157</v>
      </c>
      <c r="I12" s="91">
        <v>29.660107334525936</v>
      </c>
      <c r="J12" s="91"/>
      <c r="K12" s="91" t="s">
        <v>118</v>
      </c>
      <c r="L12" s="91">
        <v>-0.19422438027089189</v>
      </c>
      <c r="M12" s="91">
        <v>-4.5080500894454385</v>
      </c>
      <c r="N12" s="91">
        <v>2.7549194991055455</v>
      </c>
      <c r="O12" s="91" t="s">
        <v>118</v>
      </c>
      <c r="P12" s="91"/>
      <c r="Q12" s="91" t="s">
        <v>118</v>
      </c>
      <c r="R12" s="92" t="s">
        <v>118</v>
      </c>
      <c r="S12" s="91"/>
      <c r="T12" s="91">
        <v>-2.8418093534372604</v>
      </c>
      <c r="U12" s="91">
        <v>-0.19422438027089189</v>
      </c>
      <c r="V12" s="91">
        <v>3.7924865831842576</v>
      </c>
      <c r="W12" s="91"/>
      <c r="X12" s="91">
        <v>-0.55200613340148219</v>
      </c>
      <c r="Y12" s="91" t="s">
        <v>118</v>
      </c>
      <c r="Z12" s="92" t="s">
        <v>118</v>
      </c>
      <c r="AA12" s="385" t="s">
        <v>118</v>
      </c>
      <c r="AB12" s="382"/>
      <c r="AC12" s="92">
        <v>19.565000000000001</v>
      </c>
      <c r="AD12" s="92" t="s">
        <v>118</v>
      </c>
      <c r="AE12" s="270" t="s">
        <v>118</v>
      </c>
    </row>
    <row r="13" spans="1:69" s="327" customFormat="1">
      <c r="A13" s="79"/>
      <c r="B13" s="101" t="s">
        <v>104</v>
      </c>
      <c r="C13" s="91">
        <v>35.595063596387533</v>
      </c>
      <c r="D13" s="91">
        <v>35.982788784339689</v>
      </c>
      <c r="E13" s="91">
        <v>28.904439926237647</v>
      </c>
      <c r="F13" s="91">
        <v>4.2507919996217316</v>
      </c>
      <c r="G13" s="91">
        <v>2.8275568584803059</v>
      </c>
      <c r="H13" s="91">
        <v>7.0783488581020375</v>
      </c>
      <c r="I13" s="91">
        <v>29.268523334436619</v>
      </c>
      <c r="J13" s="91"/>
      <c r="K13" s="91" t="s">
        <v>118</v>
      </c>
      <c r="L13" s="91">
        <v>0.38772518795214905</v>
      </c>
      <c r="M13" s="91">
        <v>-3.8630668116695821</v>
      </c>
      <c r="N13" s="91">
        <v>1.8487871766986619</v>
      </c>
      <c r="O13" s="91" t="s">
        <v>118</v>
      </c>
      <c r="P13" s="91"/>
      <c r="Q13" s="91" t="s">
        <v>118</v>
      </c>
      <c r="R13" s="92" t="s">
        <v>118</v>
      </c>
      <c r="S13" s="91"/>
      <c r="T13" s="91">
        <v>-1.7967752612416663</v>
      </c>
      <c r="U13" s="91">
        <v>0.38772518795214905</v>
      </c>
      <c r="V13" s="91">
        <v>3.4564281999148889</v>
      </c>
      <c r="W13" s="91"/>
      <c r="X13" s="91">
        <v>0.15130739042035085</v>
      </c>
      <c r="Y13" s="91" t="s">
        <v>118</v>
      </c>
      <c r="Z13" s="92" t="s">
        <v>118</v>
      </c>
      <c r="AA13" s="385" t="s">
        <v>118</v>
      </c>
      <c r="AB13" s="382"/>
      <c r="AC13" s="92">
        <v>21.149000000000001</v>
      </c>
      <c r="AD13" s="92">
        <v>21.795999999999999</v>
      </c>
      <c r="AE13" s="270" t="s">
        <v>118</v>
      </c>
    </row>
    <row r="14" spans="1:69" s="327" customFormat="1">
      <c r="A14" s="79"/>
      <c r="B14" s="101" t="s">
        <v>105</v>
      </c>
      <c r="C14" s="91">
        <v>35.18378594604205</v>
      </c>
      <c r="D14" s="91">
        <v>35.210453797946577</v>
      </c>
      <c r="E14" s="91">
        <v>28.392372994355309</v>
      </c>
      <c r="F14" s="91">
        <v>3.9646206498066583</v>
      </c>
      <c r="G14" s="91">
        <v>2.8534601537846127</v>
      </c>
      <c r="H14" s="91">
        <v>6.818080803591271</v>
      </c>
      <c r="I14" s="91">
        <v>28.930174674429978</v>
      </c>
      <c r="J14" s="91"/>
      <c r="K14" s="91" t="s">
        <v>118</v>
      </c>
      <c r="L14" s="91">
        <v>2.666785190452909E-2</v>
      </c>
      <c r="M14" s="91">
        <v>-3.9379527979021294</v>
      </c>
      <c r="N14" s="91">
        <v>2.2267656340281792</v>
      </c>
      <c r="O14" s="91" t="s">
        <v>118</v>
      </c>
      <c r="P14" s="91"/>
      <c r="Q14" s="91" t="s">
        <v>118</v>
      </c>
      <c r="R14" s="92" t="s">
        <v>118</v>
      </c>
      <c r="S14" s="91"/>
      <c r="T14" s="91">
        <v>-2.0800924485532692</v>
      </c>
      <c r="U14" s="91">
        <v>2.666785190452909E-2</v>
      </c>
      <c r="V14" s="91">
        <v>3.417929685763812</v>
      </c>
      <c r="W14" s="91"/>
      <c r="X14" s="91">
        <v>-0.43557491444064184</v>
      </c>
      <c r="Y14" s="91" t="s">
        <v>118</v>
      </c>
      <c r="Z14" s="92" t="s">
        <v>118</v>
      </c>
      <c r="AA14" s="385" t="s">
        <v>118</v>
      </c>
      <c r="AB14" s="382"/>
      <c r="AC14" s="92">
        <v>22.498999999999999</v>
      </c>
      <c r="AD14" s="92">
        <v>22.995999999999999</v>
      </c>
      <c r="AE14" s="270" t="s">
        <v>118</v>
      </c>
    </row>
    <row r="15" spans="1:69" s="327" customFormat="1">
      <c r="A15" s="79"/>
      <c r="B15" s="101" t="s">
        <v>106</v>
      </c>
      <c r="C15" s="91">
        <v>35.665594855305471</v>
      </c>
      <c r="D15" s="91">
        <v>35.969989281886392</v>
      </c>
      <c r="E15" s="91">
        <v>29.0075026795284</v>
      </c>
      <c r="F15" s="91">
        <v>4.077170418006431</v>
      </c>
      <c r="G15" s="91">
        <v>2.8853161843515545</v>
      </c>
      <c r="H15" s="91">
        <v>6.962486602357985</v>
      </c>
      <c r="I15" s="91">
        <v>29.54769560557342</v>
      </c>
      <c r="J15" s="91"/>
      <c r="K15" s="91" t="s">
        <v>118</v>
      </c>
      <c r="L15" s="91">
        <v>0.30439442658092175</v>
      </c>
      <c r="M15" s="91">
        <v>-3.7727759914255095</v>
      </c>
      <c r="N15" s="91">
        <v>2.3408360128617365</v>
      </c>
      <c r="O15" s="91" t="s">
        <v>118</v>
      </c>
      <c r="P15" s="91"/>
      <c r="Q15" s="91" t="s">
        <v>118</v>
      </c>
      <c r="R15" s="92" t="s">
        <v>118</v>
      </c>
      <c r="S15" s="91"/>
      <c r="T15" s="91">
        <v>-2.229367631296892</v>
      </c>
      <c r="U15" s="91">
        <v>0.30439442658092175</v>
      </c>
      <c r="V15" s="91">
        <v>3.3997856377277604</v>
      </c>
      <c r="W15" s="91"/>
      <c r="X15" s="91">
        <v>-0.72883172561629161</v>
      </c>
      <c r="Y15" s="91" t="s">
        <v>118</v>
      </c>
      <c r="Z15" s="92" t="s">
        <v>118</v>
      </c>
      <c r="AA15" s="385" t="s">
        <v>118</v>
      </c>
      <c r="AB15" s="382"/>
      <c r="AC15" s="92">
        <v>23.324999999999999</v>
      </c>
      <c r="AD15" s="92">
        <v>23.946999999999999</v>
      </c>
      <c r="AE15" s="270" t="s">
        <v>118</v>
      </c>
    </row>
    <row r="16" spans="1:69" s="327" customFormat="1">
      <c r="A16" s="79"/>
      <c r="B16" s="101" t="s">
        <v>107</v>
      </c>
      <c r="C16" s="91">
        <v>33.673879816587565</v>
      </c>
      <c r="D16" s="91">
        <v>35.962513072158316</v>
      </c>
      <c r="E16" s="91">
        <v>29.088568900329825</v>
      </c>
      <c r="F16" s="91">
        <v>4.1187354195157271</v>
      </c>
      <c r="G16" s="91">
        <v>2.7552087523127669</v>
      </c>
      <c r="H16" s="91">
        <v>6.8739441718284944</v>
      </c>
      <c r="I16" s="91">
        <v>28.44501649103049</v>
      </c>
      <c r="J16" s="91"/>
      <c r="K16" s="91" t="s">
        <v>118</v>
      </c>
      <c r="L16" s="91">
        <v>2.2886332555707507</v>
      </c>
      <c r="M16" s="91">
        <v>-1.8301021639449764</v>
      </c>
      <c r="N16" s="91">
        <v>1.4600595285978604</v>
      </c>
      <c r="O16" s="91" t="s">
        <v>118</v>
      </c>
      <c r="P16" s="91"/>
      <c r="Q16" s="91" t="s">
        <v>118</v>
      </c>
      <c r="R16" s="92" t="s">
        <v>118</v>
      </c>
      <c r="S16" s="91"/>
      <c r="T16" s="91">
        <v>-1.1342611213900731</v>
      </c>
      <c r="U16" s="91">
        <v>2.2886332555707507</v>
      </c>
      <c r="V16" s="91">
        <v>3.2941838951009572</v>
      </c>
      <c r="W16" s="91"/>
      <c r="X16" s="91">
        <v>0.22926554581288713</v>
      </c>
      <c r="Y16" s="91" t="s">
        <v>118</v>
      </c>
      <c r="Z16" s="92" t="s">
        <v>118</v>
      </c>
      <c r="AA16" s="385" t="s">
        <v>118</v>
      </c>
      <c r="AB16" s="382"/>
      <c r="AC16" s="92">
        <v>24.861999999999998</v>
      </c>
      <c r="AD16" s="92">
        <v>25.777999999999999</v>
      </c>
      <c r="AE16" s="270" t="s">
        <v>118</v>
      </c>
    </row>
    <row r="17" spans="1:31" s="327" customFormat="1">
      <c r="A17" s="79"/>
      <c r="B17" s="101" t="s">
        <v>108</v>
      </c>
      <c r="C17" s="91">
        <v>33.47228481297882</v>
      </c>
      <c r="D17" s="91">
        <v>35.958389665014266</v>
      </c>
      <c r="E17" s="91">
        <v>29.16854438936458</v>
      </c>
      <c r="F17" s="91">
        <v>4.0033047919483256</v>
      </c>
      <c r="G17" s="91">
        <v>2.786540483701367</v>
      </c>
      <c r="H17" s="91">
        <v>6.7898452756496921</v>
      </c>
      <c r="I17" s="91">
        <v>27.899203845576086</v>
      </c>
      <c r="J17" s="91"/>
      <c r="K17" s="91" t="s">
        <v>118</v>
      </c>
      <c r="L17" s="91">
        <v>2.4861048520354516</v>
      </c>
      <c r="M17" s="91">
        <v>-1.5171999399128737</v>
      </c>
      <c r="N17" s="91">
        <v>1.3782484602673877</v>
      </c>
      <c r="O17" s="91" t="s">
        <v>118</v>
      </c>
      <c r="P17" s="91"/>
      <c r="Q17" s="91" t="s">
        <v>118</v>
      </c>
      <c r="R17" s="92" t="s">
        <v>118</v>
      </c>
      <c r="S17" s="91"/>
      <c r="T17" s="91">
        <v>-0.79239897851885233</v>
      </c>
      <c r="U17" s="91">
        <v>2.4861048520354516</v>
      </c>
      <c r="V17" s="91">
        <v>3.3310800660958386</v>
      </c>
      <c r="W17" s="91"/>
      <c r="X17" s="91">
        <v>0.63091482649842279</v>
      </c>
      <c r="Y17" s="91" t="s">
        <v>118</v>
      </c>
      <c r="Z17" s="92" t="s">
        <v>118</v>
      </c>
      <c r="AA17" s="385" t="s">
        <v>118</v>
      </c>
      <c r="AB17" s="382"/>
      <c r="AC17" s="92">
        <v>26.628</v>
      </c>
      <c r="AD17" s="92">
        <v>27.568999999999999</v>
      </c>
      <c r="AE17" s="270" t="s">
        <v>118</v>
      </c>
    </row>
    <row r="18" spans="1:31" s="327" customFormat="1">
      <c r="A18" s="79"/>
      <c r="B18" s="101" t="s">
        <v>109</v>
      </c>
      <c r="C18" s="91">
        <v>35.480659840728102</v>
      </c>
      <c r="D18" s="91">
        <v>37.649317406143346</v>
      </c>
      <c r="E18" s="91">
        <v>30.169226393629128</v>
      </c>
      <c r="F18" s="91">
        <v>4.4048634812286691</v>
      </c>
      <c r="G18" s="91">
        <v>3.0752275312855519</v>
      </c>
      <c r="H18" s="91">
        <v>7.4800910125142215</v>
      </c>
      <c r="I18" s="91">
        <v>29.863481228668942</v>
      </c>
      <c r="J18" s="91"/>
      <c r="K18" s="91" t="s">
        <v>118</v>
      </c>
      <c r="L18" s="91">
        <v>2.1686575654152449</v>
      </c>
      <c r="M18" s="91">
        <v>-2.2362059158134242</v>
      </c>
      <c r="N18" s="91">
        <v>1.8060295790671217</v>
      </c>
      <c r="O18" s="91" t="s">
        <v>118</v>
      </c>
      <c r="P18" s="91"/>
      <c r="Q18" s="91" t="s">
        <v>118</v>
      </c>
      <c r="R18" s="92" t="s">
        <v>118</v>
      </c>
      <c r="S18" s="91"/>
      <c r="T18" s="91">
        <v>-1.670932878270762</v>
      </c>
      <c r="U18" s="91">
        <v>2.1686575654152449</v>
      </c>
      <c r="V18" s="91">
        <v>3.3738623435722412</v>
      </c>
      <c r="W18" s="91"/>
      <c r="X18" s="91">
        <v>0.16709328782707622</v>
      </c>
      <c r="Y18" s="91" t="s">
        <v>118</v>
      </c>
      <c r="Z18" s="92" t="s">
        <v>118</v>
      </c>
      <c r="AA18" s="385" t="s">
        <v>118</v>
      </c>
      <c r="AB18" s="382"/>
      <c r="AC18" s="92">
        <v>28.128</v>
      </c>
      <c r="AD18" s="92">
        <v>28.832000000000001</v>
      </c>
      <c r="AE18" s="270" t="s">
        <v>118</v>
      </c>
    </row>
    <row r="19" spans="1:31" s="327" customFormat="1">
      <c r="A19" s="79"/>
      <c r="B19" s="101" t="s">
        <v>110</v>
      </c>
      <c r="C19" s="91">
        <v>35.492527173913039</v>
      </c>
      <c r="D19" s="91">
        <v>37.319972826086953</v>
      </c>
      <c r="E19" s="91">
        <v>29.918478260869563</v>
      </c>
      <c r="F19" s="91">
        <v>4.2730978260869561</v>
      </c>
      <c r="G19" s="91">
        <v>3.1283967391304346</v>
      </c>
      <c r="H19" s="91">
        <v>7.4014945652173907</v>
      </c>
      <c r="I19" s="91">
        <v>29.656929347826082</v>
      </c>
      <c r="J19" s="91"/>
      <c r="K19" s="91" t="s">
        <v>118</v>
      </c>
      <c r="L19" s="91">
        <v>1.8274456521739133</v>
      </c>
      <c r="M19" s="91">
        <v>-2.445652173913043</v>
      </c>
      <c r="N19" s="91">
        <v>1.8682065217391304</v>
      </c>
      <c r="O19" s="91" t="s">
        <v>118</v>
      </c>
      <c r="P19" s="91"/>
      <c r="Q19" s="91" t="s">
        <v>118</v>
      </c>
      <c r="R19" s="92" t="s">
        <v>118</v>
      </c>
      <c r="S19" s="91"/>
      <c r="T19" s="91">
        <v>-1.3043478260869565</v>
      </c>
      <c r="U19" s="91">
        <v>2.1942934782608692</v>
      </c>
      <c r="V19" s="91">
        <v>3.1759510869565215</v>
      </c>
      <c r="W19" s="91"/>
      <c r="X19" s="91">
        <v>0.22758152173913043</v>
      </c>
      <c r="Y19" s="91" t="s">
        <v>118</v>
      </c>
      <c r="Z19" s="92" t="s">
        <v>118</v>
      </c>
      <c r="AA19" s="385" t="s">
        <v>118</v>
      </c>
      <c r="AB19" s="382"/>
      <c r="AC19" s="92">
        <v>29.44</v>
      </c>
      <c r="AD19" s="92">
        <v>30.376000000000001</v>
      </c>
      <c r="AE19" s="270" t="s">
        <v>118</v>
      </c>
    </row>
    <row r="20" spans="1:31" s="327" customFormat="1">
      <c r="A20" s="79"/>
      <c r="B20" s="101" t="s">
        <v>111</v>
      </c>
      <c r="C20" s="91">
        <v>34.644188888540718</v>
      </c>
      <c r="D20" s="91">
        <v>37.348416006016357</v>
      </c>
      <c r="E20" s="91">
        <v>28.671701187603798</v>
      </c>
      <c r="F20" s="91">
        <v>5.5369285244257815</v>
      </c>
      <c r="G20" s="91">
        <v>3.1397862939867767</v>
      </c>
      <c r="H20" s="91">
        <v>8.6767148184125595</v>
      </c>
      <c r="I20" s="91">
        <v>28.703036380158558</v>
      </c>
      <c r="J20" s="91"/>
      <c r="K20" s="91" t="s">
        <v>118</v>
      </c>
      <c r="L20" s="91">
        <v>2.7042271174756367</v>
      </c>
      <c r="M20" s="91">
        <v>-2.8327014069501457</v>
      </c>
      <c r="N20" s="91">
        <v>0.90558706483251339</v>
      </c>
      <c r="O20" s="91" t="s">
        <v>118</v>
      </c>
      <c r="P20" s="91"/>
      <c r="Q20" s="91" t="s">
        <v>118</v>
      </c>
      <c r="R20" s="92" t="s">
        <v>118</v>
      </c>
      <c r="S20" s="91"/>
      <c r="T20" s="91">
        <v>0.94945633440917487</v>
      </c>
      <c r="U20" s="91">
        <v>3.0990505436655909</v>
      </c>
      <c r="V20" s="91">
        <v>3.0833829473882117</v>
      </c>
      <c r="W20" s="91"/>
      <c r="X20" s="91">
        <v>2.4222103844828125</v>
      </c>
      <c r="Y20" s="91" t="s">
        <v>118</v>
      </c>
      <c r="Z20" s="92" t="s">
        <v>118</v>
      </c>
      <c r="AA20" s="385" t="s">
        <v>118</v>
      </c>
      <c r="AB20" s="382"/>
      <c r="AC20" s="92">
        <v>31.913</v>
      </c>
      <c r="AD20" s="92">
        <v>33.329000000000001</v>
      </c>
      <c r="AE20" s="270" t="s">
        <v>118</v>
      </c>
    </row>
    <row r="21" spans="1:31" s="327" customFormat="1">
      <c r="A21" s="79"/>
      <c r="B21" s="101" t="s">
        <v>112</v>
      </c>
      <c r="C21" s="91">
        <v>35.176787969234297</v>
      </c>
      <c r="D21" s="91">
        <v>37.045115371369533</v>
      </c>
      <c r="E21" s="91">
        <v>27.9072437148433</v>
      </c>
      <c r="F21" s="91">
        <v>6.0153828492710364</v>
      </c>
      <c r="G21" s="91">
        <v>3.1224888072551948</v>
      </c>
      <c r="H21" s="91">
        <v>9.1378716565262312</v>
      </c>
      <c r="I21" s="91">
        <v>29.092526690391455</v>
      </c>
      <c r="J21" s="91"/>
      <c r="K21" s="91" t="s">
        <v>118</v>
      </c>
      <c r="L21" s="91">
        <v>1.8683274021352312</v>
      </c>
      <c r="M21" s="91">
        <v>-4.1470554471358057</v>
      </c>
      <c r="N21" s="91">
        <v>1.5468947308001377</v>
      </c>
      <c r="O21" s="91" t="s">
        <v>118</v>
      </c>
      <c r="P21" s="91"/>
      <c r="Q21" s="91" t="s">
        <v>118</v>
      </c>
      <c r="R21" s="92" t="s">
        <v>118</v>
      </c>
      <c r="S21" s="91"/>
      <c r="T21" s="91">
        <v>0.93559866835036165</v>
      </c>
      <c r="U21" s="91">
        <v>2.6231201928596031</v>
      </c>
      <c r="V21" s="91">
        <v>2.8297554815750199</v>
      </c>
      <c r="W21" s="91"/>
      <c r="X21" s="91">
        <v>8.8967971530249101E-2</v>
      </c>
      <c r="Y21" s="91" t="s">
        <v>118</v>
      </c>
      <c r="Z21" s="92" t="s">
        <v>118</v>
      </c>
      <c r="AA21" s="385" t="s">
        <v>118</v>
      </c>
      <c r="AB21" s="382"/>
      <c r="AC21" s="92">
        <v>34.844000000000001</v>
      </c>
      <c r="AD21" s="92">
        <v>36.152999999999999</v>
      </c>
      <c r="AE21" s="270" t="s">
        <v>118</v>
      </c>
    </row>
    <row r="22" spans="1:31" s="327" customFormat="1" ht="15.75" customHeight="1">
      <c r="A22" s="103"/>
      <c r="B22" s="104" t="s">
        <v>9</v>
      </c>
      <c r="C22" s="91">
        <v>36.970975407866277</v>
      </c>
      <c r="D22" s="91">
        <v>38.495634295479427</v>
      </c>
      <c r="E22" s="91">
        <v>29.280927078048645</v>
      </c>
      <c r="F22" s="91">
        <v>6.0105204133400969</v>
      </c>
      <c r="G22" s="91">
        <v>3.2041868040906785</v>
      </c>
      <c r="H22" s="91">
        <v>9.2147072174307763</v>
      </c>
      <c r="I22" s="91">
        <v>30.701449894528849</v>
      </c>
      <c r="J22" s="91"/>
      <c r="K22" s="91" t="s">
        <v>118</v>
      </c>
      <c r="L22" s="91">
        <v>1.5246588876131477</v>
      </c>
      <c r="M22" s="91">
        <v>-4.4858615257269498</v>
      </c>
      <c r="N22" s="91">
        <v>1.7676430535900245</v>
      </c>
      <c r="O22" s="91" t="s">
        <v>118</v>
      </c>
      <c r="P22" s="91"/>
      <c r="Q22" s="91" t="s">
        <v>118</v>
      </c>
      <c r="R22" s="92" t="s">
        <v>118</v>
      </c>
      <c r="S22" s="91"/>
      <c r="T22" s="91">
        <v>1.2523030092654401</v>
      </c>
      <c r="U22" s="91">
        <v>2.4618835278096713</v>
      </c>
      <c r="V22" s="91">
        <v>2.7075378494566231</v>
      </c>
      <c r="W22" s="91"/>
      <c r="X22" s="91">
        <v>1.2202611412245334</v>
      </c>
      <c r="Y22" s="91" t="s">
        <v>118</v>
      </c>
      <c r="Z22" s="92" t="s">
        <v>118</v>
      </c>
      <c r="AA22" s="385" t="s">
        <v>118</v>
      </c>
      <c r="AB22" s="385"/>
      <c r="AC22" s="92">
        <v>37.451000000000001</v>
      </c>
      <c r="AD22" s="92">
        <v>38.744</v>
      </c>
      <c r="AE22" s="270" t="s">
        <v>118</v>
      </c>
    </row>
    <row r="23" spans="1:31" s="327" customFormat="1" ht="15.75" customHeight="1">
      <c r="A23" s="103"/>
      <c r="B23" s="104" t="s">
        <v>10</v>
      </c>
      <c r="C23" s="91">
        <v>37.649916122086182</v>
      </c>
      <c r="D23" s="91">
        <v>40.046070257142141</v>
      </c>
      <c r="E23" s="91">
        <v>29.940659505746265</v>
      </c>
      <c r="F23" s="91">
        <v>6.7527980169758886</v>
      </c>
      <c r="G23" s="91">
        <v>3.3526127344199899</v>
      </c>
      <c r="H23" s="91">
        <v>10.105410751395878</v>
      </c>
      <c r="I23" s="91">
        <v>31.400385588021734</v>
      </c>
      <c r="J23" s="91"/>
      <c r="K23" s="91" t="s">
        <v>118</v>
      </c>
      <c r="L23" s="91">
        <v>2.3961541350559603</v>
      </c>
      <c r="M23" s="91">
        <v>-4.3566438819199274</v>
      </c>
      <c r="N23" s="91">
        <v>0.95145096271814522</v>
      </c>
      <c r="O23" s="91" t="s">
        <v>118</v>
      </c>
      <c r="P23" s="91"/>
      <c r="Q23" s="91" t="s">
        <v>118</v>
      </c>
      <c r="R23" s="92" t="s">
        <v>118</v>
      </c>
      <c r="S23" s="91"/>
      <c r="T23" s="91">
        <v>1.8603370139462683</v>
      </c>
      <c r="U23" s="91">
        <v>2.9194521645509401</v>
      </c>
      <c r="V23" s="91">
        <v>2.7917574300808732</v>
      </c>
      <c r="W23" s="91"/>
      <c r="X23" s="91">
        <v>8.0122186334159601E-2</v>
      </c>
      <c r="Y23" s="91" t="s">
        <v>118</v>
      </c>
      <c r="Z23" s="92" t="s">
        <v>118</v>
      </c>
      <c r="AA23" s="385" t="s">
        <v>118</v>
      </c>
      <c r="AB23" s="385"/>
      <c r="AC23" s="92">
        <v>39.939</v>
      </c>
      <c r="AD23" s="92">
        <v>41.139000000000003</v>
      </c>
      <c r="AE23" s="270" t="s">
        <v>118</v>
      </c>
    </row>
    <row r="24" spans="1:31" s="327" customFormat="1" ht="15.75" customHeight="1">
      <c r="A24" s="103"/>
      <c r="B24" s="104" t="s">
        <v>11</v>
      </c>
      <c r="C24" s="91">
        <v>39.095957456821495</v>
      </c>
      <c r="D24" s="91">
        <v>42.947903430749683</v>
      </c>
      <c r="E24" s="91">
        <v>31.575603557814485</v>
      </c>
      <c r="F24" s="91">
        <v>7.9674337615887811</v>
      </c>
      <c r="G24" s="91">
        <v>3.4048661113464171</v>
      </c>
      <c r="H24" s="91">
        <v>11.372299872935198</v>
      </c>
      <c r="I24" s="91">
        <v>32.615652501294186</v>
      </c>
      <c r="J24" s="91"/>
      <c r="K24" s="91" t="s">
        <v>118</v>
      </c>
      <c r="L24" s="91">
        <v>3.8519459739281849</v>
      </c>
      <c r="M24" s="91">
        <v>-4.1154877876605962</v>
      </c>
      <c r="N24" s="91">
        <v>-0.18353804884935762</v>
      </c>
      <c r="O24" s="91" t="s">
        <v>118</v>
      </c>
      <c r="P24" s="91"/>
      <c r="Q24" s="91" t="s">
        <v>118</v>
      </c>
      <c r="R24" s="92" t="s">
        <v>118</v>
      </c>
      <c r="S24" s="91"/>
      <c r="T24" s="91">
        <v>3.2330933220386848</v>
      </c>
      <c r="U24" s="91">
        <v>4.7555179067250224</v>
      </c>
      <c r="V24" s="91">
        <v>2.8801355357899197</v>
      </c>
      <c r="W24" s="91"/>
      <c r="X24" s="91">
        <v>1.4847757541531368</v>
      </c>
      <c r="Y24" s="91" t="s">
        <v>118</v>
      </c>
      <c r="Z24" s="92" t="s">
        <v>118</v>
      </c>
      <c r="AA24" s="385" t="s">
        <v>118</v>
      </c>
      <c r="AB24" s="385"/>
      <c r="AC24" s="92">
        <v>42.497999999999998</v>
      </c>
      <c r="AD24" s="92">
        <v>44.377000000000002</v>
      </c>
      <c r="AE24" s="270" t="s">
        <v>118</v>
      </c>
    </row>
    <row r="25" spans="1:31" s="327" customFormat="1" ht="15.75" customHeight="1">
      <c r="A25" s="103"/>
      <c r="B25" s="104" t="s">
        <v>12</v>
      </c>
      <c r="C25" s="91">
        <v>40.816632087780455</v>
      </c>
      <c r="D25" s="91">
        <v>41.394135135713213</v>
      </c>
      <c r="E25" s="91">
        <v>30.939191067952859</v>
      </c>
      <c r="F25" s="91">
        <v>6.912925373772806</v>
      </c>
      <c r="G25" s="91">
        <v>3.5420186939875515</v>
      </c>
      <c r="H25" s="91">
        <v>10.454944067760358</v>
      </c>
      <c r="I25" s="91">
        <v>33.824567407439091</v>
      </c>
      <c r="J25" s="91"/>
      <c r="K25" s="91" t="s">
        <v>118</v>
      </c>
      <c r="L25" s="91">
        <v>0.57750304793275309</v>
      </c>
      <c r="M25" s="91">
        <v>-6.3354223258400539</v>
      </c>
      <c r="N25" s="91">
        <v>2.9687934464098555</v>
      </c>
      <c r="O25" s="91" t="s">
        <v>118</v>
      </c>
      <c r="P25" s="91"/>
      <c r="Q25" s="91" t="s">
        <v>118</v>
      </c>
      <c r="R25" s="92" t="s">
        <v>118</v>
      </c>
      <c r="S25" s="91"/>
      <c r="T25" s="91">
        <v>-0.62455885183838467</v>
      </c>
      <c r="U25" s="91">
        <v>0.80422646675079679</v>
      </c>
      <c r="V25" s="91">
        <v>2.7848480311423867</v>
      </c>
      <c r="W25" s="91"/>
      <c r="X25" s="91">
        <v>-0.66947575556648764</v>
      </c>
      <c r="Y25" s="91" t="s">
        <v>118</v>
      </c>
      <c r="Z25" s="92" t="s">
        <v>118</v>
      </c>
      <c r="AA25" s="385" t="s">
        <v>118</v>
      </c>
      <c r="AB25" s="385"/>
      <c r="AC25" s="92">
        <v>46.753</v>
      </c>
      <c r="AD25" s="92">
        <v>48.686</v>
      </c>
      <c r="AE25" s="270" t="s">
        <v>118</v>
      </c>
    </row>
    <row r="26" spans="1:31" s="327" customFormat="1" ht="15.75" customHeight="1">
      <c r="A26" s="103"/>
      <c r="B26" s="104" t="s">
        <v>13</v>
      </c>
      <c r="C26" s="91">
        <v>41.859778888145726</v>
      </c>
      <c r="D26" s="91">
        <v>40.144391548963284</v>
      </c>
      <c r="E26" s="91">
        <v>30.304520596451191</v>
      </c>
      <c r="F26" s="91">
        <v>6.171066608962505</v>
      </c>
      <c r="G26" s="91">
        <v>3.668804343549593</v>
      </c>
      <c r="H26" s="91">
        <v>9.8398709525120971</v>
      </c>
      <c r="I26" s="91">
        <v>35.139867018137465</v>
      </c>
      <c r="J26" s="91"/>
      <c r="K26" s="91" t="s">
        <v>118</v>
      </c>
      <c r="L26" s="91">
        <v>-1.7153873391824368</v>
      </c>
      <c r="M26" s="91">
        <v>-7.8864539481449416</v>
      </c>
      <c r="N26" s="91">
        <v>5.1422276429161577</v>
      </c>
      <c r="O26" s="91" t="s">
        <v>118</v>
      </c>
      <c r="P26" s="91"/>
      <c r="Q26" s="91" t="s">
        <v>118</v>
      </c>
      <c r="R26" s="92" t="s">
        <v>118</v>
      </c>
      <c r="S26" s="91"/>
      <c r="T26" s="91">
        <v>-2.1265294881378605</v>
      </c>
      <c r="U26" s="91">
        <v>-1.5107998583625131</v>
      </c>
      <c r="V26" s="91">
        <v>2.5848841326671126</v>
      </c>
      <c r="W26" s="91"/>
      <c r="X26" s="91">
        <v>-0.37179840264389974</v>
      </c>
      <c r="Y26" s="91" t="s">
        <v>118</v>
      </c>
      <c r="Z26" s="92" t="s">
        <v>118</v>
      </c>
      <c r="AA26" s="385" t="s">
        <v>118</v>
      </c>
      <c r="AB26" s="385"/>
      <c r="AC26" s="92">
        <v>50.834000000000003</v>
      </c>
      <c r="AD26" s="92">
        <v>54.079000000000001</v>
      </c>
      <c r="AE26" s="270" t="s">
        <v>118</v>
      </c>
    </row>
    <row r="27" spans="1:31">
      <c r="A27" s="111"/>
      <c r="B27" s="112" t="s">
        <v>14</v>
      </c>
      <c r="C27" s="91">
        <v>40.065513535997781</v>
      </c>
      <c r="D27" s="91">
        <v>39.505702104059068</v>
      </c>
      <c r="E27" s="91">
        <v>29.550417692121044</v>
      </c>
      <c r="F27" s="91">
        <v>6.2809802766127074</v>
      </c>
      <c r="G27" s="91">
        <v>3.6743041353253147</v>
      </c>
      <c r="H27" s="91">
        <v>9.9552844119380222</v>
      </c>
      <c r="I27" s="91">
        <v>33.722139415577665</v>
      </c>
      <c r="J27" s="91"/>
      <c r="K27" s="91" t="s">
        <v>118</v>
      </c>
      <c r="L27" s="91">
        <v>-0.55981143193871541</v>
      </c>
      <c r="M27" s="91">
        <v>-6.8407917085514232</v>
      </c>
      <c r="N27" s="91">
        <v>3.6535061873895112</v>
      </c>
      <c r="O27" s="91" t="s">
        <v>118</v>
      </c>
      <c r="P27" s="91"/>
      <c r="Q27" s="91" t="s">
        <v>118</v>
      </c>
      <c r="R27" s="92" t="s">
        <v>118</v>
      </c>
      <c r="S27" s="91"/>
      <c r="T27" s="91">
        <v>-0.23051058962182397</v>
      </c>
      <c r="U27" s="91">
        <v>1.1352213248292835</v>
      </c>
      <c r="V27" s="91">
        <v>2.3293701688100108</v>
      </c>
      <c r="W27" s="91"/>
      <c r="X27" s="91">
        <v>-1.9203438594058722</v>
      </c>
      <c r="Y27" s="91" t="s">
        <v>118</v>
      </c>
      <c r="Z27" s="92" t="s">
        <v>118</v>
      </c>
      <c r="AA27" s="385" t="s">
        <v>118</v>
      </c>
      <c r="AB27" s="386"/>
      <c r="AC27" s="92">
        <v>57.698</v>
      </c>
      <c r="AD27" s="92">
        <v>61.131</v>
      </c>
      <c r="AE27" s="270" t="s">
        <v>118</v>
      </c>
    </row>
    <row r="28" spans="1:31">
      <c r="A28" s="111"/>
      <c r="B28" s="112" t="s">
        <v>15</v>
      </c>
      <c r="C28" s="91">
        <v>38.396578706788354</v>
      </c>
      <c r="D28" s="91">
        <v>39.378960906146858</v>
      </c>
      <c r="E28" s="91">
        <v>30.207477880905525</v>
      </c>
      <c r="F28" s="91">
        <v>5.3767606179400964</v>
      </c>
      <c r="G28" s="91">
        <v>3.7947224073012373</v>
      </c>
      <c r="H28" s="91">
        <v>9.1714830252413329</v>
      </c>
      <c r="I28" s="91">
        <v>32.087019849078821</v>
      </c>
      <c r="J28" s="91"/>
      <c r="K28" s="91" t="s">
        <v>118</v>
      </c>
      <c r="L28" s="91">
        <v>0.98238219935850757</v>
      </c>
      <c r="M28" s="91">
        <v>-4.3943784185815886</v>
      </c>
      <c r="N28" s="91">
        <v>1.9771603886142832</v>
      </c>
      <c r="O28" s="91" t="s">
        <v>118</v>
      </c>
      <c r="P28" s="91"/>
      <c r="Q28" s="91" t="s">
        <v>118</v>
      </c>
      <c r="R28" s="92" t="s">
        <v>118</v>
      </c>
      <c r="S28" s="91"/>
      <c r="T28" s="91">
        <v>0.75615538373336222</v>
      </c>
      <c r="U28" s="91">
        <v>1.3170739265847498</v>
      </c>
      <c r="V28" s="91">
        <v>2.392426050172769</v>
      </c>
      <c r="W28" s="91"/>
      <c r="X28" s="91">
        <v>-0.63064598602352129</v>
      </c>
      <c r="Y28" s="91" t="s">
        <v>118</v>
      </c>
      <c r="Z28" s="92" t="s">
        <v>118</v>
      </c>
      <c r="AA28" s="385" t="s">
        <v>118</v>
      </c>
      <c r="AB28" s="386"/>
      <c r="AC28" s="92">
        <v>64.537000000000006</v>
      </c>
      <c r="AD28" s="92">
        <v>68.070999999999998</v>
      </c>
      <c r="AE28" s="270" t="s">
        <v>118</v>
      </c>
    </row>
    <row r="29" spans="1:31">
      <c r="A29" s="111"/>
      <c r="B29" s="112" t="s">
        <v>16</v>
      </c>
      <c r="C29" s="91">
        <v>35.919450726541449</v>
      </c>
      <c r="D29" s="91">
        <v>38.510082201427352</v>
      </c>
      <c r="E29" s="91">
        <v>29.841691155559769</v>
      </c>
      <c r="F29" s="91">
        <v>4.9212518451308851</v>
      </c>
      <c r="G29" s="91">
        <v>3.7471392007366982</v>
      </c>
      <c r="H29" s="91">
        <v>8.6683910458675832</v>
      </c>
      <c r="I29" s="91">
        <v>29.864712972116518</v>
      </c>
      <c r="J29" s="91"/>
      <c r="K29" s="91" t="s">
        <v>118</v>
      </c>
      <c r="L29" s="91">
        <v>2.5906314748859063</v>
      </c>
      <c r="M29" s="91">
        <v>-2.3306203702449793</v>
      </c>
      <c r="N29" s="91">
        <v>0.14896469536719797</v>
      </c>
      <c r="O29" s="91" t="s">
        <v>118</v>
      </c>
      <c r="P29" s="91"/>
      <c r="Q29" s="91" t="s">
        <v>118</v>
      </c>
      <c r="R29" s="92" t="s">
        <v>118</v>
      </c>
      <c r="S29" s="91"/>
      <c r="T29" s="91">
        <v>2.5838603523692152</v>
      </c>
      <c r="U29" s="91">
        <v>3.3164958086751621</v>
      </c>
      <c r="V29" s="91">
        <v>2.3373914927616699</v>
      </c>
      <c r="W29" s="91"/>
      <c r="X29" s="91">
        <v>1.9676882033503516</v>
      </c>
      <c r="Y29" s="91" t="s">
        <v>118</v>
      </c>
      <c r="Z29" s="92" t="s">
        <v>118</v>
      </c>
      <c r="AA29" s="385" t="s">
        <v>118</v>
      </c>
      <c r="AB29" s="386"/>
      <c r="AC29" s="92">
        <v>73.843000000000004</v>
      </c>
      <c r="AD29" s="92">
        <v>79.12</v>
      </c>
      <c r="AE29" s="270">
        <v>2.5587480165039409</v>
      </c>
    </row>
    <row r="30" spans="1:31">
      <c r="A30" s="111"/>
      <c r="B30" s="112" t="s">
        <v>17</v>
      </c>
      <c r="C30" s="91">
        <v>36.228047910850044</v>
      </c>
      <c r="D30" s="91">
        <v>40.316907792160706</v>
      </c>
      <c r="E30" s="91">
        <v>31.042943302271052</v>
      </c>
      <c r="F30" s="91">
        <v>5.251580308688979</v>
      </c>
      <c r="G30" s="91">
        <v>4.022384181200672</v>
      </c>
      <c r="H30" s="91">
        <v>9.2739644898896501</v>
      </c>
      <c r="I30" s="91">
        <v>29.839128805733832</v>
      </c>
      <c r="J30" s="91"/>
      <c r="K30" s="91" t="s">
        <v>118</v>
      </c>
      <c r="L30" s="91">
        <v>4.0888598813106594</v>
      </c>
      <c r="M30" s="91">
        <v>-1.1627204273783192</v>
      </c>
      <c r="N30" s="91">
        <v>-1.0527333599236135</v>
      </c>
      <c r="O30" s="91" t="s">
        <v>118</v>
      </c>
      <c r="P30" s="91"/>
      <c r="Q30" s="91" t="s">
        <v>118</v>
      </c>
      <c r="R30" s="92" t="s">
        <v>118</v>
      </c>
      <c r="S30" s="91"/>
      <c r="T30" s="91">
        <v>2.5804658133604068</v>
      </c>
      <c r="U30" s="91">
        <v>5.28300518510461</v>
      </c>
      <c r="V30" s="91">
        <v>2.4378452203971621</v>
      </c>
      <c r="W30" s="91"/>
      <c r="X30" s="91">
        <v>3.6670413478854682</v>
      </c>
      <c r="Y30" s="91" t="s">
        <v>118</v>
      </c>
      <c r="Z30" s="92" t="s">
        <v>118</v>
      </c>
      <c r="AA30" s="385" t="s">
        <v>118</v>
      </c>
      <c r="AB30" s="386"/>
      <c r="AC30" s="92">
        <v>82.736999999999995</v>
      </c>
      <c r="AD30" s="92">
        <v>88.688999999999993</v>
      </c>
      <c r="AE30" s="270">
        <v>6.5398237226014544</v>
      </c>
    </row>
    <row r="31" spans="1:31">
      <c r="B31" s="112" t="s">
        <v>18</v>
      </c>
      <c r="C31" s="91">
        <v>39.06914595212109</v>
      </c>
      <c r="D31" s="91">
        <v>44.772998500596707</v>
      </c>
      <c r="E31" s="91">
        <v>34.821856608084538</v>
      </c>
      <c r="F31" s="91">
        <v>5.5345321759707868</v>
      </c>
      <c r="G31" s="91">
        <v>4.4166097165413767</v>
      </c>
      <c r="H31" s="91">
        <v>9.9511418925121635</v>
      </c>
      <c r="I31" s="91">
        <v>32.540111588245495</v>
      </c>
      <c r="J31" s="91"/>
      <c r="K31" s="91" t="s">
        <v>118</v>
      </c>
      <c r="L31" s="91">
        <v>5.7038525484756057</v>
      </c>
      <c r="M31" s="91">
        <v>0.16932037250481952</v>
      </c>
      <c r="N31" s="91">
        <v>-2.3001050602311324</v>
      </c>
      <c r="O31" s="91" t="s">
        <v>118</v>
      </c>
      <c r="P31" s="91"/>
      <c r="Q31" s="91" t="s">
        <v>118</v>
      </c>
      <c r="R31" s="91">
        <v>47.815273354686546</v>
      </c>
      <c r="S31" s="91"/>
      <c r="T31" s="91">
        <v>5.1958914309611481</v>
      </c>
      <c r="U31" s="91">
        <v>8.1467579228674296</v>
      </c>
      <c r="V31" s="91">
        <v>2.4194453227797097</v>
      </c>
      <c r="W31" s="91"/>
      <c r="X31" s="91">
        <v>3.4384275645406421</v>
      </c>
      <c r="Y31" s="91" t="s">
        <v>118</v>
      </c>
      <c r="Z31" s="92">
        <v>54.743520435744962</v>
      </c>
      <c r="AA31" s="385" t="s">
        <v>118</v>
      </c>
      <c r="AB31" s="386"/>
      <c r="AC31" s="92">
        <v>98.039000000000001</v>
      </c>
      <c r="AD31" s="92">
        <v>108.961</v>
      </c>
      <c r="AE31" s="270">
        <v>3.0701742048566132</v>
      </c>
    </row>
    <row r="32" spans="1:31">
      <c r="B32" s="112" t="s">
        <v>19</v>
      </c>
      <c r="C32" s="91">
        <v>40.174013921113691</v>
      </c>
      <c r="D32" s="91">
        <v>46.513921113689094</v>
      </c>
      <c r="E32" s="91">
        <v>36.39376864434869</v>
      </c>
      <c r="F32" s="91">
        <v>5.5684454756380504</v>
      </c>
      <c r="G32" s="91">
        <v>4.5517069937023535</v>
      </c>
      <c r="H32" s="91">
        <v>10.120152469340402</v>
      </c>
      <c r="I32" s="91">
        <v>33.39907192575405</v>
      </c>
      <c r="J32" s="91"/>
      <c r="K32" s="91">
        <v>0.51429125446355473</v>
      </c>
      <c r="L32" s="91">
        <v>6.3399071925754056</v>
      </c>
      <c r="M32" s="91">
        <v>0.77146171693735499</v>
      </c>
      <c r="N32" s="91">
        <v>-3.0013258203513424</v>
      </c>
      <c r="O32" s="91">
        <v>-2.7441553578775415</v>
      </c>
      <c r="P32" s="91"/>
      <c r="Q32" s="91">
        <v>6.0827367301016055</v>
      </c>
      <c r="R32" s="91">
        <v>49.398740217598778</v>
      </c>
      <c r="S32" s="91"/>
      <c r="T32" s="91">
        <v>7.2530659595624787</v>
      </c>
      <c r="U32" s="91">
        <v>8.5192243950944651</v>
      </c>
      <c r="V32" s="91">
        <v>2.5762346702021874</v>
      </c>
      <c r="W32" s="91"/>
      <c r="X32" s="91">
        <v>4.2177659927079878</v>
      </c>
      <c r="Y32" s="91">
        <v>3.9605955302341878</v>
      </c>
      <c r="Z32" s="92">
        <v>54.3901226383825</v>
      </c>
      <c r="AA32" s="385" t="s">
        <v>118</v>
      </c>
      <c r="AB32" s="386"/>
      <c r="AC32" s="92">
        <v>120.68</v>
      </c>
      <c r="AD32" s="92">
        <v>130.97499999999999</v>
      </c>
      <c r="AE32" s="270">
        <v>-1.7424106068902461</v>
      </c>
    </row>
    <row r="33" spans="2:31">
      <c r="B33" s="112" t="s">
        <v>20</v>
      </c>
      <c r="C33" s="91">
        <v>40.269837801258959</v>
      </c>
      <c r="D33" s="91">
        <v>45.206995481556149</v>
      </c>
      <c r="E33" s="91">
        <v>36.13768212994227</v>
      </c>
      <c r="F33" s="91">
        <v>4.510689890951129</v>
      </c>
      <c r="G33" s="91">
        <v>4.5586234606627514</v>
      </c>
      <c r="H33" s="91">
        <v>9.0693133516138804</v>
      </c>
      <c r="I33" s="91">
        <v>32.808413751295262</v>
      </c>
      <c r="J33" s="91"/>
      <c r="K33" s="91">
        <v>-0.23394159126617151</v>
      </c>
      <c r="L33" s="91">
        <v>4.9371576802971875</v>
      </c>
      <c r="M33" s="91">
        <v>0.42646778934605928</v>
      </c>
      <c r="N33" s="91">
        <v>-1.3090093963894744</v>
      </c>
      <c r="O33" s="91">
        <v>-0.64860001577724369</v>
      </c>
      <c r="P33" s="91"/>
      <c r="Q33" s="91">
        <v>4.2767482996849573</v>
      </c>
      <c r="R33" s="91">
        <v>47.867739354956193</v>
      </c>
      <c r="S33" s="91"/>
      <c r="T33" s="91">
        <v>4.1159428462671732</v>
      </c>
      <c r="U33" s="91">
        <v>5.8126502329712473</v>
      </c>
      <c r="V33" s="91">
        <v>2.8753092772604556</v>
      </c>
      <c r="W33" s="91"/>
      <c r="X33" s="91">
        <v>3.6232139458491646</v>
      </c>
      <c r="Y33" s="91">
        <v>2.9628045652369339</v>
      </c>
      <c r="Z33" s="92">
        <v>53.566469058175848</v>
      </c>
      <c r="AA33" s="385" t="s">
        <v>118</v>
      </c>
      <c r="AB33" s="386"/>
      <c r="AC33" s="92">
        <v>141.863</v>
      </c>
      <c r="AD33" s="92">
        <v>153.75700000000001</v>
      </c>
      <c r="AE33" s="270">
        <v>-0.62385451846836304</v>
      </c>
    </row>
    <row r="34" spans="2:31">
      <c r="B34" s="112" t="s">
        <v>21</v>
      </c>
      <c r="C34" s="91">
        <v>38.450265947823567</v>
      </c>
      <c r="D34" s="91">
        <v>42.32429955012001</v>
      </c>
      <c r="E34" s="91">
        <v>34.708904729167422</v>
      </c>
      <c r="F34" s="91">
        <v>3.1557935617710551</v>
      </c>
      <c r="G34" s="91">
        <v>4.4596012591815315</v>
      </c>
      <c r="H34" s="91">
        <v>7.6153948209525879</v>
      </c>
      <c r="I34" s="91">
        <v>31.670104087515526</v>
      </c>
      <c r="J34" s="91"/>
      <c r="K34" s="91">
        <v>0.35925098741757705</v>
      </c>
      <c r="L34" s="91">
        <v>3.8740336022964388</v>
      </c>
      <c r="M34" s="91">
        <v>0.71824004052538259</v>
      </c>
      <c r="N34" s="91">
        <v>-0.32323817105088593</v>
      </c>
      <c r="O34" s="91">
        <v>3.5750882056919564E-2</v>
      </c>
      <c r="P34" s="91"/>
      <c r="Q34" s="91">
        <v>3.515044549188632</v>
      </c>
      <c r="R34" s="91">
        <v>44.396542095740159</v>
      </c>
      <c r="S34" s="91"/>
      <c r="T34" s="91">
        <v>2.821097321223963</v>
      </c>
      <c r="U34" s="91">
        <v>3.3578174186778589</v>
      </c>
      <c r="V34" s="91">
        <v>2.9591972114677181</v>
      </c>
      <c r="W34" s="91"/>
      <c r="X34" s="91">
        <v>3.2257480913268446</v>
      </c>
      <c r="Y34" s="91">
        <v>2.8667590382190391</v>
      </c>
      <c r="Z34" s="92">
        <v>52.078131972838349</v>
      </c>
      <c r="AA34" s="385" t="s">
        <v>118</v>
      </c>
      <c r="AB34" s="386"/>
      <c r="AC34" s="92">
        <v>165.822</v>
      </c>
      <c r="AD34" s="92">
        <v>179.06800000000001</v>
      </c>
      <c r="AE34" s="270">
        <v>-0.46843629882826576</v>
      </c>
    </row>
    <row r="35" spans="2:31">
      <c r="B35" s="112" t="s">
        <v>22</v>
      </c>
      <c r="C35" s="91">
        <v>36.965827544186716</v>
      </c>
      <c r="D35" s="91">
        <v>41.488652578296687</v>
      </c>
      <c r="E35" s="91">
        <v>34.407319842104712</v>
      </c>
      <c r="F35" s="91">
        <v>2.7303594304937873</v>
      </c>
      <c r="G35" s="91">
        <v>4.3509733056981865</v>
      </c>
      <c r="H35" s="91">
        <v>7.0813327361919738</v>
      </c>
      <c r="I35" s="91">
        <v>30.429212710778746</v>
      </c>
      <c r="J35" s="91"/>
      <c r="K35" s="91">
        <v>2.4793515028331221</v>
      </c>
      <c r="L35" s="91">
        <v>4.5228250341099647</v>
      </c>
      <c r="M35" s="91">
        <v>1.7924656036161768</v>
      </c>
      <c r="N35" s="91">
        <v>-1.0555862226990096</v>
      </c>
      <c r="O35" s="91">
        <v>-1.7424721219159545</v>
      </c>
      <c r="P35" s="91"/>
      <c r="Q35" s="91">
        <v>5.2097109333269094</v>
      </c>
      <c r="R35" s="91">
        <v>42.254058488010529</v>
      </c>
      <c r="S35" s="91"/>
      <c r="T35" s="91">
        <v>4.0385156176767723</v>
      </c>
      <c r="U35" s="91">
        <v>4.7019674419089084</v>
      </c>
      <c r="V35" s="91">
        <v>3.0495870350889982</v>
      </c>
      <c r="W35" s="91"/>
      <c r="X35" s="91">
        <v>3.7703227687917265</v>
      </c>
      <c r="Y35" s="91">
        <v>4.4572086680086711</v>
      </c>
      <c r="Z35" s="92">
        <v>50.373907699998952</v>
      </c>
      <c r="AA35" s="385" t="s">
        <v>118</v>
      </c>
      <c r="AB35" s="386"/>
      <c r="AC35" s="92">
        <v>192.02600000000001</v>
      </c>
      <c r="AD35" s="92">
        <v>209.684</v>
      </c>
      <c r="AE35" s="270">
        <v>1.5611463179651963</v>
      </c>
    </row>
    <row r="36" spans="2:31">
      <c r="B36" s="112" t="s">
        <v>23</v>
      </c>
      <c r="C36" s="91">
        <v>37.333741084042593</v>
      </c>
      <c r="D36" s="91">
        <v>41.014696254436437</v>
      </c>
      <c r="E36" s="91">
        <v>34.238568622721473</v>
      </c>
      <c r="F36" s="91">
        <v>2.530925881258399</v>
      </c>
      <c r="G36" s="91">
        <v>4.2452017504565651</v>
      </c>
      <c r="H36" s="91">
        <v>6.7761276317149646</v>
      </c>
      <c r="I36" s="91">
        <v>31.245908135488097</v>
      </c>
      <c r="J36" s="91"/>
      <c r="K36" s="91">
        <v>1.4105680199819943</v>
      </c>
      <c r="L36" s="91">
        <v>3.6809551703938523</v>
      </c>
      <c r="M36" s="91">
        <v>1.1500292891354535</v>
      </c>
      <c r="N36" s="91">
        <v>-6.9777057992488206E-2</v>
      </c>
      <c r="O36" s="91">
        <v>-0.33031578883902923</v>
      </c>
      <c r="P36" s="91"/>
      <c r="Q36" s="91">
        <v>3.9414939012403929</v>
      </c>
      <c r="R36" s="91">
        <v>39.147368714794275</v>
      </c>
      <c r="S36" s="91"/>
      <c r="T36" s="91">
        <v>3.4733468867371902</v>
      </c>
      <c r="U36" s="91">
        <v>4.187915647289894</v>
      </c>
      <c r="V36" s="91">
        <v>3.2678922159815307</v>
      </c>
      <c r="W36" s="91"/>
      <c r="X36" s="91">
        <v>2.6153475069777059</v>
      </c>
      <c r="Y36" s="91">
        <v>2.8758862378242469</v>
      </c>
      <c r="Z36" s="92">
        <v>46.302246648978326</v>
      </c>
      <c r="AA36" s="385" t="s">
        <v>118</v>
      </c>
      <c r="AB36" s="386"/>
      <c r="AC36" s="92">
        <v>232.16800000000001</v>
      </c>
      <c r="AD36" s="92">
        <v>250.84700000000001</v>
      </c>
      <c r="AE36" s="270">
        <v>-0.10338106549299653</v>
      </c>
    </row>
    <row r="37" spans="2:31">
      <c r="B37" s="112" t="s">
        <v>24</v>
      </c>
      <c r="C37" s="91">
        <v>38.563853689224409</v>
      </c>
      <c r="D37" s="91">
        <v>42.884050807345496</v>
      </c>
      <c r="E37" s="91">
        <v>36.18675294329109</v>
      </c>
      <c r="F37" s="91">
        <v>2.2535274557382943</v>
      </c>
      <c r="G37" s="91">
        <v>4.4437704083161087</v>
      </c>
      <c r="H37" s="91">
        <v>6.6972978640544021</v>
      </c>
      <c r="I37" s="91">
        <v>32.169497618405678</v>
      </c>
      <c r="J37" s="91"/>
      <c r="K37" s="91">
        <v>0.63875362861841412</v>
      </c>
      <c r="L37" s="91">
        <v>4.3201971181210874</v>
      </c>
      <c r="M37" s="91">
        <v>2.0666696623827927</v>
      </c>
      <c r="N37" s="91">
        <v>-0.55757766394056496</v>
      </c>
      <c r="O37" s="91">
        <v>0.87033836982381396</v>
      </c>
      <c r="P37" s="91"/>
      <c r="Q37" s="91">
        <v>2.8922810843567093</v>
      </c>
      <c r="R37" s="91">
        <v>40.403466603232992</v>
      </c>
      <c r="S37" s="91"/>
      <c r="T37" s="91">
        <v>4.6796830532338758</v>
      </c>
      <c r="U37" s="91">
        <v>4.5935562146131028</v>
      </c>
      <c r="V37" s="91">
        <v>3.4312183577484197</v>
      </c>
      <c r="W37" s="91"/>
      <c r="X37" s="91">
        <v>3.3525808094424971</v>
      </c>
      <c r="Y37" s="91">
        <v>1.9246647756781186</v>
      </c>
      <c r="Z37" s="92">
        <v>47.265660106048344</v>
      </c>
      <c r="AA37" s="385" t="s">
        <v>118</v>
      </c>
      <c r="AB37" s="386"/>
      <c r="AC37" s="92">
        <v>267.048</v>
      </c>
      <c r="AD37" s="92">
        <v>281.65899999999999</v>
      </c>
      <c r="AE37" s="270">
        <v>-2.8144796413315589</v>
      </c>
    </row>
    <row r="38" spans="2:31">
      <c r="B38" s="112" t="s">
        <v>25</v>
      </c>
      <c r="C38" s="91">
        <v>40.952038667333959</v>
      </c>
      <c r="D38" s="91">
        <v>42.96702595400361</v>
      </c>
      <c r="E38" s="91">
        <v>37.144757304706786</v>
      </c>
      <c r="F38" s="91">
        <v>1.4671552705739306</v>
      </c>
      <c r="G38" s="91">
        <v>4.3551133787228897</v>
      </c>
      <c r="H38" s="91">
        <v>5.8222686492968201</v>
      </c>
      <c r="I38" s="91">
        <v>34.085832613974922</v>
      </c>
      <c r="J38" s="91"/>
      <c r="K38" s="91">
        <v>-1.5966145782152603</v>
      </c>
      <c r="L38" s="91">
        <v>2.0149872866696446</v>
      </c>
      <c r="M38" s="91">
        <v>0.54783201609571441</v>
      </c>
      <c r="N38" s="91">
        <v>1.9300078261716587</v>
      </c>
      <c r="O38" s="91">
        <v>4.0744544204826338</v>
      </c>
      <c r="P38" s="91"/>
      <c r="Q38" s="91">
        <v>-0.12945930764132996</v>
      </c>
      <c r="R38" s="91">
        <v>40.091711390913403</v>
      </c>
      <c r="S38" s="91"/>
      <c r="T38" s="91">
        <v>2.5644987387435805</v>
      </c>
      <c r="U38" s="91">
        <v>2.9128137606266313</v>
      </c>
      <c r="V38" s="91">
        <v>3.7726849814758214</v>
      </c>
      <c r="W38" s="91"/>
      <c r="X38" s="91">
        <v>2.7939096933685792</v>
      </c>
      <c r="Y38" s="91">
        <v>0.64946309905760424</v>
      </c>
      <c r="Z38" s="92">
        <v>44.890651923458023</v>
      </c>
      <c r="AA38" s="385" t="s">
        <v>118</v>
      </c>
      <c r="AB38" s="386"/>
      <c r="AC38" s="92">
        <v>297.71899999999999</v>
      </c>
      <c r="AD38" s="92">
        <v>312.28399999999999</v>
      </c>
      <c r="AE38" s="270">
        <v>-3.163101332089326</v>
      </c>
    </row>
    <row r="39" spans="2:31">
      <c r="B39" s="112" t="s">
        <v>26</v>
      </c>
      <c r="C39" s="91">
        <v>40.648956542487774</v>
      </c>
      <c r="D39" s="91">
        <v>43.262036011673501</v>
      </c>
      <c r="E39" s="91">
        <v>37.148433437138642</v>
      </c>
      <c r="F39" s="91">
        <v>1.9385488874069268</v>
      </c>
      <c r="G39" s="91">
        <v>4.1750536871279369</v>
      </c>
      <c r="H39" s="91">
        <v>6.1136025745348643</v>
      </c>
      <c r="I39" s="91">
        <v>33.778839623853607</v>
      </c>
      <c r="J39" s="91"/>
      <c r="K39" s="91">
        <v>-1.3133755583251054</v>
      </c>
      <c r="L39" s="91">
        <v>2.6130794691857298</v>
      </c>
      <c r="M39" s="91">
        <v>0.67453058177880287</v>
      </c>
      <c r="N39" s="91">
        <v>1.0296915819807033</v>
      </c>
      <c r="O39" s="91">
        <v>3.0175977220846111</v>
      </c>
      <c r="P39" s="91"/>
      <c r="Q39" s="91">
        <v>0.62517332908182144</v>
      </c>
      <c r="R39" s="91">
        <v>38.72264938905888</v>
      </c>
      <c r="S39" s="91"/>
      <c r="T39" s="91">
        <v>3.9214546611439798</v>
      </c>
      <c r="U39" s="91">
        <v>2.7525742289549515</v>
      </c>
      <c r="V39" s="91">
        <v>3.6975288625670704</v>
      </c>
      <c r="W39" s="91"/>
      <c r="X39" s="91">
        <v>2.662942727612009</v>
      </c>
      <c r="Y39" s="91">
        <v>0.6750365875081008</v>
      </c>
      <c r="Z39" s="92">
        <v>43.711111247070917</v>
      </c>
      <c r="AA39" s="385" t="s">
        <v>118</v>
      </c>
      <c r="AB39" s="386"/>
      <c r="AC39" s="92">
        <v>326.89400000000001</v>
      </c>
      <c r="AD39" s="92">
        <v>342.17700000000002</v>
      </c>
      <c r="AE39" s="270">
        <v>-2.7105717473720858</v>
      </c>
    </row>
    <row r="40" spans="2:31">
      <c r="B40" s="112" t="s">
        <v>27</v>
      </c>
      <c r="C40" s="91">
        <v>39.537999395858272</v>
      </c>
      <c r="D40" s="91">
        <v>42.838962666278832</v>
      </c>
      <c r="E40" s="91">
        <v>36.647628743720837</v>
      </c>
      <c r="F40" s="91">
        <v>2.190013761006008</v>
      </c>
      <c r="G40" s="91">
        <v>4.0013201615519733</v>
      </c>
      <c r="H40" s="91">
        <v>6.1913339225579813</v>
      </c>
      <c r="I40" s="91">
        <v>33.090744324983504</v>
      </c>
      <c r="J40" s="91"/>
      <c r="K40" s="91">
        <v>-0.17429658223347791</v>
      </c>
      <c r="L40" s="91">
        <v>3.3009632704205498</v>
      </c>
      <c r="M40" s="91">
        <v>1.1109495094145418</v>
      </c>
      <c r="N40" s="91">
        <v>0.16250293680006267</v>
      </c>
      <c r="O40" s="91">
        <v>1.4477490284480825</v>
      </c>
      <c r="P40" s="91"/>
      <c r="Q40" s="91">
        <v>2.0157171787725305</v>
      </c>
      <c r="R40" s="91">
        <v>38.878375122171768</v>
      </c>
      <c r="S40" s="91"/>
      <c r="T40" s="91">
        <v>3.4368951590347163</v>
      </c>
      <c r="U40" s="91">
        <v>2.7396149155879757</v>
      </c>
      <c r="V40" s="91">
        <v>3.6989696027208749</v>
      </c>
      <c r="W40" s="91"/>
      <c r="X40" s="91">
        <v>3.2892160701699433</v>
      </c>
      <c r="Y40" s="91">
        <v>2.0039699785219236</v>
      </c>
      <c r="Z40" s="92">
        <v>43.394157725742033</v>
      </c>
      <c r="AA40" s="385" t="s">
        <v>118</v>
      </c>
      <c r="AB40" s="386"/>
      <c r="AC40" s="92">
        <v>357.53199999999998</v>
      </c>
      <c r="AD40" s="92">
        <v>369.35700000000003</v>
      </c>
      <c r="AE40" s="270">
        <v>-1.4862634843472051</v>
      </c>
    </row>
    <row r="41" spans="2:31">
      <c r="B41" s="112" t="s">
        <v>28</v>
      </c>
      <c r="C41" s="91">
        <v>39.270601726334256</v>
      </c>
      <c r="D41" s="91">
        <v>42.52272072768595</v>
      </c>
      <c r="E41" s="91">
        <v>36.793958089564939</v>
      </c>
      <c r="F41" s="91">
        <v>1.9375209175982837</v>
      </c>
      <c r="G41" s="91">
        <v>3.7912417205227262</v>
      </c>
      <c r="H41" s="91">
        <v>5.7287626381210099</v>
      </c>
      <c r="I41" s="91">
        <v>33.661961234015067</v>
      </c>
      <c r="J41" s="91"/>
      <c r="K41" s="91">
        <v>0.8322747402607571</v>
      </c>
      <c r="L41" s="91">
        <v>3.2521190013516983</v>
      </c>
      <c r="M41" s="91">
        <v>1.314598083753415</v>
      </c>
      <c r="N41" s="91">
        <v>0.3684091728695183</v>
      </c>
      <c r="O41" s="91">
        <v>0.85073251636217617</v>
      </c>
      <c r="P41" s="91"/>
      <c r="Q41" s="91">
        <v>2.7697956578590404</v>
      </c>
      <c r="R41" s="91">
        <v>38.738458653480791</v>
      </c>
      <c r="S41" s="91"/>
      <c r="T41" s="91">
        <v>2.6655181986348104</v>
      </c>
      <c r="U41" s="91">
        <v>2.6616265524425269</v>
      </c>
      <c r="V41" s="91">
        <v>3.8190021300276831</v>
      </c>
      <c r="W41" s="91"/>
      <c r="X41" s="91">
        <v>2.8686621298720167</v>
      </c>
      <c r="Y41" s="91">
        <v>2.3863387863793593</v>
      </c>
      <c r="Z41" s="92">
        <v>43.192602758917708</v>
      </c>
      <c r="AA41" s="385" t="s">
        <v>118</v>
      </c>
      <c r="AB41" s="386"/>
      <c r="AC41" s="92">
        <v>385.44099999999997</v>
      </c>
      <c r="AD41" s="92">
        <v>405.28199999999998</v>
      </c>
      <c r="AE41" s="270">
        <v>-0.37014129324643363</v>
      </c>
    </row>
    <row r="42" spans="2:31">
      <c r="B42" s="112" t="s">
        <v>29</v>
      </c>
      <c r="C42" s="91">
        <v>38.326888233223642</v>
      </c>
      <c r="D42" s="91">
        <v>40.460976237778127</v>
      </c>
      <c r="E42" s="91">
        <v>35.566794781240624</v>
      </c>
      <c r="F42" s="91">
        <v>1.4955624481773793</v>
      </c>
      <c r="G42" s="91">
        <v>3.3986190083601255</v>
      </c>
      <c r="H42" s="91">
        <v>4.8941814565375044</v>
      </c>
      <c r="I42" s="91">
        <v>32.735832788039275</v>
      </c>
      <c r="J42" s="91"/>
      <c r="K42" s="91">
        <v>0.62194617866281765</v>
      </c>
      <c r="L42" s="91">
        <v>2.134088004554485</v>
      </c>
      <c r="M42" s="91">
        <v>0.63852555637710562</v>
      </c>
      <c r="N42" s="91">
        <v>1.3113042410097351</v>
      </c>
      <c r="O42" s="91">
        <v>1.3278836187240228</v>
      </c>
      <c r="P42" s="91"/>
      <c r="Q42" s="91">
        <v>2.117508626840197</v>
      </c>
      <c r="R42" s="91">
        <v>37.105115939216113</v>
      </c>
      <c r="S42" s="91"/>
      <c r="T42" s="91">
        <v>2.6254432236682028</v>
      </c>
      <c r="U42" s="91">
        <v>1.3557151935065519</v>
      </c>
      <c r="V42" s="91">
        <v>3.9216288425513621</v>
      </c>
      <c r="W42" s="91"/>
      <c r="X42" s="91">
        <v>2.2793685140520501</v>
      </c>
      <c r="Y42" s="91">
        <v>2.2627891363377626</v>
      </c>
      <c r="Z42" s="92">
        <v>42.351748917483029</v>
      </c>
      <c r="AA42" s="385" t="s">
        <v>118</v>
      </c>
      <c r="AB42" s="386"/>
      <c r="AC42" s="92">
        <v>423.31900000000002</v>
      </c>
      <c r="AD42" s="92">
        <v>437.94499999999999</v>
      </c>
      <c r="AE42" s="270">
        <v>0.11489776186999734</v>
      </c>
    </row>
    <row r="43" spans="2:31">
      <c r="B43" s="112" t="s">
        <v>30</v>
      </c>
      <c r="C43" s="91">
        <v>37.400045693397303</v>
      </c>
      <c r="D43" s="91">
        <v>39.243598530781526</v>
      </c>
      <c r="E43" s="91">
        <v>34.909096500940223</v>
      </c>
      <c r="F43" s="91">
        <v>0.81281524050543918</v>
      </c>
      <c r="G43" s="91">
        <v>3.5216867893358637</v>
      </c>
      <c r="H43" s="91">
        <v>4.3345020298413033</v>
      </c>
      <c r="I43" s="91">
        <v>32.507996344528216</v>
      </c>
      <c r="J43" s="91"/>
      <c r="K43" s="91">
        <v>1.1842331264619743</v>
      </c>
      <c r="L43" s="91">
        <v>1.8435528373842287</v>
      </c>
      <c r="M43" s="91">
        <v>1.0307375968787895</v>
      </c>
      <c r="N43" s="91">
        <v>1.4030948489481729</v>
      </c>
      <c r="O43" s="91">
        <v>1.2495993193649881</v>
      </c>
      <c r="P43" s="91"/>
      <c r="Q43" s="91">
        <v>1.9970483669674137</v>
      </c>
      <c r="R43" s="91">
        <v>34.84392909945678</v>
      </c>
      <c r="S43" s="91"/>
      <c r="T43" s="91">
        <v>2.2919192984306074</v>
      </c>
      <c r="U43" s="91">
        <v>0.80995940317393367</v>
      </c>
      <c r="V43" s="91">
        <v>3.7828860652712599</v>
      </c>
      <c r="W43" s="91"/>
      <c r="X43" s="91">
        <v>2.0575209574524171</v>
      </c>
      <c r="Y43" s="91">
        <v>2.2110164870356019</v>
      </c>
      <c r="Z43" s="92">
        <v>41.889421978524098</v>
      </c>
      <c r="AA43" s="385" t="s">
        <v>118</v>
      </c>
      <c r="AB43" s="386"/>
      <c r="AC43" s="92">
        <v>455.20800000000003</v>
      </c>
      <c r="AD43" s="92">
        <v>481.57600000000002</v>
      </c>
      <c r="AE43" s="270">
        <v>0.26103195441837101</v>
      </c>
    </row>
    <row r="44" spans="2:31">
      <c r="B44" s="112" t="s">
        <v>31</v>
      </c>
      <c r="C44" s="91">
        <v>36.218432811876383</v>
      </c>
      <c r="D44" s="91">
        <v>37.145590571515775</v>
      </c>
      <c r="E44" s="91">
        <v>33.308421307998714</v>
      </c>
      <c r="F44" s="91">
        <v>6.7301597239069352E-2</v>
      </c>
      <c r="G44" s="91">
        <v>3.7698676662779866</v>
      </c>
      <c r="H44" s="91">
        <v>3.837169263517056</v>
      </c>
      <c r="I44" s="91">
        <v>31.693769906795115</v>
      </c>
      <c r="J44" s="91"/>
      <c r="K44" s="91">
        <v>2.0220600099990715</v>
      </c>
      <c r="L44" s="91">
        <v>0.92715775963938873</v>
      </c>
      <c r="M44" s="91">
        <v>0.85985616240031926</v>
      </c>
      <c r="N44" s="91">
        <v>2.0253085308687386</v>
      </c>
      <c r="O44" s="91">
        <v>0.86310468326998602</v>
      </c>
      <c r="P44" s="91"/>
      <c r="Q44" s="91">
        <v>2.0893616072381409</v>
      </c>
      <c r="R44" s="91">
        <v>30.971781265957688</v>
      </c>
      <c r="S44" s="91"/>
      <c r="T44" s="91">
        <v>0.23457736944663998</v>
      </c>
      <c r="U44" s="91">
        <v>-0.63212633918439853</v>
      </c>
      <c r="V44" s="91">
        <v>3.6063091334528066</v>
      </c>
      <c r="W44" s="91"/>
      <c r="X44" s="91">
        <v>1.1646697917563369</v>
      </c>
      <c r="Y44" s="91">
        <v>2.3268736393550893</v>
      </c>
      <c r="Z44" s="92">
        <v>39.307850026998899</v>
      </c>
      <c r="AA44" s="385" t="s">
        <v>118</v>
      </c>
      <c r="AB44" s="386"/>
      <c r="AC44" s="92">
        <v>511.13200000000001</v>
      </c>
      <c r="AD44" s="92">
        <v>540.49199999999996</v>
      </c>
      <c r="AE44" s="270">
        <v>2.2199949134301562</v>
      </c>
    </row>
    <row r="45" spans="2:31">
      <c r="B45" s="112" t="s">
        <v>32</v>
      </c>
      <c r="C45" s="91">
        <v>35.535291148469597</v>
      </c>
      <c r="D45" s="91">
        <v>34.482305351859907</v>
      </c>
      <c r="E45" s="91">
        <v>31.050111467870618</v>
      </c>
      <c r="F45" s="91">
        <v>-0.17982081014007095</v>
      </c>
      <c r="G45" s="91">
        <v>3.6120146941293592</v>
      </c>
      <c r="H45" s="91">
        <v>3.4321938839892874</v>
      </c>
      <c r="I45" s="91">
        <v>31.144578735575777</v>
      </c>
      <c r="J45" s="91"/>
      <c r="K45" s="91">
        <v>1.2054476641552445</v>
      </c>
      <c r="L45" s="91">
        <v>-1.0529857966096943</v>
      </c>
      <c r="M45" s="91">
        <v>-0.87316498646962326</v>
      </c>
      <c r="N45" s="91">
        <v>3.6668723096984062</v>
      </c>
      <c r="O45" s="91">
        <v>1.5882596590735383</v>
      </c>
      <c r="P45" s="91"/>
      <c r="Q45" s="91">
        <v>1.0256268540151736</v>
      </c>
      <c r="R45" s="91">
        <v>25.613891828385256</v>
      </c>
      <c r="S45" s="91"/>
      <c r="T45" s="91">
        <v>-1.2196618106868944</v>
      </c>
      <c r="U45" s="91">
        <v>-2.542028294611685</v>
      </c>
      <c r="V45" s="91">
        <v>3.3242312923262434</v>
      </c>
      <c r="W45" s="91"/>
      <c r="X45" s="91">
        <v>-0.67494146184153336</v>
      </c>
      <c r="Y45" s="91">
        <v>1.4036711887833344</v>
      </c>
      <c r="Z45" s="92">
        <v>34.219234166654985</v>
      </c>
      <c r="AA45" s="385" t="s">
        <v>118</v>
      </c>
      <c r="AB45" s="386"/>
      <c r="AC45" s="92">
        <v>570.56799999999998</v>
      </c>
      <c r="AD45" s="92">
        <v>600.06500000000005</v>
      </c>
      <c r="AE45" s="270">
        <v>3.2692273358776731</v>
      </c>
    </row>
    <row r="46" spans="2:31" ht="15" customHeight="1">
      <c r="B46" s="112" t="s">
        <v>33</v>
      </c>
      <c r="C46" s="91">
        <v>34.767873465008151</v>
      </c>
      <c r="D46" s="91">
        <v>34.667726423717362</v>
      </c>
      <c r="E46" s="91">
        <v>30.578070977228471</v>
      </c>
      <c r="F46" s="91">
        <v>0.51567778086873584</v>
      </c>
      <c r="G46" s="91">
        <v>3.5739776656201565</v>
      </c>
      <c r="H46" s="91">
        <v>4.0896554464888917</v>
      </c>
      <c r="I46" s="91">
        <v>30.718594762150776</v>
      </c>
      <c r="J46" s="91"/>
      <c r="K46" s="91">
        <v>0.74626169517676577</v>
      </c>
      <c r="L46" s="91">
        <v>-0.1001470412907841</v>
      </c>
      <c r="M46" s="91">
        <v>-0.61582482215951984</v>
      </c>
      <c r="N46" s="91">
        <v>2.3614036482136469</v>
      </c>
      <c r="O46" s="91">
        <v>0.99931713087736107</v>
      </c>
      <c r="P46" s="91"/>
      <c r="Q46" s="91">
        <v>1.2619394760455018</v>
      </c>
      <c r="R46" s="91">
        <v>23.068979133128813</v>
      </c>
      <c r="S46" s="91"/>
      <c r="T46" s="91">
        <v>-0.72725827604021775</v>
      </c>
      <c r="U46" s="91">
        <v>-1.1111552676548901</v>
      </c>
      <c r="V46" s="91">
        <v>3.1431864245121801</v>
      </c>
      <c r="W46" s="91"/>
      <c r="X46" s="91">
        <v>0.35019671740253544</v>
      </c>
      <c r="Y46" s="91">
        <v>1.7122832347388213</v>
      </c>
      <c r="Z46" s="92">
        <v>29.671819735325673</v>
      </c>
      <c r="AA46" s="385" t="s">
        <v>118</v>
      </c>
      <c r="AB46" s="386"/>
      <c r="AC46" s="92">
        <v>629.07500000000005</v>
      </c>
      <c r="AD46" s="92">
        <v>658.46</v>
      </c>
      <c r="AE46" s="270">
        <v>1.4164821003215025</v>
      </c>
    </row>
    <row r="47" spans="2:31">
      <c r="B47" s="112" t="s">
        <v>34</v>
      </c>
      <c r="C47" s="91">
        <v>33.914434379285787</v>
      </c>
      <c r="D47" s="91">
        <v>34.83383659126627</v>
      </c>
      <c r="E47" s="91">
        <v>30.865015038877413</v>
      </c>
      <c r="F47" s="91">
        <v>0.70250098591466392</v>
      </c>
      <c r="G47" s="91">
        <v>3.2663205664741923</v>
      </c>
      <c r="H47" s="91">
        <v>3.9688215523888561</v>
      </c>
      <c r="I47" s="91">
        <v>30.395307634805434</v>
      </c>
      <c r="J47" s="91"/>
      <c r="K47" s="91">
        <v>-1.0684641994195833E-2</v>
      </c>
      <c r="L47" s="91">
        <v>0.91940221198048189</v>
      </c>
      <c r="M47" s="91">
        <v>0.21690122606581788</v>
      </c>
      <c r="N47" s="91">
        <v>1.1170265990947243</v>
      </c>
      <c r="O47" s="91">
        <v>1.3446124671547381</v>
      </c>
      <c r="P47" s="91"/>
      <c r="Q47" s="91">
        <v>0.69181634392046809</v>
      </c>
      <c r="R47" s="91">
        <v>21.670228175599121</v>
      </c>
      <c r="S47" s="91"/>
      <c r="T47" s="91">
        <v>-0.38774405066718465</v>
      </c>
      <c r="U47" s="91">
        <v>-0.12522587746405092</v>
      </c>
      <c r="V47" s="91">
        <v>2.8653328859929488</v>
      </c>
      <c r="W47" s="91"/>
      <c r="X47" s="91">
        <v>1.2318047241499062</v>
      </c>
      <c r="Y47" s="91">
        <v>1.0042188560898924</v>
      </c>
      <c r="Z47" s="92">
        <v>27.711412477265103</v>
      </c>
      <c r="AA47" s="385" t="s">
        <v>118</v>
      </c>
      <c r="AB47" s="386"/>
      <c r="AC47" s="92">
        <v>679.572</v>
      </c>
      <c r="AD47" s="92">
        <v>697.27</v>
      </c>
      <c r="AE47" s="270">
        <v>-1.0217645762486285</v>
      </c>
    </row>
    <row r="48" spans="2:31">
      <c r="B48" s="112" t="s">
        <v>35</v>
      </c>
      <c r="C48" s="91">
        <v>33.468102215868477</v>
      </c>
      <c r="D48" s="91">
        <v>36.684266663688348</v>
      </c>
      <c r="E48" s="91">
        <v>32.648320228734811</v>
      </c>
      <c r="F48" s="91">
        <v>1.0645159488920657</v>
      </c>
      <c r="G48" s="91">
        <v>2.9714304860614722</v>
      </c>
      <c r="H48" s="91">
        <v>4.0359464349535381</v>
      </c>
      <c r="I48" s="91">
        <v>30.260174678341674</v>
      </c>
      <c r="J48" s="91"/>
      <c r="K48" s="91">
        <v>0.76636379605109117</v>
      </c>
      <c r="L48" s="91">
        <v>3.2161644478198714</v>
      </c>
      <c r="M48" s="91">
        <v>2.151648498927806</v>
      </c>
      <c r="N48" s="91">
        <v>-1.4922768495353824</v>
      </c>
      <c r="O48" s="91">
        <v>-0.10699214665866807</v>
      </c>
      <c r="P48" s="91"/>
      <c r="Q48" s="91">
        <v>1.8308797449431571</v>
      </c>
      <c r="R48" s="91">
        <v>22.817884927947503</v>
      </c>
      <c r="S48" s="91"/>
      <c r="T48" s="91">
        <v>1.8177046104360255</v>
      </c>
      <c r="U48" s="91">
        <v>1.9200377501786992</v>
      </c>
      <c r="V48" s="91">
        <v>2.4483168781272333</v>
      </c>
      <c r="W48" s="91"/>
      <c r="X48" s="91">
        <v>3.199132192637598</v>
      </c>
      <c r="Y48" s="91">
        <v>1.8138474897608841</v>
      </c>
      <c r="Z48" s="92">
        <v>28.575517110436021</v>
      </c>
      <c r="AA48" s="385" t="s">
        <v>118</v>
      </c>
      <c r="AB48" s="386"/>
      <c r="AC48" s="92">
        <v>716.28800000000001</v>
      </c>
      <c r="AD48" s="92">
        <v>726.62300000000005</v>
      </c>
      <c r="AE48" s="270">
        <v>-2.3618635752539774</v>
      </c>
    </row>
    <row r="49" spans="2:31">
      <c r="B49" s="112" t="s">
        <v>36</v>
      </c>
      <c r="C49" s="91">
        <v>32.072724320154812</v>
      </c>
      <c r="D49" s="91">
        <v>38.449296641879407</v>
      </c>
      <c r="E49" s="91">
        <v>34.478689500713841</v>
      </c>
      <c r="F49" s="91">
        <v>1.0720544552780615</v>
      </c>
      <c r="G49" s="91">
        <v>2.8985526858875033</v>
      </c>
      <c r="H49" s="91">
        <v>3.9706071411655648</v>
      </c>
      <c r="I49" s="91">
        <v>29.067534558937957</v>
      </c>
      <c r="J49" s="91"/>
      <c r="K49" s="91">
        <v>3.6599444883582963</v>
      </c>
      <c r="L49" s="91">
        <v>6.3765723217245966</v>
      </c>
      <c r="M49" s="91">
        <v>5.3045178664465356</v>
      </c>
      <c r="N49" s="91">
        <v>-4.4776745539308891</v>
      </c>
      <c r="O49" s="91">
        <v>-2.8331011758426494</v>
      </c>
      <c r="P49" s="91"/>
      <c r="Q49" s="91">
        <v>4.7319989436363601</v>
      </c>
      <c r="R49" s="91">
        <v>26.60170177107516</v>
      </c>
      <c r="S49" s="91"/>
      <c r="T49" s="91">
        <v>4.8989451319769133</v>
      </c>
      <c r="U49" s="91">
        <v>4.8924494725659882</v>
      </c>
      <c r="V49" s="91">
        <v>2.4891908167615076</v>
      </c>
      <c r="W49" s="91"/>
      <c r="X49" s="91">
        <v>6.3002483236462297</v>
      </c>
      <c r="Y49" s="91">
        <v>4.6556749455579913</v>
      </c>
      <c r="Z49" s="92">
        <v>33.648327706017277</v>
      </c>
      <c r="AA49" s="385" t="s">
        <v>118</v>
      </c>
      <c r="AB49" s="386"/>
      <c r="AC49" s="92">
        <v>738.95500000000004</v>
      </c>
      <c r="AD49" s="92">
        <v>758.97400000000005</v>
      </c>
      <c r="AE49" s="270">
        <v>-2.3444013260748875</v>
      </c>
    </row>
    <row r="50" spans="2:31">
      <c r="B50" s="112" t="s">
        <v>37</v>
      </c>
      <c r="C50" s="91">
        <v>31.256072756894369</v>
      </c>
      <c r="D50" s="91">
        <v>37.838717791246552</v>
      </c>
      <c r="E50" s="91">
        <v>34.325105239839587</v>
      </c>
      <c r="F50" s="91">
        <v>0.73658311744855476</v>
      </c>
      <c r="G50" s="91">
        <v>2.7770294339584098</v>
      </c>
      <c r="H50" s="91">
        <v>3.5136125514069638</v>
      </c>
      <c r="I50" s="91">
        <v>28.318294814551891</v>
      </c>
      <c r="J50" s="91"/>
      <c r="K50" s="91">
        <v>4.5872138809628744</v>
      </c>
      <c r="L50" s="91">
        <v>6.582645034352173</v>
      </c>
      <c r="M50" s="91">
        <v>5.8460619169036185</v>
      </c>
      <c r="N50" s="91">
        <v>-4.4746562548278819</v>
      </c>
      <c r="O50" s="91">
        <v>-3.2158082188871373</v>
      </c>
      <c r="P50" s="91"/>
      <c r="Q50" s="91">
        <v>5.3237969984114288</v>
      </c>
      <c r="R50" s="91">
        <v>31.09223615163253</v>
      </c>
      <c r="S50" s="91"/>
      <c r="T50" s="91">
        <v>6.3354574948513234</v>
      </c>
      <c r="U50" s="91">
        <v>5.8870470409634184</v>
      </c>
      <c r="V50" s="91">
        <v>2.5726145317162299</v>
      </c>
      <c r="W50" s="91"/>
      <c r="X50" s="91">
        <v>6.5730690707867998</v>
      </c>
      <c r="Y50" s="91">
        <v>5.3142210348460557</v>
      </c>
      <c r="Z50" s="92">
        <v>38.139786085741896</v>
      </c>
      <c r="AA50" s="385" t="s">
        <v>118</v>
      </c>
      <c r="AB50" s="386"/>
      <c r="AC50" s="92">
        <v>783.21100000000001</v>
      </c>
      <c r="AD50" s="92">
        <v>803.41600000000005</v>
      </c>
      <c r="AE50" s="270">
        <v>-1.5799355414515333</v>
      </c>
    </row>
    <row r="51" spans="2:31">
      <c r="B51" s="112" t="s">
        <v>38</v>
      </c>
      <c r="C51" s="91">
        <v>32.200517110266162</v>
      </c>
      <c r="D51" s="91">
        <v>37.530281368821292</v>
      </c>
      <c r="E51" s="91">
        <v>34.133049429657795</v>
      </c>
      <c r="F51" s="91">
        <v>0.74524714828897343</v>
      </c>
      <c r="G51" s="91">
        <v>2.6519847908745247</v>
      </c>
      <c r="H51" s="91">
        <v>3.3972319391634982</v>
      </c>
      <c r="I51" s="91">
        <v>29.320760456273764</v>
      </c>
      <c r="J51" s="91"/>
      <c r="K51" s="91">
        <v>3.7575483924208357</v>
      </c>
      <c r="L51" s="91">
        <v>5.3297642585551337</v>
      </c>
      <c r="M51" s="91">
        <v>4.5845171102661597</v>
      </c>
      <c r="N51" s="91">
        <v>-2.9706463878326996</v>
      </c>
      <c r="O51" s="91">
        <v>-2.1436776699873752</v>
      </c>
      <c r="P51" s="91"/>
      <c r="Q51" s="91">
        <v>4.5027955407098101</v>
      </c>
      <c r="R51" s="91">
        <v>34.451993523025223</v>
      </c>
      <c r="S51" s="91"/>
      <c r="T51" s="91">
        <v>4.7484106463878328</v>
      </c>
      <c r="U51" s="91">
        <v>4.470631178707225</v>
      </c>
      <c r="V51" s="91">
        <v>2.7720760456273768</v>
      </c>
      <c r="W51" s="91"/>
      <c r="X51" s="91">
        <v>5.5609429657794678</v>
      </c>
      <c r="Y51" s="91">
        <v>4.7339742479341442</v>
      </c>
      <c r="Z51" s="92">
        <v>41.360425855513306</v>
      </c>
      <c r="AA51" s="385" t="s">
        <v>118</v>
      </c>
      <c r="AB51" s="386"/>
      <c r="AC51" s="92">
        <v>821.875</v>
      </c>
      <c r="AD51" s="92">
        <v>841.75099999999998</v>
      </c>
      <c r="AE51" s="270">
        <v>-1.0219632191100345</v>
      </c>
    </row>
    <row r="52" spans="2:31">
      <c r="B52" s="112" t="s">
        <v>39</v>
      </c>
      <c r="C52" s="91">
        <v>33.176294846013008</v>
      </c>
      <c r="D52" s="91">
        <v>37.252522967023069</v>
      </c>
      <c r="E52" s="91">
        <v>33.992694882030662</v>
      </c>
      <c r="F52" s="91">
        <v>0.69611032482839674</v>
      </c>
      <c r="G52" s="91">
        <v>2.5637177601640184</v>
      </c>
      <c r="H52" s="91">
        <v>3.2598280849924159</v>
      </c>
      <c r="I52" s="91">
        <v>30.07912338584368</v>
      </c>
      <c r="J52" s="91"/>
      <c r="K52" s="91">
        <v>2.0275841066677813</v>
      </c>
      <c r="L52" s="91">
        <v>4.0762281210100646</v>
      </c>
      <c r="M52" s="91">
        <v>3.3801177961816675</v>
      </c>
      <c r="N52" s="91">
        <v>-1.4940397717958722</v>
      </c>
      <c r="O52" s="91">
        <v>-0.1415060822819858</v>
      </c>
      <c r="P52" s="91"/>
      <c r="Q52" s="91">
        <v>2.7236944314961784</v>
      </c>
      <c r="R52" s="91">
        <v>35.956726899672809</v>
      </c>
      <c r="S52" s="91"/>
      <c r="T52" s="91">
        <v>4.0794604740938452</v>
      </c>
      <c r="U52" s="91">
        <v>3.6407839841522351</v>
      </c>
      <c r="V52" s="91">
        <v>3.0160163095301318</v>
      </c>
      <c r="W52" s="91"/>
      <c r="X52" s="91">
        <v>4.287254600908291</v>
      </c>
      <c r="Y52" s="91">
        <v>2.9347209113944053</v>
      </c>
      <c r="Z52" s="92">
        <v>43.562307068925314</v>
      </c>
      <c r="AA52" s="385" t="s">
        <v>118</v>
      </c>
      <c r="AB52" s="386"/>
      <c r="AC52" s="92">
        <v>866.24199999999996</v>
      </c>
      <c r="AD52" s="92">
        <v>895.79899999999998</v>
      </c>
      <c r="AE52" s="270">
        <v>-2.2962820913837589</v>
      </c>
    </row>
    <row r="53" spans="2:31">
      <c r="B53" s="112" t="s">
        <v>40</v>
      </c>
      <c r="C53" s="91">
        <v>32.410253414216427</v>
      </c>
      <c r="D53" s="91">
        <v>35.407882964025632</v>
      </c>
      <c r="E53" s="91">
        <v>32.854591110865876</v>
      </c>
      <c r="F53" s="91">
        <v>0.18002871371431475</v>
      </c>
      <c r="G53" s="91">
        <v>2.373263139445438</v>
      </c>
      <c r="H53" s="91">
        <v>2.5532918531597528</v>
      </c>
      <c r="I53" s="91">
        <v>29.632574810910345</v>
      </c>
      <c r="J53" s="91"/>
      <c r="K53" s="91">
        <v>2.3593848519334144</v>
      </c>
      <c r="L53" s="91">
        <v>2.9976295498092065</v>
      </c>
      <c r="M53" s="91">
        <v>2.8176008360948916</v>
      </c>
      <c r="N53" s="91">
        <v>-0.42486343675247246</v>
      </c>
      <c r="O53" s="91">
        <v>3.3352547409004341E-2</v>
      </c>
      <c r="P53" s="91"/>
      <c r="Q53" s="91">
        <v>2.5394135656477297</v>
      </c>
      <c r="R53" s="387">
        <v>36.57559659330466</v>
      </c>
      <c r="S53" s="91"/>
      <c r="T53" s="91">
        <v>2.7161183039650671</v>
      </c>
      <c r="U53" s="91">
        <v>2.447373517386727</v>
      </c>
      <c r="V53" s="91">
        <v>2.9822665225571434</v>
      </c>
      <c r="W53" s="91"/>
      <c r="X53" s="91">
        <v>3.2043812757154893</v>
      </c>
      <c r="Y53" s="91">
        <v>2.7461652915540129</v>
      </c>
      <c r="Z53" s="92">
        <v>43.426734047605905</v>
      </c>
      <c r="AA53" s="385" t="s">
        <v>118</v>
      </c>
      <c r="AB53" s="386"/>
      <c r="AC53" s="92">
        <v>924.29700000000003</v>
      </c>
      <c r="AD53" s="92">
        <v>948.72</v>
      </c>
      <c r="AE53" s="270">
        <v>2.0808682305499815E-3</v>
      </c>
    </row>
    <row r="54" spans="2:31">
      <c r="B54" s="112" t="s">
        <v>41</v>
      </c>
      <c r="C54" s="91">
        <v>34.685075848543903</v>
      </c>
      <c r="D54" s="91">
        <v>35.613706336708532</v>
      </c>
      <c r="E54" s="91">
        <v>32.994428217071011</v>
      </c>
      <c r="F54" s="91">
        <v>0.30009099332300138</v>
      </c>
      <c r="G54" s="91">
        <v>2.3191871263145214</v>
      </c>
      <c r="H54" s="91">
        <v>2.6192781196375226</v>
      </c>
      <c r="I54" s="91">
        <v>31.265970574670614</v>
      </c>
      <c r="J54" s="91"/>
      <c r="K54" s="91">
        <v>1.7177874461973022</v>
      </c>
      <c r="L54" s="91">
        <v>0.92863048816463556</v>
      </c>
      <c r="M54" s="91">
        <v>0.62853949484163429</v>
      </c>
      <c r="N54" s="91">
        <v>1.6659257012510544</v>
      </c>
      <c r="O54" s="91">
        <v>0.57667774989538645</v>
      </c>
      <c r="P54" s="91"/>
      <c r="Q54" s="91">
        <v>2.0178784395203033</v>
      </c>
      <c r="R54" s="91">
        <v>35.619285924426848</v>
      </c>
      <c r="S54" s="91"/>
      <c r="T54" s="91">
        <v>0.36802436460484389</v>
      </c>
      <c r="U54" s="91">
        <v>0.1236096511091629</v>
      </c>
      <c r="V54" s="91">
        <v>3.0494189307661306</v>
      </c>
      <c r="W54" s="91"/>
      <c r="X54" s="91">
        <v>1.0635623678207722</v>
      </c>
      <c r="Y54" s="91">
        <v>2.1528103191764401</v>
      </c>
      <c r="Z54" s="92">
        <v>41.833349260627315</v>
      </c>
      <c r="AA54" s="385">
        <v>35.799999999999997</v>
      </c>
      <c r="AB54" s="386"/>
      <c r="AC54" s="92">
        <v>962.70799999999997</v>
      </c>
      <c r="AD54" s="92">
        <v>982.33299999999997</v>
      </c>
      <c r="AE54" s="270">
        <v>2.1776635554191159</v>
      </c>
    </row>
    <row r="55" spans="2:31">
      <c r="B55" s="112" t="s">
        <v>42</v>
      </c>
      <c r="C55" s="91">
        <v>35.098349156795528</v>
      </c>
      <c r="D55" s="91">
        <v>34.974066646249298</v>
      </c>
      <c r="E55" s="91">
        <v>32.343980004149337</v>
      </c>
      <c r="F55" s="91">
        <v>0.36118987166694655</v>
      </c>
      <c r="G55" s="91">
        <v>2.2688967704330132</v>
      </c>
      <c r="H55" s="91">
        <v>2.6300866420999593</v>
      </c>
      <c r="I55" s="91">
        <v>31.725333675818256</v>
      </c>
      <c r="J55" s="91"/>
      <c r="K55" s="91">
        <v>0.70207972096340154</v>
      </c>
      <c r="L55" s="91">
        <v>-0.12428251054623053</v>
      </c>
      <c r="M55" s="91">
        <v>-0.48547238221317707</v>
      </c>
      <c r="N55" s="91">
        <v>2.5014572074964678</v>
      </c>
      <c r="O55" s="91">
        <v>1.3139051043198897</v>
      </c>
      <c r="P55" s="91"/>
      <c r="Q55" s="91">
        <v>1.0632695926303479</v>
      </c>
      <c r="R55" s="91">
        <v>33.804700103187173</v>
      </c>
      <c r="S55" s="91"/>
      <c r="T55" s="91">
        <v>-0.44901749636933042</v>
      </c>
      <c r="U55" s="91">
        <v>-0.60659349344503599</v>
      </c>
      <c r="V55" s="91">
        <v>2.8551387557917822</v>
      </c>
      <c r="W55" s="91"/>
      <c r="X55" s="91">
        <v>-3.5368154829531422E-2</v>
      </c>
      <c r="Y55" s="91">
        <v>1.1521839483470471</v>
      </c>
      <c r="Z55" s="92">
        <v>39.890141373825585</v>
      </c>
      <c r="AA55" s="385">
        <v>34</v>
      </c>
      <c r="AB55" s="386"/>
      <c r="AC55" s="92">
        <v>1012.21</v>
      </c>
      <c r="AD55" s="92">
        <v>1032.105</v>
      </c>
      <c r="AE55" s="270">
        <v>1.5040387841855107</v>
      </c>
    </row>
    <row r="56" spans="2:31">
      <c r="B56" s="112" t="s">
        <v>43</v>
      </c>
      <c r="C56" s="91">
        <v>35.967759980430721</v>
      </c>
      <c r="D56" s="91">
        <v>34.873908945932264</v>
      </c>
      <c r="E56" s="91">
        <v>32.152697318894035</v>
      </c>
      <c r="F56" s="91">
        <v>0.44059337412796268</v>
      </c>
      <c r="G56" s="91">
        <v>2.2806182529102674</v>
      </c>
      <c r="H56" s="91">
        <v>2.7212116270382305</v>
      </c>
      <c r="I56" s="91">
        <v>32.642213908225358</v>
      </c>
      <c r="J56" s="91"/>
      <c r="K56" s="91">
        <v>-0.36504703871702415</v>
      </c>
      <c r="L56" s="91">
        <v>-1.0938510344984518</v>
      </c>
      <c r="M56" s="91">
        <v>-1.5344444086264146</v>
      </c>
      <c r="N56" s="91">
        <v>3.0563735761542938</v>
      </c>
      <c r="O56" s="91">
        <v>1.8869762062449038</v>
      </c>
      <c r="P56" s="91"/>
      <c r="Q56" s="91">
        <v>7.554633541093847E-2</v>
      </c>
      <c r="R56" s="91">
        <v>31.183940132727393</v>
      </c>
      <c r="S56" s="91"/>
      <c r="T56" s="91">
        <v>-0.86630119634327418</v>
      </c>
      <c r="U56" s="91">
        <v>-0.76352451944318567</v>
      </c>
      <c r="V56" s="91">
        <v>2.391738423876046</v>
      </c>
      <c r="W56" s="91"/>
      <c r="X56" s="91">
        <v>-0.9529597597073709</v>
      </c>
      <c r="Y56" s="91">
        <v>0.21643761020201935</v>
      </c>
      <c r="Z56" s="92">
        <v>37.608489125962109</v>
      </c>
      <c r="AA56" s="385">
        <v>31.3</v>
      </c>
      <c r="AB56" s="386"/>
      <c r="AC56" s="92">
        <v>1054.7139999999999</v>
      </c>
      <c r="AD56" s="92">
        <v>1086.136</v>
      </c>
      <c r="AE56" s="270">
        <v>1.7371792261445762</v>
      </c>
    </row>
    <row r="57" spans="2:31">
      <c r="B57" s="112" t="s">
        <v>44</v>
      </c>
      <c r="C57" s="91">
        <v>36.589225340569513</v>
      </c>
      <c r="D57" s="91">
        <v>35.160121259499292</v>
      </c>
      <c r="E57" s="91">
        <v>32.556428356566329</v>
      </c>
      <c r="F57" s="91">
        <v>0.35331329153254931</v>
      </c>
      <c r="G57" s="91">
        <v>2.25037961140041</v>
      </c>
      <c r="H57" s="91">
        <v>2.6036929029329596</v>
      </c>
      <c r="I57" s="91">
        <v>33.182179248630604</v>
      </c>
      <c r="J57" s="91"/>
      <c r="K57" s="91">
        <v>-0.86634648875366527</v>
      </c>
      <c r="L57" s="91">
        <v>-1.4291040810702249</v>
      </c>
      <c r="M57" s="91">
        <v>-1.7824173726027743</v>
      </c>
      <c r="N57" s="91">
        <v>3.3060865712129379</v>
      </c>
      <c r="O57" s="91">
        <v>2.3900156873638281</v>
      </c>
      <c r="P57" s="91"/>
      <c r="Q57" s="91">
        <v>-0.51303319722111596</v>
      </c>
      <c r="R57" s="91">
        <v>27.110992580242353</v>
      </c>
      <c r="S57" s="91"/>
      <c r="T57" s="91">
        <v>-3.2034158721695758</v>
      </c>
      <c r="U57" s="91">
        <v>-3.2891549120724535</v>
      </c>
      <c r="V57" s="91">
        <v>2.3608857058970805</v>
      </c>
      <c r="W57" s="91"/>
      <c r="X57" s="91">
        <v>-1.4080295691613245</v>
      </c>
      <c r="Y57" s="91">
        <v>-0.49195868531221548</v>
      </c>
      <c r="Z57" s="92">
        <v>34.755202432394952</v>
      </c>
      <c r="AA57" s="385">
        <v>27.3</v>
      </c>
      <c r="AB57" s="386"/>
      <c r="AC57" s="92">
        <v>1110.346</v>
      </c>
      <c r="AD57" s="92">
        <v>1132.3820000000001</v>
      </c>
      <c r="AE57" s="270">
        <v>1.1372700772403874</v>
      </c>
    </row>
    <row r="58" spans="2:31">
      <c r="B58" s="112" t="s">
        <v>45</v>
      </c>
      <c r="C58" s="91">
        <v>35.77422703247354</v>
      </c>
      <c r="D58" s="91">
        <v>36.243892481617728</v>
      </c>
      <c r="E58" s="91">
        <v>33.015474551463853</v>
      </c>
      <c r="F58" s="91">
        <v>0.9644341560658245</v>
      </c>
      <c r="G58" s="91">
        <v>2.2639837740880528</v>
      </c>
      <c r="H58" s="91">
        <v>3.2284179301538778</v>
      </c>
      <c r="I58" s="91">
        <v>32.524354068855892</v>
      </c>
      <c r="J58" s="91"/>
      <c r="K58" s="91">
        <v>-4.1545789505130215E-2</v>
      </c>
      <c r="L58" s="91">
        <v>0.4696654491441874</v>
      </c>
      <c r="M58" s="91">
        <v>-0.49476870692163705</v>
      </c>
      <c r="N58" s="91">
        <v>1.2153798713566619</v>
      </c>
      <c r="O58" s="91">
        <v>0.76215695394015492</v>
      </c>
      <c r="P58" s="91"/>
      <c r="Q58" s="91">
        <v>0.92288836656069428</v>
      </c>
      <c r="R58" s="91">
        <v>26.719691791462125</v>
      </c>
      <c r="S58" s="91"/>
      <c r="T58" s="91">
        <v>0.24069594221907586</v>
      </c>
      <c r="U58" s="91">
        <v>0.34866600940720704</v>
      </c>
      <c r="V58" s="91">
        <v>1.9365990731772995</v>
      </c>
      <c r="W58" s="91"/>
      <c r="X58" s="91">
        <v>0.36959986796902489</v>
      </c>
      <c r="Y58" s="91">
        <v>0.82282278538553177</v>
      </c>
      <c r="Z58" s="92">
        <v>33.323836368453286</v>
      </c>
      <c r="AA58" s="385">
        <v>26.9</v>
      </c>
      <c r="AB58" s="386"/>
      <c r="AC58" s="92">
        <v>1151.2449999999999</v>
      </c>
      <c r="AD58" s="92">
        <v>1174.789</v>
      </c>
      <c r="AE58" s="270">
        <v>0.4515378039368585</v>
      </c>
    </row>
    <row r="59" spans="2:31">
      <c r="B59" s="112" t="s">
        <v>46</v>
      </c>
      <c r="C59" s="91">
        <v>34.556157396604426</v>
      </c>
      <c r="D59" s="91">
        <v>37.373584418550386</v>
      </c>
      <c r="E59" s="91">
        <v>33.802587309704322</v>
      </c>
      <c r="F59" s="91">
        <v>1.2653556351022828</v>
      </c>
      <c r="G59" s="91">
        <v>2.3056414737437883</v>
      </c>
      <c r="H59" s="91">
        <v>3.5709971088460706</v>
      </c>
      <c r="I59" s="91">
        <v>31.466577962688064</v>
      </c>
      <c r="J59" s="91"/>
      <c r="K59" s="91">
        <v>1.4290902977911393</v>
      </c>
      <c r="L59" s="91">
        <v>2.8174270219459605</v>
      </c>
      <c r="M59" s="91">
        <v>1.5520713868436777</v>
      </c>
      <c r="N59" s="91">
        <v>-1.1831886101443592</v>
      </c>
      <c r="O59" s="91">
        <v>-1.0602075210918207</v>
      </c>
      <c r="P59" s="91"/>
      <c r="Q59" s="91">
        <v>2.6944459328934212</v>
      </c>
      <c r="R59" s="91">
        <v>28.042647387077977</v>
      </c>
      <c r="S59" s="91"/>
      <c r="T59" s="91">
        <v>1.7998136554479305</v>
      </c>
      <c r="U59" s="91">
        <v>2.0301792118254323</v>
      </c>
      <c r="V59" s="91">
        <v>1.73278919400189</v>
      </c>
      <c r="W59" s="91"/>
      <c r="X59" s="91">
        <v>2.3955038998307017</v>
      </c>
      <c r="Y59" s="91">
        <v>2.2725228107781632</v>
      </c>
      <c r="Z59" s="92">
        <v>33.560637278508985</v>
      </c>
      <c r="AA59" s="385">
        <v>28.2</v>
      </c>
      <c r="AB59" s="386"/>
      <c r="AC59" s="92">
        <v>1208.5139999999999</v>
      </c>
      <c r="AD59" s="92">
        <v>1240.9670000000001</v>
      </c>
      <c r="AE59" s="270">
        <v>-0.4265772996798205</v>
      </c>
    </row>
    <row r="60" spans="2:31">
      <c r="B60" s="112" t="s">
        <v>47</v>
      </c>
      <c r="C60" s="91">
        <v>35.417241422552166</v>
      </c>
      <c r="D60" s="91">
        <v>38.68253410914928</v>
      </c>
      <c r="E60" s="91">
        <v>34.938208517255219</v>
      </c>
      <c r="F60" s="91">
        <v>1.5444735654093096</v>
      </c>
      <c r="G60" s="91">
        <v>2.1998520264847512</v>
      </c>
      <c r="H60" s="91">
        <v>3.7443255918940612</v>
      </c>
      <c r="I60" s="91">
        <v>32.282287695626003</v>
      </c>
      <c r="J60" s="91"/>
      <c r="K60" s="91">
        <v>1.8721830065325569</v>
      </c>
      <c r="L60" s="91">
        <v>3.2652926865971108</v>
      </c>
      <c r="M60" s="91">
        <v>1.720819121187801</v>
      </c>
      <c r="N60" s="91">
        <v>-1.6543564406099518</v>
      </c>
      <c r="O60" s="91">
        <v>-1.8057203259547079</v>
      </c>
      <c r="P60" s="91"/>
      <c r="Q60" s="91">
        <v>3.4166565719418664</v>
      </c>
      <c r="R60" s="91">
        <v>29.145117314064233</v>
      </c>
      <c r="S60" s="91"/>
      <c r="T60" s="91">
        <v>3.0873012389646868</v>
      </c>
      <c r="U60" s="91">
        <v>3.0112767104735152</v>
      </c>
      <c r="V60" s="91">
        <v>1.7446453651685394</v>
      </c>
      <c r="W60" s="91"/>
      <c r="X60" s="91">
        <v>2.8553088633627608</v>
      </c>
      <c r="Y60" s="91">
        <v>3.0066727487075169</v>
      </c>
      <c r="Z60" s="92">
        <v>35.215423730939008</v>
      </c>
      <c r="AA60" s="385">
        <v>29.4</v>
      </c>
      <c r="AB60" s="386"/>
      <c r="AC60" s="92">
        <v>1275.904</v>
      </c>
      <c r="AD60" s="92">
        <v>1308.624</v>
      </c>
      <c r="AE60" s="270">
        <v>0.4733586905614402</v>
      </c>
    </row>
    <row r="61" spans="2:31">
      <c r="B61" s="112" t="s">
        <v>48</v>
      </c>
      <c r="C61" s="91">
        <v>36.097456641884925</v>
      </c>
      <c r="D61" s="91">
        <v>39.751372733722448</v>
      </c>
      <c r="E61" s="91">
        <v>35.683996995188728</v>
      </c>
      <c r="F61" s="91">
        <v>1.8698839212787144</v>
      </c>
      <c r="G61" s="91">
        <v>2.1974918172550097</v>
      </c>
      <c r="H61" s="91">
        <v>4.0673757385337241</v>
      </c>
      <c r="I61" s="91">
        <v>32.965879891015973</v>
      </c>
      <c r="J61" s="91"/>
      <c r="K61" s="91">
        <v>2.2905874824362806</v>
      </c>
      <c r="L61" s="91">
        <v>3.6539160918375257</v>
      </c>
      <c r="M61" s="91">
        <v>1.7840321705588116</v>
      </c>
      <c r="N61" s="91">
        <v>-2.0163982805802148</v>
      </c>
      <c r="O61" s="91">
        <v>-2.522953592457684</v>
      </c>
      <c r="P61" s="91"/>
      <c r="Q61" s="91">
        <v>4.1604714037149941</v>
      </c>
      <c r="R61" s="91">
        <v>31.609066150513421</v>
      </c>
      <c r="S61" s="91"/>
      <c r="T61" s="91">
        <v>3.0637598297273612</v>
      </c>
      <c r="U61" s="91">
        <v>3.0568290894348689</v>
      </c>
      <c r="V61" s="91">
        <v>1.8484209835987384</v>
      </c>
      <c r="W61" s="91"/>
      <c r="X61" s="91">
        <v>3.1902272090430515</v>
      </c>
      <c r="Y61" s="91">
        <v>3.6967825209205198</v>
      </c>
      <c r="Z61" s="92">
        <v>37.58249816670741</v>
      </c>
      <c r="AA61" s="385">
        <v>31.9</v>
      </c>
      <c r="AB61" s="386"/>
      <c r="AC61" s="92">
        <v>1341.848</v>
      </c>
      <c r="AD61" s="92">
        <v>1378.402</v>
      </c>
      <c r="AE61" s="270">
        <v>0.8237671475303614</v>
      </c>
    </row>
    <row r="62" spans="2:31">
      <c r="B62" s="112" t="s">
        <v>49</v>
      </c>
      <c r="C62" s="91">
        <v>36.640437834154163</v>
      </c>
      <c r="D62" s="91">
        <v>39.740334558126143</v>
      </c>
      <c r="E62" s="91">
        <v>35.705754652690452</v>
      </c>
      <c r="F62" s="91">
        <v>1.8007264449861948</v>
      </c>
      <c r="G62" s="91">
        <v>2.2338534604494966</v>
      </c>
      <c r="H62" s="91">
        <v>4.0345799054356917</v>
      </c>
      <c r="I62" s="91">
        <v>33.25445948699214</v>
      </c>
      <c r="J62" s="91"/>
      <c r="K62" s="91">
        <v>1.6520287650560284</v>
      </c>
      <c r="L62" s="91">
        <v>3.0998967239719821</v>
      </c>
      <c r="M62" s="91">
        <v>1.2991702789857875</v>
      </c>
      <c r="N62" s="91">
        <v>-1.5208273323169661</v>
      </c>
      <c r="O62" s="91">
        <v>-1.8736858183872069</v>
      </c>
      <c r="P62" s="91"/>
      <c r="Q62" s="91">
        <v>3.452755210042223</v>
      </c>
      <c r="R62" s="91">
        <v>32.463755421460846</v>
      </c>
      <c r="S62" s="91"/>
      <c r="T62" s="91">
        <v>3.0238096910852419</v>
      </c>
      <c r="U62" s="91">
        <v>2.8941877375524285</v>
      </c>
      <c r="V62" s="91">
        <v>1.8627623175983758</v>
      </c>
      <c r="W62" s="91"/>
      <c r="X62" s="91">
        <v>2.9669727477746477</v>
      </c>
      <c r="Y62" s="91">
        <v>3.319831233844889</v>
      </c>
      <c r="Z62" s="92">
        <v>38.827641442492109</v>
      </c>
      <c r="AA62" s="385">
        <v>32.799999999999997</v>
      </c>
      <c r="AB62" s="386"/>
      <c r="AC62" s="92">
        <v>1423.37</v>
      </c>
      <c r="AD62" s="92">
        <v>1461.3219999999999</v>
      </c>
      <c r="AE62" s="270">
        <v>0.3762101131283373</v>
      </c>
    </row>
    <row r="63" spans="2:31">
      <c r="B63" s="112" t="s">
        <v>50</v>
      </c>
      <c r="C63" s="91">
        <v>36.95179775468889</v>
      </c>
      <c r="D63" s="91">
        <v>39.615519751041518</v>
      </c>
      <c r="E63" s="91">
        <v>35.626093794441935</v>
      </c>
      <c r="F63" s="91">
        <v>1.7287891716441635</v>
      </c>
      <c r="G63" s="91">
        <v>2.2606367849554121</v>
      </c>
      <c r="H63" s="91">
        <v>3.9894259565995753</v>
      </c>
      <c r="I63" s="91">
        <v>33.618631732168851</v>
      </c>
      <c r="J63" s="91"/>
      <c r="K63" s="91">
        <v>1.2058112252332986</v>
      </c>
      <c r="L63" s="91">
        <v>2.6637219963526246</v>
      </c>
      <c r="M63" s="91">
        <v>0.93493282470846106</v>
      </c>
      <c r="N63" s="91">
        <v>-0.95480934932824713</v>
      </c>
      <c r="O63" s="91">
        <v>-1.2256877498530847</v>
      </c>
      <c r="P63" s="91"/>
      <c r="Q63" s="91">
        <v>2.9346003968774621</v>
      </c>
      <c r="R63" s="91">
        <v>33.269558517202874</v>
      </c>
      <c r="S63" s="91"/>
      <c r="T63" s="91">
        <v>2.5057805885994413</v>
      </c>
      <c r="U63" s="91">
        <v>2.3568070404390236</v>
      </c>
      <c r="V63" s="91">
        <v>1.9286252070471317</v>
      </c>
      <c r="W63" s="91"/>
      <c r="X63" s="91">
        <v>2.5626662651207148</v>
      </c>
      <c r="Y63" s="91">
        <v>2.8335446656455523</v>
      </c>
      <c r="Z63" s="92">
        <v>39.78530676437618</v>
      </c>
      <c r="AA63" s="385">
        <v>33.6</v>
      </c>
      <c r="AB63" s="386"/>
      <c r="AC63" s="92">
        <v>1494.2249999999999</v>
      </c>
      <c r="AD63" s="92">
        <v>1531.43</v>
      </c>
      <c r="AE63" s="270">
        <v>0.3912727557983402</v>
      </c>
    </row>
    <row r="64" spans="2:31">
      <c r="B64" s="112" t="s">
        <v>51</v>
      </c>
      <c r="C64" s="91">
        <v>37.12146452251185</v>
      </c>
      <c r="D64" s="91">
        <v>39.980493040313533</v>
      </c>
      <c r="E64" s="91">
        <v>35.980421828465921</v>
      </c>
      <c r="F64" s="91">
        <v>1.7106738929736798</v>
      </c>
      <c r="G64" s="91">
        <v>2.2893973188739372</v>
      </c>
      <c r="H64" s="91">
        <v>4.0000712118476169</v>
      </c>
      <c r="I64" s="91">
        <v>33.632719809355713</v>
      </c>
      <c r="J64" s="91"/>
      <c r="K64" s="91">
        <v>1.9763087505070758</v>
      </c>
      <c r="L64" s="91">
        <v>2.8590285178016903</v>
      </c>
      <c r="M64" s="91">
        <v>1.1483546248280108</v>
      </c>
      <c r="N64" s="91">
        <v>-1.1756313057455245</v>
      </c>
      <c r="O64" s="91">
        <v>-2.0035854314245896</v>
      </c>
      <c r="P64" s="91"/>
      <c r="Q64" s="91">
        <v>3.6869826434807558</v>
      </c>
      <c r="R64" s="91">
        <v>34.018799203975121</v>
      </c>
      <c r="S64" s="91"/>
      <c r="T64" s="91">
        <v>2.1149282922127299</v>
      </c>
      <c r="U64" s="91">
        <v>1.779978280386477</v>
      </c>
      <c r="V64" s="91">
        <v>2.0010529180326206</v>
      </c>
      <c r="W64" s="91"/>
      <c r="X64" s="91">
        <v>2.8802013260663339</v>
      </c>
      <c r="Y64" s="91">
        <v>3.7081554517453994</v>
      </c>
      <c r="Z64" s="92">
        <v>40.512420109208456</v>
      </c>
      <c r="AA64" s="385">
        <v>34.299999999999997</v>
      </c>
      <c r="AB64" s="386"/>
      <c r="AC64" s="92">
        <v>1572.7719999999999</v>
      </c>
      <c r="AD64" s="92">
        <v>1597.94</v>
      </c>
      <c r="AE64" s="270">
        <v>1.4993991490387941</v>
      </c>
    </row>
    <row r="65" spans="1:69">
      <c r="B65" s="112" t="s">
        <v>52</v>
      </c>
      <c r="C65" s="91">
        <v>35.938968929487601</v>
      </c>
      <c r="D65" s="91">
        <v>43.342136781978589</v>
      </c>
      <c r="E65" s="91">
        <v>37.913715259472333</v>
      </c>
      <c r="F65" s="91">
        <v>2.9396110361530678</v>
      </c>
      <c r="G65" s="91">
        <v>2.4888104863531813</v>
      </c>
      <c r="H65" s="91">
        <v>5.4284215225062482</v>
      </c>
      <c r="I65" s="91">
        <v>32.221000865612822</v>
      </c>
      <c r="J65" s="91"/>
      <c r="K65" s="91">
        <v>4.1297758864157821</v>
      </c>
      <c r="L65" s="91">
        <v>7.4031678524909879</v>
      </c>
      <c r="M65" s="91">
        <v>4.4635568163379213</v>
      </c>
      <c r="N65" s="91">
        <v>-5.4991353342395648</v>
      </c>
      <c r="O65" s="91">
        <v>-5.1653544043174247</v>
      </c>
      <c r="P65" s="91"/>
      <c r="Q65" s="91">
        <v>7.0693869225688477</v>
      </c>
      <c r="R65" s="91">
        <v>48.369358561875778</v>
      </c>
      <c r="S65" s="91"/>
      <c r="T65" s="91">
        <v>10.343725948622629</v>
      </c>
      <c r="U65" s="91">
        <v>10.985832614093894</v>
      </c>
      <c r="V65" s="91">
        <v>2.0059361719456841</v>
      </c>
      <c r="W65" s="91"/>
      <c r="X65" s="91">
        <v>6.7776031679787661</v>
      </c>
      <c r="Y65" s="91">
        <v>6.443822238056625</v>
      </c>
      <c r="Z65" s="92">
        <v>51.8365071417793</v>
      </c>
      <c r="AA65" s="385">
        <v>48.7</v>
      </c>
      <c r="AB65" s="386"/>
      <c r="AC65" s="92">
        <v>1583.8489999999999</v>
      </c>
      <c r="AD65" s="92">
        <v>1562.146</v>
      </c>
      <c r="AE65" s="270">
        <v>-1.2673215194597987</v>
      </c>
    </row>
    <row r="66" spans="1:69">
      <c r="B66" s="112" t="s">
        <v>53</v>
      </c>
      <c r="C66" s="91">
        <v>36.00796568627451</v>
      </c>
      <c r="D66" s="91">
        <v>46.079261131535951</v>
      </c>
      <c r="E66" s="91">
        <v>40.530790441176471</v>
      </c>
      <c r="F66" s="91">
        <v>2.9106668709150325</v>
      </c>
      <c r="G66" s="91">
        <v>2.6378038194444442</v>
      </c>
      <c r="H66" s="91">
        <v>5.5484706903594772</v>
      </c>
      <c r="I66" s="91">
        <v>32.18290441176471</v>
      </c>
      <c r="J66" s="91"/>
      <c r="K66" s="91">
        <v>5.1002515721210244</v>
      </c>
      <c r="L66" s="91">
        <v>10.071295445261438</v>
      </c>
      <c r="M66" s="91">
        <v>7.1606285743464042</v>
      </c>
      <c r="N66" s="91">
        <v>-8.2995046977124183</v>
      </c>
      <c r="O66" s="91">
        <v>-6.2391276954870385</v>
      </c>
      <c r="P66" s="91"/>
      <c r="Q66" s="91">
        <v>8.0109184430360578</v>
      </c>
      <c r="R66" s="91">
        <v>62.6</v>
      </c>
      <c r="S66" s="91"/>
      <c r="T66" s="91">
        <v>12.675653594771241</v>
      </c>
      <c r="U66" s="91">
        <v>12.859157986111111</v>
      </c>
      <c r="V66" s="91">
        <v>1.6725388071895424</v>
      </c>
      <c r="W66" s="91"/>
      <c r="X66" s="91">
        <v>9.958512050653594</v>
      </c>
      <c r="Y66" s="91">
        <v>7.8981350484282151</v>
      </c>
      <c r="Z66" s="92">
        <v>68.640854779411768</v>
      </c>
      <c r="AA66" s="385">
        <v>61.8</v>
      </c>
      <c r="AB66" s="386"/>
      <c r="AC66" s="92">
        <v>1566.72</v>
      </c>
      <c r="AD66" s="92">
        <v>1594.433</v>
      </c>
      <c r="AE66" s="270">
        <v>-3.6138253966668401</v>
      </c>
      <c r="AF66" s="125"/>
    </row>
    <row r="67" spans="1:69">
      <c r="B67" s="112" t="s">
        <v>54</v>
      </c>
      <c r="C67" s="91">
        <v>37.030904400621864</v>
      </c>
      <c r="D67" s="91">
        <v>45.604037213773218</v>
      </c>
      <c r="E67" s="91">
        <v>40.639605596778864</v>
      </c>
      <c r="F67" s="91">
        <v>2.3957469973467775</v>
      </c>
      <c r="G67" s="91">
        <v>2.5686846196475779</v>
      </c>
      <c r="H67" s="91">
        <v>4.9644316169943554</v>
      </c>
      <c r="I67" s="91">
        <v>33.180115054707379</v>
      </c>
      <c r="J67" s="91"/>
      <c r="K67" s="91">
        <v>4.6339324923961689</v>
      </c>
      <c r="L67" s="91">
        <v>8.5731328131513518</v>
      </c>
      <c r="M67" s="91">
        <v>6.1773858158045734</v>
      </c>
      <c r="N67" s="91">
        <v>-6.1642055290996218</v>
      </c>
      <c r="O67" s="91">
        <v>-4.6207522056912174</v>
      </c>
      <c r="P67" s="91"/>
      <c r="Q67" s="91">
        <v>7.0296794897429473</v>
      </c>
      <c r="R67" s="91">
        <v>69.2</v>
      </c>
      <c r="S67" s="91"/>
      <c r="T67" s="91">
        <v>8.2154872660039331</v>
      </c>
      <c r="U67" s="91">
        <v>7.9363104024953044</v>
      </c>
      <c r="V67" s="91">
        <v>2.3983830546877685</v>
      </c>
      <c r="W67" s="91"/>
      <c r="X67" s="91">
        <v>8.7245528511105785</v>
      </c>
      <c r="Y67" s="91">
        <v>7.1810995277021741</v>
      </c>
      <c r="Z67" s="92">
        <v>74.370840546730548</v>
      </c>
      <c r="AA67" s="385">
        <v>68.900000000000006</v>
      </c>
      <c r="AB67" s="386"/>
      <c r="AC67" s="92">
        <v>1631.2239999999999</v>
      </c>
      <c r="AD67" s="92">
        <v>1654.27</v>
      </c>
      <c r="AE67" s="270">
        <v>-1.6413764881500725</v>
      </c>
      <c r="AF67" s="125"/>
    </row>
    <row r="68" spans="1:69">
      <c r="B68" s="112" t="s">
        <v>55</v>
      </c>
      <c r="C68" s="91">
        <v>37.230599693228697</v>
      </c>
      <c r="D68" s="91">
        <v>44.470164256675247</v>
      </c>
      <c r="E68" s="91">
        <v>40.013283495405872</v>
      </c>
      <c r="F68" s="91">
        <v>1.8729728522285594</v>
      </c>
      <c r="G68" s="91">
        <v>2.5839079090408181</v>
      </c>
      <c r="H68" s="91">
        <v>4.4568807612693773</v>
      </c>
      <c r="I68" s="91">
        <v>33.341513901505564</v>
      </c>
      <c r="J68" s="91"/>
      <c r="K68" s="91">
        <v>4.2334663622029973</v>
      </c>
      <c r="L68" s="91">
        <v>7.2395645634465602</v>
      </c>
      <c r="M68" s="91">
        <v>5.3665917112180006</v>
      </c>
      <c r="N68" s="91">
        <v>-4.817024318327352</v>
      </c>
      <c r="O68" s="91">
        <v>-3.6838989693123483</v>
      </c>
      <c r="P68" s="91"/>
      <c r="Q68" s="91">
        <v>6.1064392144315578</v>
      </c>
      <c r="R68" s="91">
        <v>72.8</v>
      </c>
      <c r="S68" s="91"/>
      <c r="T68" s="91">
        <v>7.0093967327366666</v>
      </c>
      <c r="U68" s="91">
        <v>6.451847329153698</v>
      </c>
      <c r="V68" s="91">
        <v>2.4518473291536984</v>
      </c>
      <c r="W68" s="91"/>
      <c r="X68" s="91">
        <v>7.4425697309049754</v>
      </c>
      <c r="Y68" s="91">
        <v>6.3094443818899713</v>
      </c>
      <c r="Z68" s="92">
        <v>80.333278730026365</v>
      </c>
      <c r="AA68" s="385">
        <v>73.099999999999994</v>
      </c>
      <c r="AB68" s="386"/>
      <c r="AC68" s="92">
        <v>1678.7750000000001</v>
      </c>
      <c r="AD68" s="92">
        <v>1707.202</v>
      </c>
      <c r="AE68" s="270">
        <v>-1.6097001027699775</v>
      </c>
      <c r="AF68" s="125"/>
    </row>
    <row r="69" spans="1:69">
      <c r="A69" s="129"/>
      <c r="B69" s="118" t="s">
        <v>56</v>
      </c>
      <c r="C69" s="91">
        <v>36.721782508709552</v>
      </c>
      <c r="D69" s="91">
        <v>43.920663626945633</v>
      </c>
      <c r="E69" s="91">
        <v>39.400630351051461</v>
      </c>
      <c r="F69" s="91">
        <v>1.9496261073948928</v>
      </c>
      <c r="G69" s="91">
        <v>2.5704071684992815</v>
      </c>
      <c r="H69" s="91">
        <v>4.5200332758941748</v>
      </c>
      <c r="I69" s="91">
        <v>32.637875600502483</v>
      </c>
      <c r="J69" s="91"/>
      <c r="K69" s="91">
        <v>4.134347721816706</v>
      </c>
      <c r="L69" s="91">
        <v>7.1988811182360779</v>
      </c>
      <c r="M69" s="91">
        <v>5.2492550108411846</v>
      </c>
      <c r="N69" s="91">
        <v>-5.1001130527173872</v>
      </c>
      <c r="O69" s="91">
        <v>-3.9852057636929077</v>
      </c>
      <c r="P69" s="91"/>
      <c r="Q69" s="91">
        <v>6.0839738292115992</v>
      </c>
      <c r="R69" s="91">
        <v>76.2</v>
      </c>
      <c r="S69" s="91"/>
      <c r="T69" s="91">
        <v>5.5264964784165009</v>
      </c>
      <c r="U69" s="91">
        <v>5.0158279569396562</v>
      </c>
      <c r="V69" s="91">
        <v>2.133243091014644</v>
      </c>
      <c r="W69" s="91"/>
      <c r="X69" s="91">
        <v>7.2928515054574898</v>
      </c>
      <c r="Y69" s="91">
        <v>6.1779442164330103</v>
      </c>
      <c r="Z69" s="92">
        <v>82.111900859511977</v>
      </c>
      <c r="AA69" s="385">
        <v>74.900000000000006</v>
      </c>
      <c r="AB69" s="388"/>
      <c r="AC69" s="92">
        <v>1734.5889999999999</v>
      </c>
      <c r="AD69" s="92">
        <v>1771.8440000000001</v>
      </c>
      <c r="AE69" s="270">
        <v>-1.5859345369409681</v>
      </c>
      <c r="AF69" s="125"/>
    </row>
    <row r="70" spans="1:69">
      <c r="A70" s="129"/>
      <c r="B70" s="118" t="s">
        <v>57</v>
      </c>
      <c r="C70" s="91">
        <v>36.511340963837533</v>
      </c>
      <c r="D70" s="91">
        <v>42.288073078571237</v>
      </c>
      <c r="E70" s="91">
        <v>38.185104729192645</v>
      </c>
      <c r="F70" s="91">
        <v>1.580083162850773</v>
      </c>
      <c r="G70" s="91">
        <v>2.5228851865278163</v>
      </c>
      <c r="H70" s="91">
        <v>4.1029683493785889</v>
      </c>
      <c r="I70" s="91">
        <v>32.434611984626038</v>
      </c>
      <c r="J70" s="91"/>
      <c r="K70" s="91">
        <v>3.1418632483351123</v>
      </c>
      <c r="L70" s="91">
        <v>5.7767321147337087</v>
      </c>
      <c r="M70" s="91">
        <v>4.1966489518829366</v>
      </c>
      <c r="N70" s="91">
        <v>-3.836393951412608</v>
      </c>
      <c r="O70" s="91">
        <v>-2.7816082478647837</v>
      </c>
      <c r="P70" s="91"/>
      <c r="Q70" s="91">
        <v>4.7219464111858853</v>
      </c>
      <c r="R70" s="91">
        <v>78</v>
      </c>
      <c r="S70" s="91"/>
      <c r="T70" s="91">
        <v>4.3145335855686771</v>
      </c>
      <c r="U70" s="91">
        <v>3.5573324737234993</v>
      </c>
      <c r="V70" s="91">
        <v>1.9965025174942888</v>
      </c>
      <c r="W70" s="91"/>
      <c r="X70" s="91">
        <v>5.6941633629080934</v>
      </c>
      <c r="Y70" s="91">
        <v>4.6393776593602682</v>
      </c>
      <c r="Z70" s="91">
        <v>83.668605006163773</v>
      </c>
      <c r="AA70" s="385">
        <v>75.7</v>
      </c>
      <c r="AB70" s="388"/>
      <c r="AC70" s="92">
        <v>1817.8789999999999</v>
      </c>
      <c r="AD70" s="92">
        <v>1860.2059999999999</v>
      </c>
      <c r="AE70" s="270">
        <v>-1.4751975923192617</v>
      </c>
      <c r="AF70" s="125"/>
    </row>
    <row r="71" spans="1:69">
      <c r="A71" s="129"/>
      <c r="B71" s="118" t="s">
        <v>58</v>
      </c>
      <c r="C71" s="94">
        <v>36.57597212440227</v>
      </c>
      <c r="D71" s="94">
        <v>41.684503730691226</v>
      </c>
      <c r="E71" s="94">
        <v>37.317185539004122</v>
      </c>
      <c r="F71" s="94">
        <v>1.8755659583031044</v>
      </c>
      <c r="G71" s="94">
        <v>2.4917522333839934</v>
      </c>
      <c r="H71" s="94">
        <v>4.3673181916870982</v>
      </c>
      <c r="I71" s="94">
        <v>32.401569591027283</v>
      </c>
      <c r="J71" s="94"/>
      <c r="K71" s="94">
        <v>2.6641589141704571</v>
      </c>
      <c r="L71" s="94">
        <v>5.1085316062889543</v>
      </c>
      <c r="M71" s="94">
        <v>3.2329656479858504</v>
      </c>
      <c r="N71" s="94">
        <v>-3.4245044720635041</v>
      </c>
      <c r="O71" s="94">
        <v>-2.8556977382481112</v>
      </c>
      <c r="P71" s="94"/>
      <c r="Q71" s="94">
        <v>4.5397248724735624</v>
      </c>
      <c r="R71" s="94">
        <v>80.5</v>
      </c>
      <c r="S71" s="94"/>
      <c r="T71" s="94">
        <v>4.4768294684890302</v>
      </c>
      <c r="U71" s="94">
        <v>4.1402994084908311</v>
      </c>
      <c r="V71" s="94">
        <v>1.7495326706877283</v>
      </c>
      <c r="W71" s="94"/>
      <c r="X71" s="94">
        <v>4.9875290591456212</v>
      </c>
      <c r="Y71" s="94">
        <v>4.4187223253302284</v>
      </c>
      <c r="Z71" s="94">
        <v>84.869121314982607</v>
      </c>
      <c r="AA71" s="385">
        <v>78</v>
      </c>
      <c r="AB71" s="388"/>
      <c r="AC71" s="389">
        <v>1888.39</v>
      </c>
      <c r="AD71" s="94">
        <v>1919.377</v>
      </c>
      <c r="AE71" s="390">
        <v>-0.54753443070308094</v>
      </c>
    </row>
    <row r="72" spans="1:69">
      <c r="A72" s="129"/>
      <c r="B72" s="118" t="s">
        <v>59</v>
      </c>
      <c r="C72" s="94">
        <v>36.566419196402514</v>
      </c>
      <c r="D72" s="94">
        <v>40.693193185506452</v>
      </c>
      <c r="E72" s="94">
        <v>36.611469637538484</v>
      </c>
      <c r="F72" s="94">
        <v>1.6219182682610425</v>
      </c>
      <c r="G72" s="94">
        <v>2.4598052797069263</v>
      </c>
      <c r="H72" s="94">
        <v>4.081723547967969</v>
      </c>
      <c r="I72" s="94">
        <v>32.462989526796306</v>
      </c>
      <c r="J72" s="94"/>
      <c r="K72" s="94">
        <v>2.2470004460469064</v>
      </c>
      <c r="L72" s="94">
        <v>4.1267739891039366</v>
      </c>
      <c r="M72" s="94">
        <v>2.5048557208428939</v>
      </c>
      <c r="N72" s="94">
        <v>-2.445931791584373</v>
      </c>
      <c r="O72" s="94">
        <v>-2.1880765167883856</v>
      </c>
      <c r="P72" s="94"/>
      <c r="Q72" s="94">
        <v>3.8689187143079478</v>
      </c>
      <c r="R72" s="94">
        <v>79.8</v>
      </c>
      <c r="S72" s="94"/>
      <c r="T72" s="94">
        <v>3.1099138615088009</v>
      </c>
      <c r="U72" s="94">
        <v>2.5789329803016945</v>
      </c>
      <c r="V72" s="94">
        <v>1.7153467399350659</v>
      </c>
      <c r="W72" s="94"/>
      <c r="X72" s="94">
        <v>4.2529152242846449</v>
      </c>
      <c r="Y72" s="94">
        <v>3.9950599494886565</v>
      </c>
      <c r="Z72" s="94">
        <v>84.518620678357266</v>
      </c>
      <c r="AA72" s="385">
        <v>77.599999999999994</v>
      </c>
      <c r="AB72" s="388"/>
      <c r="AC72" s="99">
        <v>1953.366</v>
      </c>
      <c r="AD72" s="92">
        <v>1991.81</v>
      </c>
      <c r="AE72" s="391">
        <v>-0.29669677731072852</v>
      </c>
    </row>
    <row r="73" spans="1:69">
      <c r="A73" s="129"/>
      <c r="B73" s="392" t="s">
        <v>60</v>
      </c>
      <c r="C73" s="94">
        <v>37.146711860617785</v>
      </c>
      <c r="D73" s="94">
        <v>39.897078195372984</v>
      </c>
      <c r="E73" s="94">
        <v>35.611660157044732</v>
      </c>
      <c r="F73" s="94">
        <v>1.8567497515689031</v>
      </c>
      <c r="G73" s="94">
        <v>2.4286682867593457</v>
      </c>
      <c r="H73" s="94">
        <v>4.285418038328249</v>
      </c>
      <c r="I73" s="94">
        <v>33.178040406882822</v>
      </c>
      <c r="J73" s="94"/>
      <c r="K73" s="94">
        <v>0.71957374182947287</v>
      </c>
      <c r="L73" s="94">
        <v>2.7503663347552041</v>
      </c>
      <c r="M73" s="94">
        <v>0.89361658318630122</v>
      </c>
      <c r="N73" s="94">
        <v>-1.0253941438405021</v>
      </c>
      <c r="O73" s="94">
        <v>-0.85135130248367408</v>
      </c>
      <c r="P73" s="94"/>
      <c r="Q73" s="94">
        <v>2.5763234933983759</v>
      </c>
      <c r="R73" s="94">
        <v>82.5</v>
      </c>
      <c r="S73" s="94"/>
      <c r="T73" s="94">
        <v>3.2827221871153118</v>
      </c>
      <c r="U73" s="94">
        <v>4.8587582808322969</v>
      </c>
      <c r="V73" s="94">
        <v>1.7510531664608462</v>
      </c>
      <c r="W73" s="171"/>
      <c r="X73" s="94">
        <v>2.7233538957966981</v>
      </c>
      <c r="Y73" s="94">
        <v>2.5493110544398694</v>
      </c>
      <c r="Z73" s="94">
        <v>84.314548330940127</v>
      </c>
      <c r="AA73" s="385">
        <v>76.7</v>
      </c>
      <c r="AB73" s="388"/>
      <c r="AC73" s="99">
        <v>2039.8009999999999</v>
      </c>
      <c r="AD73" s="92">
        <v>2076.4160000000002</v>
      </c>
      <c r="AE73" s="385">
        <v>-0.2294069717893592</v>
      </c>
    </row>
    <row r="74" spans="1:69">
      <c r="A74" s="129"/>
      <c r="B74" s="118" t="s">
        <v>61</v>
      </c>
      <c r="C74" s="393">
        <v>37.001181017720953</v>
      </c>
      <c r="D74" s="94">
        <v>39.609506482338247</v>
      </c>
      <c r="E74" s="94">
        <v>35.187130221646811</v>
      </c>
      <c r="F74" s="94">
        <v>2.0368530565818297</v>
      </c>
      <c r="G74" s="94">
        <v>2.3855232041096008</v>
      </c>
      <c r="H74" s="94">
        <v>4.4223762606914301</v>
      </c>
      <c r="I74" s="94">
        <v>33.210133075220512</v>
      </c>
      <c r="J74" s="94"/>
      <c r="K74" s="94">
        <v>0.5633763948573185</v>
      </c>
      <c r="L74" s="94">
        <v>2.6083254646172964</v>
      </c>
      <c r="M74" s="94">
        <v>0.57147240803546662</v>
      </c>
      <c r="N74" s="94">
        <v>-0.75956392317607591</v>
      </c>
      <c r="O74" s="94">
        <v>-0.7514679099979279</v>
      </c>
      <c r="P74" s="94"/>
      <c r="Q74" s="94">
        <v>2.6002294514391489</v>
      </c>
      <c r="R74" s="94">
        <v>81.8</v>
      </c>
      <c r="S74" s="94"/>
      <c r="T74" s="94">
        <v>1.8285885843793124</v>
      </c>
      <c r="U74" s="94">
        <v>3.8340457007450741</v>
      </c>
      <c r="V74" s="94">
        <v>1.987083624957263</v>
      </c>
      <c r="W74" s="94"/>
      <c r="X74" s="94">
        <v>2.6079466297428944</v>
      </c>
      <c r="Y74" s="94">
        <v>2.5998506165647464</v>
      </c>
      <c r="Z74" s="94">
        <v>83.496579594627747</v>
      </c>
      <c r="AA74" s="385">
        <v>73.099999999999994</v>
      </c>
      <c r="AB74" s="388"/>
      <c r="AC74" s="92">
        <v>2111.7379999999998</v>
      </c>
      <c r="AD74" s="92">
        <v>2153.1970000000001</v>
      </c>
      <c r="AE74" s="391">
        <v>7.5570762359447485E-2</v>
      </c>
    </row>
    <row r="75" spans="1:69">
      <c r="A75" s="129"/>
      <c r="B75" s="118" t="s">
        <v>169</v>
      </c>
      <c r="C75" s="393">
        <v>37.011661569011103</v>
      </c>
      <c r="D75" s="94">
        <v>38.974152886024669</v>
      </c>
      <c r="E75" s="94">
        <v>34.586153409731487</v>
      </c>
      <c r="F75" s="94">
        <v>2.0725970403290623</v>
      </c>
      <c r="G75" s="94">
        <v>2.3154024359641112</v>
      </c>
      <c r="H75" s="94">
        <v>4.3879994762931736</v>
      </c>
      <c r="I75" s="94">
        <v>33.469048562897555</v>
      </c>
      <c r="J75" s="94"/>
      <c r="K75" s="94">
        <v>3.3871405039491015E-2</v>
      </c>
      <c r="L75" s="94">
        <v>1.9624913170135614</v>
      </c>
      <c r="M75" s="94">
        <v>-0.11010572331550063</v>
      </c>
      <c r="N75" s="94">
        <v>-0.48120110705804048</v>
      </c>
      <c r="O75" s="94">
        <v>-0.62517823541303208</v>
      </c>
      <c r="P75" s="94"/>
      <c r="Q75" s="94">
        <v>2.1064684453685532</v>
      </c>
      <c r="R75" s="94">
        <v>79.900000000000006</v>
      </c>
      <c r="S75" s="94"/>
      <c r="T75" s="94">
        <v>1.5826674861708665</v>
      </c>
      <c r="U75" s="94">
        <v>0.80147147070696778</v>
      </c>
      <c r="V75" s="94">
        <v>1.7246411335343299</v>
      </c>
      <c r="W75" s="94"/>
      <c r="X75" s="94">
        <v>1.7768754341493216</v>
      </c>
      <c r="Y75" s="94">
        <v>1.9208525625043136</v>
      </c>
      <c r="Z75" s="94">
        <v>82.764317380883966</v>
      </c>
      <c r="AA75" s="385">
        <v>71.7</v>
      </c>
      <c r="AB75" s="388"/>
      <c r="AC75" s="92">
        <v>2199.7040000000002</v>
      </c>
      <c r="AD75" s="92">
        <v>2237.846</v>
      </c>
      <c r="AE75" s="391">
        <v>0.25772595176620428</v>
      </c>
    </row>
    <row r="76" spans="1:69">
      <c r="A76" s="129"/>
      <c r="B76" s="118" t="s">
        <v>180</v>
      </c>
      <c r="C76" s="393">
        <v>36.573386338176981</v>
      </c>
      <c r="D76" s="94">
        <v>39.089730702196249</v>
      </c>
      <c r="E76" s="94">
        <v>34.921945517754693</v>
      </c>
      <c r="F76" s="94">
        <v>1.8500099726823684</v>
      </c>
      <c r="G76" s="94">
        <v>2.3177752117591854</v>
      </c>
      <c r="H76" s="94">
        <v>4.1677851844415539</v>
      </c>
      <c r="I76" s="94">
        <v>32.919315913791799</v>
      </c>
      <c r="J76" s="94"/>
      <c r="K76" s="94">
        <v>0.74301421291230985</v>
      </c>
      <c r="L76" s="94">
        <v>2.5163443640192695</v>
      </c>
      <c r="M76" s="94">
        <v>0.66633439133690109</v>
      </c>
      <c r="N76" s="94">
        <v>-1.2077338483453528</v>
      </c>
      <c r="O76" s="94">
        <v>-1.2844136699207613</v>
      </c>
      <c r="P76" s="94"/>
      <c r="Q76" s="94">
        <v>2.5930241855946776</v>
      </c>
      <c r="R76" s="94">
        <v>84.2</v>
      </c>
      <c r="S76" s="94"/>
      <c r="T76" s="94">
        <v>2.4799473902308398</v>
      </c>
      <c r="U76" s="94">
        <v>0.7785768208326902</v>
      </c>
      <c r="V76" s="94">
        <v>1.6424189702973273</v>
      </c>
      <c r="W76" s="94"/>
      <c r="X76" s="94">
        <v>2.7079260049080633</v>
      </c>
      <c r="Y76" s="94">
        <v>2.7846058264834714</v>
      </c>
      <c r="Z76" s="94">
        <v>82.953612211693283</v>
      </c>
      <c r="AA76" s="385">
        <v>75.900000000000006</v>
      </c>
      <c r="AB76" s="388"/>
      <c r="AC76" s="99">
        <v>2261.1770000000001</v>
      </c>
      <c r="AD76" s="92">
        <v>2170.538</v>
      </c>
      <c r="AE76" s="391">
        <v>5.0269262444331275E-2</v>
      </c>
    </row>
    <row r="77" spans="1:69">
      <c r="A77" s="129"/>
      <c r="B77" s="118" t="s">
        <v>184</v>
      </c>
      <c r="C77" s="94">
        <v>37.02665417409986</v>
      </c>
      <c r="D77" s="94">
        <v>51.957958257370798</v>
      </c>
      <c r="E77" s="94">
        <v>46.081823827785215</v>
      </c>
      <c r="F77" s="94">
        <v>3.3854328036106067</v>
      </c>
      <c r="G77" s="94">
        <v>2.4907016259749728</v>
      </c>
      <c r="H77" s="94">
        <v>5.8761344295855791</v>
      </c>
      <c r="I77" s="94">
        <v>33.230662573502933</v>
      </c>
      <c r="J77" s="94"/>
      <c r="K77" s="94">
        <v>11.103280774153152</v>
      </c>
      <c r="L77" s="94">
        <v>14.931304083270941</v>
      </c>
      <c r="M77" s="94">
        <v>11.545871279660334</v>
      </c>
      <c r="N77" s="94">
        <v>-14.093087637903167</v>
      </c>
      <c r="O77" s="94">
        <v>-13.650497132395984</v>
      </c>
      <c r="P77" s="94"/>
      <c r="Q77" s="94">
        <v>14.488713577763757</v>
      </c>
      <c r="R77" s="94">
        <v>97.1</v>
      </c>
      <c r="S77" s="94"/>
      <c r="T77" s="94">
        <v>15.746923953906716</v>
      </c>
      <c r="U77" s="94">
        <v>15.763463714793025</v>
      </c>
      <c r="V77" s="94">
        <v>1.0786719550416686</v>
      </c>
      <c r="W77" s="94"/>
      <c r="X77" s="94">
        <v>15.091669877554519</v>
      </c>
      <c r="Y77" s="94">
        <v>14.649079372047336</v>
      </c>
      <c r="Z77" s="158">
        <v>103.57324062370274</v>
      </c>
      <c r="AA77" s="385">
        <v>86.6</v>
      </c>
      <c r="AB77" s="394"/>
      <c r="AC77" s="395">
        <v>2146.3429999999998</v>
      </c>
      <c r="AD77" s="396">
        <v>2193.8640300000002</v>
      </c>
      <c r="AE77" s="397">
        <v>-0.90528871599209992</v>
      </c>
      <c r="AF77" s="152"/>
      <c r="BQ77" s="125">
        <v>60</v>
      </c>
    </row>
    <row r="78" spans="1:69" s="125" customFormat="1">
      <c r="B78" s="398" t="s">
        <v>242</v>
      </c>
      <c r="C78" s="399">
        <v>36.181583660404385</v>
      </c>
      <c r="D78" s="343">
        <v>46.512284496313164</v>
      </c>
      <c r="E78" s="343">
        <v>41.266405345765591</v>
      </c>
      <c r="F78" s="343">
        <v>2.7456797274431772</v>
      </c>
      <c r="G78" s="343">
        <v>2.5001994231043811</v>
      </c>
      <c r="H78" s="400">
        <v>5.2458791505475588</v>
      </c>
      <c r="I78" s="400">
        <v>32.306612476395571</v>
      </c>
      <c r="J78" s="400"/>
      <c r="K78" s="400">
        <v>6.9385638863455723</v>
      </c>
      <c r="L78" s="400">
        <v>10.330700835908766</v>
      </c>
      <c r="M78" s="400">
        <v>7.5850211084655896</v>
      </c>
      <c r="N78" s="400">
        <v>-9.450599497581246</v>
      </c>
      <c r="O78" s="400">
        <v>-8.8041422754612295</v>
      </c>
      <c r="P78" s="400"/>
      <c r="Q78" s="400">
        <v>9.68424361378875</v>
      </c>
      <c r="R78" s="400">
        <v>107.35821544973156</v>
      </c>
      <c r="S78" s="400"/>
      <c r="T78" s="400">
        <v>10.618259584641809</v>
      </c>
      <c r="U78" s="400">
        <v>13.216728448364762</v>
      </c>
      <c r="V78" s="400">
        <v>1.0949053896474665</v>
      </c>
      <c r="W78" s="400"/>
      <c r="X78" s="400">
        <v>10.621693967868353</v>
      </c>
      <c r="Y78" s="400">
        <v>9.9752367457483366</v>
      </c>
      <c r="Z78" s="343">
        <v>107.19913397911502</v>
      </c>
      <c r="AA78" s="174">
        <v>93.8283737738723</v>
      </c>
      <c r="AB78" s="388"/>
      <c r="AC78" s="401">
        <v>2264.4575669999999</v>
      </c>
      <c r="AD78" s="402">
        <v>2331.3471839999997</v>
      </c>
      <c r="AE78" s="403">
        <v>-0.93079895784319433</v>
      </c>
      <c r="BQ78" s="125">
        <v>60</v>
      </c>
    </row>
    <row r="79" spans="1:69">
      <c r="A79" s="129"/>
      <c r="B79" s="404" t="s">
        <v>278</v>
      </c>
      <c r="C79" s="405">
        <v>37.280722160174733</v>
      </c>
      <c r="D79" s="171">
        <v>41.782790084882457</v>
      </c>
      <c r="E79" s="171">
        <v>36.475170327818375</v>
      </c>
      <c r="F79" s="171">
        <v>2.819204913892984</v>
      </c>
      <c r="G79" s="171">
        <v>2.4884148431711028</v>
      </c>
      <c r="H79" s="406">
        <v>5.3076197570640877</v>
      </c>
      <c r="I79" s="406">
        <v>33.381091017923431</v>
      </c>
      <c r="J79" s="406"/>
      <c r="K79" s="406">
        <v>1.3559191192467646</v>
      </c>
      <c r="L79" s="406">
        <v>4.5020679247077249</v>
      </c>
      <c r="M79" s="406">
        <v>1.6828630108147402</v>
      </c>
      <c r="N79" s="406">
        <v>-3.6863110151308853</v>
      </c>
      <c r="O79" s="406">
        <v>-3.359367123562909</v>
      </c>
      <c r="P79" s="406"/>
      <c r="Q79" s="406">
        <v>4.1751240331397499</v>
      </c>
      <c r="R79" s="406">
        <v>108.99735751435642</v>
      </c>
      <c r="S79" s="406"/>
      <c r="T79" s="406">
        <v>5.4051336019351872</v>
      </c>
      <c r="U79" s="406">
        <v>5.5345445331951604</v>
      </c>
      <c r="V79" s="406">
        <v>1.0317253236746571</v>
      </c>
      <c r="W79" s="406"/>
      <c r="X79" s="406">
        <v>4.5310396893780105</v>
      </c>
      <c r="Y79" s="406">
        <v>4.2040957978100346</v>
      </c>
      <c r="Z79" s="171">
        <v>107.83474532332032</v>
      </c>
      <c r="AA79" s="176">
        <v>95.992932421475814</v>
      </c>
      <c r="AB79" s="388"/>
      <c r="AC79" s="401">
        <v>2374.9158039999998</v>
      </c>
      <c r="AD79" s="402">
        <v>2413.4860950000002</v>
      </c>
      <c r="AE79" s="403">
        <v>-0.28156819999867366</v>
      </c>
      <c r="BQ79" s="125">
        <v>60</v>
      </c>
    </row>
    <row r="80" spans="1:69">
      <c r="A80" s="129"/>
      <c r="B80" s="404" t="s">
        <v>280</v>
      </c>
      <c r="C80" s="405">
        <v>38.415328203896756</v>
      </c>
      <c r="D80" s="171">
        <v>41.885583545628371</v>
      </c>
      <c r="E80" s="171">
        <v>36.524788461561883</v>
      </c>
      <c r="F80" s="171">
        <v>2.8519758718940684</v>
      </c>
      <c r="G80" s="171">
        <v>2.5088192121724231</v>
      </c>
      <c r="H80" s="406">
        <v>5.3607950840664911</v>
      </c>
      <c r="I80" s="406">
        <v>34.403633073994335</v>
      </c>
      <c r="J80" s="406"/>
      <c r="K80" s="406">
        <v>0.46709920217256728</v>
      </c>
      <c r="L80" s="406">
        <v>3.4702553417316246</v>
      </c>
      <c r="M80" s="406">
        <v>0.61827946983755644</v>
      </c>
      <c r="N80" s="406">
        <v>-2.5933376570915172</v>
      </c>
      <c r="O80" s="406">
        <v>-2.4421573894265278</v>
      </c>
      <c r="P80" s="406"/>
      <c r="Q80" s="406">
        <v>3.3190750740666353</v>
      </c>
      <c r="R80" s="406">
        <v>109.68430399239715</v>
      </c>
      <c r="S80" s="406"/>
      <c r="T80" s="406">
        <v>4.4591844295766219</v>
      </c>
      <c r="U80" s="406">
        <v>4.6338551314693692</v>
      </c>
      <c r="V80" s="406">
        <v>1.1251856621006513</v>
      </c>
      <c r="W80" s="406"/>
      <c r="X80" s="406">
        <v>3.5376633790385683</v>
      </c>
      <c r="Y80" s="406">
        <v>3.3864831113735789</v>
      </c>
      <c r="Z80" s="171">
        <v>109.33617180726974</v>
      </c>
      <c r="AA80" s="176">
        <v>97.051075899023886</v>
      </c>
      <c r="AB80" s="388"/>
      <c r="AC80" s="401">
        <v>2459.2088699999999</v>
      </c>
      <c r="AD80" s="402">
        <v>2504.621118</v>
      </c>
      <c r="AE80" s="403">
        <v>-0.18973325533050911</v>
      </c>
      <c r="BQ80" s="125">
        <v>60</v>
      </c>
    </row>
    <row r="81" spans="1:69">
      <c r="B81" s="404" t="s">
        <v>282</v>
      </c>
      <c r="C81" s="405">
        <v>38.962768844252373</v>
      </c>
      <c r="D81" s="171">
        <v>41.879975739722951</v>
      </c>
      <c r="E81" s="171">
        <v>36.566726592625685</v>
      </c>
      <c r="F81" s="171">
        <v>2.7912528023501837</v>
      </c>
      <c r="G81" s="171">
        <v>2.5219963447470795</v>
      </c>
      <c r="H81" s="406">
        <v>5.3132491470972623</v>
      </c>
      <c r="I81" s="406">
        <v>34.879476912514512</v>
      </c>
      <c r="J81" s="406"/>
      <c r="K81" s="406">
        <v>2.7937691340723908E-2</v>
      </c>
      <c r="L81" s="406">
        <v>2.9172068954705752</v>
      </c>
      <c r="M81" s="406">
        <v>0.12595409312039207</v>
      </c>
      <c r="N81" s="406">
        <v>-1.9873381746848175</v>
      </c>
      <c r="O81" s="406">
        <v>-1.889321772905149</v>
      </c>
      <c r="P81" s="406"/>
      <c r="Q81" s="406">
        <v>2.8191904936909071</v>
      </c>
      <c r="R81" s="406">
        <v>106.1770400913515</v>
      </c>
      <c r="S81" s="406"/>
      <c r="T81" s="406">
        <v>3.8952918111010266</v>
      </c>
      <c r="U81" s="406">
        <v>0.85089143275802959</v>
      </c>
      <c r="V81" s="406">
        <v>1.2200012413439432</v>
      </c>
      <c r="W81" s="406"/>
      <c r="X81" s="406">
        <v>3.1267508793251872</v>
      </c>
      <c r="Y81" s="406">
        <v>3.0287344775455205</v>
      </c>
      <c r="Z81" s="171">
        <v>110.01811120377718</v>
      </c>
      <c r="AA81" s="176">
        <v>97.021693773403967</v>
      </c>
      <c r="AB81" s="388"/>
      <c r="AC81" s="401">
        <v>2551.7308570000005</v>
      </c>
      <c r="AD81" s="402">
        <v>2600.4836129999999</v>
      </c>
      <c r="AE81" s="403">
        <v>-0.1201395014271327</v>
      </c>
      <c r="BQ81" s="125">
        <v>60</v>
      </c>
    </row>
    <row r="82" spans="1:69">
      <c r="B82" s="407" t="s">
        <v>309</v>
      </c>
      <c r="C82" s="405">
        <v>39.134716100509209</v>
      </c>
      <c r="D82" s="171">
        <v>41.913084665555679</v>
      </c>
      <c r="E82" s="171">
        <v>36.641153305043154</v>
      </c>
      <c r="F82" s="171">
        <v>2.7450907707843273</v>
      </c>
      <c r="G82" s="171">
        <v>2.5268405897281871</v>
      </c>
      <c r="H82" s="406">
        <v>5.2719313605125144</v>
      </c>
      <c r="I82" s="406">
        <v>35.000188535867679</v>
      </c>
      <c r="J82" s="406"/>
      <c r="K82" s="406">
        <v>-1.1847909281395447E-2</v>
      </c>
      <c r="L82" s="406">
        <v>2.7783685650464593</v>
      </c>
      <c r="M82" s="406">
        <v>3.3277794262132163E-2</v>
      </c>
      <c r="N82" s="406">
        <v>-1.8349439587698853</v>
      </c>
      <c r="O82" s="406">
        <v>-1.7898182552263577</v>
      </c>
      <c r="P82" s="406"/>
      <c r="Q82" s="406">
        <v>2.7332428615029318</v>
      </c>
      <c r="R82" s="406">
        <v>103.76445646039882</v>
      </c>
      <c r="S82" s="406"/>
      <c r="T82" s="406">
        <v>3.3220224087586292</v>
      </c>
      <c r="U82" s="406">
        <v>1.4679380577896417</v>
      </c>
      <c r="V82" s="406">
        <v>1.2711931697394325</v>
      </c>
      <c r="W82" s="406"/>
      <c r="X82" s="406">
        <v>3.0545467332209544</v>
      </c>
      <c r="Y82" s="406">
        <v>3.0094210296774269</v>
      </c>
      <c r="Z82" s="171">
        <v>110.43056414120247</v>
      </c>
      <c r="AA82" s="188">
        <v>96.797609070970722</v>
      </c>
      <c r="AB82" s="388"/>
      <c r="AC82" s="408">
        <v>2651.8579729999997</v>
      </c>
      <c r="AD82" s="409">
        <v>2702.5237335952688</v>
      </c>
      <c r="AE82" s="410">
        <v>-4.2195606516202133E-2</v>
      </c>
      <c r="BQ82" s="125">
        <v>60</v>
      </c>
    </row>
    <row r="83" spans="1:69" s="302" customFormat="1">
      <c r="A83" s="43"/>
      <c r="B83" s="411" t="s">
        <v>119</v>
      </c>
      <c r="C83" s="412" t="s">
        <v>337</v>
      </c>
      <c r="D83" s="412"/>
      <c r="E83" s="412"/>
      <c r="F83" s="412"/>
      <c r="G83" s="412"/>
      <c r="H83" s="412"/>
      <c r="I83" s="412"/>
      <c r="J83" s="412"/>
      <c r="K83" s="412"/>
      <c r="L83" s="412"/>
      <c r="M83" s="412"/>
      <c r="N83" s="412"/>
      <c r="O83" s="412"/>
      <c r="P83" s="412"/>
      <c r="Q83" s="412"/>
      <c r="R83" s="412"/>
      <c r="S83" s="412"/>
      <c r="T83" s="412"/>
      <c r="U83" s="412"/>
      <c r="V83" s="412"/>
      <c r="W83" s="412"/>
      <c r="X83" s="412"/>
      <c r="Y83" s="412"/>
      <c r="Z83" s="412"/>
      <c r="AA83" s="413"/>
      <c r="AB83" s="414"/>
      <c r="AC83" s="415"/>
      <c r="AD83" s="415"/>
      <c r="AE83" s="416"/>
    </row>
    <row r="84" spans="1:69" s="302" customFormat="1">
      <c r="A84" s="43"/>
      <c r="B84" s="411"/>
      <c r="C84" s="417" t="s">
        <v>338</v>
      </c>
      <c r="D84" s="415"/>
      <c r="E84" s="415"/>
      <c r="F84" s="415"/>
      <c r="G84" s="415"/>
      <c r="H84" s="415"/>
      <c r="I84" s="415"/>
      <c r="J84" s="415"/>
      <c r="K84" s="415"/>
      <c r="L84" s="415"/>
      <c r="M84" s="415"/>
      <c r="N84" s="415"/>
      <c r="O84" s="415"/>
      <c r="P84" s="415"/>
      <c r="Q84" s="415"/>
      <c r="R84" s="415"/>
      <c r="S84" s="415"/>
      <c r="T84" s="415"/>
      <c r="U84" s="415"/>
      <c r="V84" s="415"/>
      <c r="W84" s="415"/>
      <c r="X84" s="415"/>
      <c r="Y84" s="415"/>
      <c r="Z84" s="415"/>
      <c r="AA84" s="418"/>
      <c r="AB84" s="419"/>
      <c r="AC84" s="415"/>
      <c r="AD84" s="415"/>
      <c r="AE84" s="418"/>
    </row>
    <row r="85" spans="1:69" s="302" customFormat="1">
      <c r="A85" s="43"/>
      <c r="B85" s="411"/>
      <c r="C85" s="194" t="s">
        <v>321</v>
      </c>
      <c r="D85" s="194"/>
      <c r="E85" s="194"/>
      <c r="F85" s="194"/>
      <c r="G85" s="194"/>
      <c r="H85" s="194"/>
      <c r="I85" s="194"/>
      <c r="J85" s="194"/>
      <c r="K85" s="194"/>
      <c r="L85" s="194"/>
      <c r="M85" s="194"/>
      <c r="N85" s="194"/>
      <c r="O85" s="194"/>
      <c r="P85" s="194"/>
      <c r="Q85" s="194"/>
      <c r="R85" s="194"/>
      <c r="S85" s="194"/>
      <c r="T85" s="194"/>
      <c r="U85" s="194"/>
      <c r="V85" s="194"/>
      <c r="W85" s="194"/>
      <c r="X85" s="194"/>
      <c r="Y85" s="194"/>
      <c r="Z85" s="194"/>
      <c r="AA85" s="420"/>
      <c r="AB85" s="414"/>
      <c r="AC85" s="415"/>
      <c r="AD85" s="415"/>
      <c r="AE85" s="418"/>
    </row>
    <row r="86" spans="1:69" s="302" customFormat="1">
      <c r="A86" s="43"/>
      <c r="B86" s="411"/>
      <c r="C86" s="202" t="s">
        <v>326</v>
      </c>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3"/>
      <c r="AB86" s="414"/>
      <c r="AC86" s="415"/>
      <c r="AD86" s="415"/>
      <c r="AE86" s="418"/>
    </row>
    <row r="87" spans="1:69" s="302" customFormat="1">
      <c r="A87" s="43"/>
      <c r="B87" s="411"/>
      <c r="C87" s="206" t="s">
        <v>170</v>
      </c>
      <c r="D87" s="415"/>
      <c r="E87" s="415"/>
      <c r="F87" s="415"/>
      <c r="G87" s="415"/>
      <c r="H87" s="415"/>
      <c r="I87" s="415"/>
      <c r="J87" s="415"/>
      <c r="K87" s="415"/>
      <c r="L87" s="415"/>
      <c r="M87" s="415"/>
      <c r="N87" s="415"/>
      <c r="O87" s="415"/>
      <c r="P87" s="415"/>
      <c r="Q87" s="415"/>
      <c r="R87" s="415"/>
      <c r="S87" s="415"/>
      <c r="T87" s="415"/>
      <c r="U87" s="415"/>
      <c r="V87" s="415"/>
      <c r="W87" s="415"/>
      <c r="X87" s="415"/>
      <c r="Y87" s="415"/>
      <c r="Z87" s="415"/>
      <c r="AA87" s="418"/>
      <c r="AB87" s="386"/>
      <c r="AC87" s="415"/>
      <c r="AD87" s="415"/>
      <c r="AE87" s="418"/>
    </row>
    <row r="88" spans="1:69" s="302" customFormat="1" ht="16.5" thickBot="1">
      <c r="A88" s="43"/>
      <c r="B88" s="421"/>
      <c r="C88" s="209" t="s">
        <v>324</v>
      </c>
      <c r="D88" s="422"/>
      <c r="E88" s="422"/>
      <c r="F88" s="422"/>
      <c r="G88" s="422"/>
      <c r="H88" s="422"/>
      <c r="I88" s="422"/>
      <c r="J88" s="422"/>
      <c r="K88" s="422"/>
      <c r="L88" s="422"/>
      <c r="M88" s="423"/>
      <c r="N88" s="422"/>
      <c r="O88" s="422"/>
      <c r="P88" s="422"/>
      <c r="Q88" s="422"/>
      <c r="R88" s="422"/>
      <c r="S88" s="422"/>
      <c r="T88" s="422"/>
      <c r="U88" s="422"/>
      <c r="V88" s="422"/>
      <c r="W88" s="422"/>
      <c r="X88" s="422"/>
      <c r="Y88" s="422"/>
      <c r="Z88" s="422"/>
      <c r="AA88" s="424"/>
      <c r="AB88" s="386"/>
      <c r="AC88" s="422"/>
      <c r="AD88" s="422"/>
      <c r="AE88" s="424"/>
    </row>
    <row r="89" spans="1:69">
      <c r="AB89" s="113"/>
    </row>
    <row r="90" spans="1:69">
      <c r="AD90" s="33"/>
      <c r="AE90" s="33"/>
    </row>
    <row r="91" spans="1:69">
      <c r="AD91" s="33"/>
      <c r="AE91" s="33"/>
      <c r="AF91" s="33"/>
    </row>
    <row r="92" spans="1:69">
      <c r="B92" s="213"/>
      <c r="E92" s="116"/>
    </row>
    <row r="93" spans="1:69">
      <c r="B93" s="213"/>
    </row>
    <row r="94" spans="1:69">
      <c r="B94" s="213"/>
    </row>
    <row r="95" spans="1:69">
      <c r="B95" s="213"/>
    </row>
    <row r="96" spans="1:69">
      <c r="B96" s="213"/>
    </row>
    <row r="97" spans="2:2">
      <c r="B97" s="213"/>
    </row>
    <row r="98" spans="2:2">
      <c r="B98" s="213"/>
    </row>
    <row r="99" spans="2:2">
      <c r="B99" s="213"/>
    </row>
  </sheetData>
  <mergeCells count="10">
    <mergeCell ref="C1:AA1"/>
    <mergeCell ref="C86:Z86"/>
    <mergeCell ref="AC3:AE3"/>
    <mergeCell ref="C85:Z85"/>
    <mergeCell ref="K3:O3"/>
    <mergeCell ref="Q3:R3"/>
    <mergeCell ref="T3:V3"/>
    <mergeCell ref="C3:I3"/>
    <mergeCell ref="C83:Z83"/>
    <mergeCell ref="X3:AA3"/>
  </mergeCells>
  <phoneticPr fontId="127" type="noConversion"/>
  <pageMargins left="0.74803149606299213" right="0.74803149606299213" top="0.98425196850393704" bottom="0.98425196850393704" header="0.51181102362204722" footer="0.51181102362204722"/>
  <pageSetup paperSize="8" scale="28" orientation="landscape" r:id="rId1"/>
  <headerFooter alignWithMargins="0"/>
  <ignoredErrors>
    <ignoredError sqref="B5:B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3"/>
  <sheetViews>
    <sheetView zoomScaleNormal="100" workbookViewId="0"/>
  </sheetViews>
  <sheetFormatPr defaultColWidth="9.140625" defaultRowHeight="15.75"/>
  <cols>
    <col min="1" max="1" width="9.140625" style="33"/>
    <col min="2" max="2" width="8.5703125" style="33" bestFit="1" customWidth="1"/>
    <col min="3" max="3" width="12.85546875" style="33" customWidth="1"/>
    <col min="4" max="4" width="13.42578125" style="33" customWidth="1"/>
    <col min="5" max="5" width="13.7109375" style="33" customWidth="1"/>
    <col min="6" max="6" width="12.85546875" style="33" customWidth="1"/>
    <col min="7" max="7" width="13.7109375" style="33" bestFit="1" customWidth="1"/>
    <col min="8" max="9" width="12.85546875" style="33" customWidth="1"/>
    <col min="10" max="10" width="2.28515625" style="33" customWidth="1"/>
    <col min="11" max="15" width="12.85546875" style="33" customWidth="1"/>
    <col min="16" max="16" width="2.140625" style="33" customWidth="1"/>
    <col min="17" max="18" width="12.85546875" style="33" customWidth="1"/>
    <col min="19" max="19" width="2.140625" style="33" customWidth="1"/>
    <col min="20" max="20" width="15.85546875" style="33" customWidth="1"/>
    <col min="21" max="21" width="15.85546875" style="33" bestFit="1" customWidth="1"/>
    <col min="22" max="22" width="15.85546875" style="33" customWidth="1"/>
    <col min="23" max="23" width="2.5703125" style="33" customWidth="1"/>
    <col min="24" max="25" width="15.85546875" style="33" bestFit="1" customWidth="1"/>
    <col min="26" max="27" width="15.85546875" style="33" customWidth="1"/>
    <col min="28" max="28" width="2.42578125" style="129" customWidth="1"/>
    <col min="29" max="29" width="25.85546875" style="33" bestFit="1" customWidth="1"/>
    <col min="30" max="30" width="9.140625" style="129"/>
    <col min="31" max="31" width="9.42578125" style="129" customWidth="1"/>
    <col min="32" max="32" width="13.42578125" style="129" customWidth="1"/>
    <col min="33" max="34" width="12.85546875" style="129" customWidth="1"/>
    <col min="35" max="35" width="13.42578125" style="129" customWidth="1"/>
    <col min="36" max="38" width="9.140625" style="129"/>
    <col min="39" max="39" width="2.85546875" style="129" customWidth="1"/>
    <col min="40" max="40" width="2.28515625" style="129" customWidth="1"/>
    <col min="41" max="44" width="12.85546875" style="129" customWidth="1"/>
    <col min="45" max="16384" width="9.140625" style="129"/>
  </cols>
  <sheetData>
    <row r="1" spans="1:45" ht="29.25" customHeight="1" thickBot="1">
      <c r="B1" s="26"/>
      <c r="C1" s="297" t="s">
        <v>314</v>
      </c>
      <c r="D1" s="297"/>
      <c r="E1" s="297"/>
      <c r="F1" s="297"/>
      <c r="G1" s="297"/>
      <c r="H1" s="297"/>
      <c r="I1" s="297"/>
      <c r="J1" s="297"/>
      <c r="K1" s="297"/>
      <c r="L1" s="297"/>
      <c r="M1" s="297"/>
      <c r="N1" s="297"/>
      <c r="O1" s="297"/>
      <c r="P1" s="297"/>
      <c r="Q1" s="297"/>
      <c r="R1" s="297"/>
      <c r="S1" s="297"/>
      <c r="T1" s="297"/>
      <c r="U1" s="297"/>
      <c r="V1" s="297"/>
      <c r="W1" s="297"/>
      <c r="X1" s="297"/>
      <c r="Y1" s="297"/>
      <c r="Z1" s="297"/>
      <c r="AA1" s="298"/>
      <c r="AB1" s="299"/>
      <c r="AC1" s="32"/>
      <c r="AE1" s="300"/>
      <c r="AF1" s="300"/>
      <c r="AG1" s="300"/>
      <c r="AH1" s="300"/>
      <c r="AI1" s="300"/>
      <c r="AJ1" s="125"/>
      <c r="AK1" s="125"/>
      <c r="AL1" s="125"/>
      <c r="AM1" s="125"/>
      <c r="AN1" s="125"/>
      <c r="AO1" s="125"/>
      <c r="AP1" s="125"/>
      <c r="AQ1" s="125"/>
      <c r="AR1" s="125"/>
      <c r="AS1" s="125"/>
    </row>
    <row r="2" spans="1:45" s="302" customFormat="1" ht="15.75" customHeight="1">
      <c r="A2" s="43"/>
      <c r="B2" s="36"/>
      <c r="C2" s="37"/>
      <c r="D2" s="37"/>
      <c r="E2" s="37"/>
      <c r="F2" s="37"/>
      <c r="G2" s="37"/>
      <c r="H2" s="37"/>
      <c r="I2" s="37"/>
      <c r="J2" s="38"/>
      <c r="K2" s="39"/>
      <c r="L2" s="39"/>
      <c r="M2" s="40"/>
      <c r="N2" s="39"/>
      <c r="O2" s="39"/>
      <c r="P2" s="38"/>
      <c r="Q2" s="39"/>
      <c r="R2" s="39"/>
      <c r="S2" s="38"/>
      <c r="T2" s="39"/>
      <c r="U2" s="39"/>
      <c r="V2" s="301"/>
      <c r="W2" s="38"/>
      <c r="X2" s="37"/>
      <c r="Y2" s="37"/>
      <c r="Z2" s="37"/>
      <c r="AA2" s="37"/>
      <c r="AB2" s="299"/>
      <c r="AC2" s="42"/>
      <c r="AE2" s="303"/>
      <c r="AF2" s="304"/>
      <c r="AG2" s="304"/>
      <c r="AH2" s="304"/>
      <c r="AI2" s="304"/>
      <c r="AJ2" s="305"/>
      <c r="AK2" s="305"/>
      <c r="AL2" s="305"/>
      <c r="AM2" s="305"/>
      <c r="AN2" s="305"/>
      <c r="AO2" s="46"/>
      <c r="AP2" s="46"/>
      <c r="AQ2" s="46"/>
      <c r="AR2" s="46"/>
      <c r="AS2" s="305"/>
    </row>
    <row r="3" spans="1:45" s="302" customFormat="1" ht="15.6" customHeight="1">
      <c r="A3" s="43"/>
      <c r="B3" s="36"/>
      <c r="C3" s="306" t="s">
        <v>71</v>
      </c>
      <c r="D3" s="306"/>
      <c r="E3" s="306"/>
      <c r="F3" s="306"/>
      <c r="G3" s="306"/>
      <c r="H3" s="306"/>
      <c r="I3" s="306"/>
      <c r="J3" s="38"/>
      <c r="K3" s="48" t="s">
        <v>68</v>
      </c>
      <c r="L3" s="48"/>
      <c r="M3" s="48"/>
      <c r="N3" s="48"/>
      <c r="O3" s="48"/>
      <c r="P3" s="38"/>
      <c r="Q3" s="48" t="s">
        <v>114</v>
      </c>
      <c r="R3" s="48"/>
      <c r="S3" s="38"/>
      <c r="T3" s="307" t="s">
        <v>74</v>
      </c>
      <c r="U3" s="307"/>
      <c r="V3" s="307"/>
      <c r="W3" s="38"/>
      <c r="X3" s="48" t="s">
        <v>317</v>
      </c>
      <c r="Y3" s="48"/>
      <c r="Z3" s="48"/>
      <c r="AA3" s="50"/>
      <c r="AB3" s="308"/>
      <c r="AC3" s="309" t="s">
        <v>87</v>
      </c>
      <c r="AE3" s="303"/>
      <c r="AF3" s="303"/>
      <c r="AG3" s="303"/>
      <c r="AH3" s="303"/>
      <c r="AI3" s="303"/>
      <c r="AJ3" s="305"/>
      <c r="AK3" s="305"/>
      <c r="AL3" s="305"/>
      <c r="AM3" s="305"/>
      <c r="AN3" s="305"/>
      <c r="AO3" s="310"/>
      <c r="AP3" s="310"/>
      <c r="AQ3" s="310"/>
      <c r="AR3" s="310"/>
      <c r="AS3" s="305"/>
    </row>
    <row r="4" spans="1:45" s="319" customFormat="1" ht="51.75">
      <c r="A4" s="311"/>
      <c r="B4" s="312"/>
      <c r="C4" s="313" t="s">
        <v>3</v>
      </c>
      <c r="D4" s="313" t="s">
        <v>8</v>
      </c>
      <c r="E4" s="313" t="s">
        <v>5</v>
      </c>
      <c r="F4" s="313" t="s">
        <v>6</v>
      </c>
      <c r="G4" s="313" t="s">
        <v>62</v>
      </c>
      <c r="H4" s="313" t="s">
        <v>7</v>
      </c>
      <c r="I4" s="313" t="s">
        <v>183</v>
      </c>
      <c r="J4" s="313"/>
      <c r="K4" s="313" t="s">
        <v>172</v>
      </c>
      <c r="L4" s="313" t="s">
        <v>0</v>
      </c>
      <c r="M4" s="313" t="s">
        <v>171</v>
      </c>
      <c r="N4" s="313" t="s">
        <v>70</v>
      </c>
      <c r="O4" s="313" t="s">
        <v>76</v>
      </c>
      <c r="P4" s="313"/>
      <c r="Q4" s="313" t="s">
        <v>1</v>
      </c>
      <c r="R4" s="313" t="s">
        <v>4</v>
      </c>
      <c r="S4" s="313"/>
      <c r="T4" s="314" t="s">
        <v>72</v>
      </c>
      <c r="U4" s="314" t="s">
        <v>2</v>
      </c>
      <c r="V4" s="314" t="s">
        <v>181</v>
      </c>
      <c r="W4" s="315"/>
      <c r="X4" s="316" t="s">
        <v>77</v>
      </c>
      <c r="Y4" s="316" t="s">
        <v>78</v>
      </c>
      <c r="Z4" s="316" t="s">
        <v>154</v>
      </c>
      <c r="AA4" s="317" t="s">
        <v>318</v>
      </c>
      <c r="AB4" s="299"/>
      <c r="AC4" s="318" t="s">
        <v>313</v>
      </c>
      <c r="AF4" s="320"/>
      <c r="AG4" s="321"/>
      <c r="AH4" s="320"/>
      <c r="AI4" s="321"/>
      <c r="AJ4" s="322"/>
      <c r="AK4" s="323"/>
      <c r="AL4" s="323"/>
      <c r="AM4" s="323"/>
      <c r="AN4" s="323"/>
      <c r="AO4" s="320"/>
      <c r="AP4" s="321"/>
      <c r="AQ4" s="320"/>
      <c r="AR4" s="321"/>
      <c r="AS4" s="322"/>
    </row>
    <row r="5" spans="1:45" s="327" customFormat="1">
      <c r="A5" s="79"/>
      <c r="B5" s="90" t="s">
        <v>103</v>
      </c>
      <c r="C5" s="91">
        <v>192.86012738853503</v>
      </c>
      <c r="D5" s="91">
        <v>191.81912101910828</v>
      </c>
      <c r="E5" s="91">
        <v>153.71280891719746</v>
      </c>
      <c r="F5" s="91">
        <v>23.121299363057325</v>
      </c>
      <c r="G5" s="91">
        <v>14.985012738853504</v>
      </c>
      <c r="H5" s="91">
        <v>38.106312101910831</v>
      </c>
      <c r="I5" s="91">
        <v>158.97263057324841</v>
      </c>
      <c r="J5" s="91"/>
      <c r="K5" s="91" t="s">
        <v>118</v>
      </c>
      <c r="L5" s="91">
        <v>-1.0410063694267515</v>
      </c>
      <c r="M5" s="91">
        <v>-24.162305732484075</v>
      </c>
      <c r="N5" s="91">
        <v>14.765853503184715</v>
      </c>
      <c r="O5" s="91" t="s">
        <v>118</v>
      </c>
      <c r="P5" s="91"/>
      <c r="Q5" s="91" t="s">
        <v>118</v>
      </c>
      <c r="R5" s="91" t="s">
        <v>118</v>
      </c>
      <c r="S5" s="91"/>
      <c r="T5" s="91">
        <v>-15.231566878980892</v>
      </c>
      <c r="U5" s="91">
        <v>-1.0410063694267515</v>
      </c>
      <c r="V5" s="91">
        <v>20.327019108280258</v>
      </c>
      <c r="W5" s="91"/>
      <c r="X5" s="91">
        <v>-2.9586496815286623</v>
      </c>
      <c r="Y5" s="91" t="s">
        <v>118</v>
      </c>
      <c r="Z5" s="91" t="s">
        <v>118</v>
      </c>
      <c r="AA5" s="324" t="s">
        <v>118</v>
      </c>
      <c r="AB5" s="325"/>
      <c r="AC5" s="326">
        <v>3.6503138804929085</v>
      </c>
      <c r="AF5" s="328"/>
      <c r="AG5" s="328"/>
      <c r="AH5" s="328"/>
      <c r="AI5" s="328"/>
      <c r="AJ5" s="329"/>
      <c r="AK5" s="329"/>
      <c r="AL5" s="329"/>
      <c r="AM5" s="329"/>
      <c r="AN5" s="329"/>
      <c r="AO5" s="330"/>
      <c r="AP5" s="330"/>
      <c r="AQ5" s="330"/>
      <c r="AR5" s="330"/>
      <c r="AS5" s="329"/>
    </row>
    <row r="6" spans="1:45" s="327" customFormat="1">
      <c r="A6" s="79"/>
      <c r="B6" s="101" t="s">
        <v>104</v>
      </c>
      <c r="C6" s="91">
        <v>192.72576190476187</v>
      </c>
      <c r="D6" s="91">
        <v>194.8250595238095</v>
      </c>
      <c r="E6" s="91">
        <v>156.50007738095238</v>
      </c>
      <c r="F6" s="91">
        <v>23.015470238095237</v>
      </c>
      <c r="G6" s="91">
        <v>15.309511904761901</v>
      </c>
      <c r="H6" s="91">
        <v>38.324982142857145</v>
      </c>
      <c r="I6" s="91">
        <v>158.47136904761905</v>
      </c>
      <c r="J6" s="91"/>
      <c r="K6" s="91" t="s">
        <v>118</v>
      </c>
      <c r="L6" s="91">
        <v>2.0992976190476189</v>
      </c>
      <c r="M6" s="91">
        <v>-20.916172619047614</v>
      </c>
      <c r="N6" s="91">
        <v>10.010065476190476</v>
      </c>
      <c r="O6" s="91" t="s">
        <v>118</v>
      </c>
      <c r="P6" s="91"/>
      <c r="Q6" s="91" t="s">
        <v>118</v>
      </c>
      <c r="R6" s="91" t="s">
        <v>118</v>
      </c>
      <c r="S6" s="91"/>
      <c r="T6" s="91">
        <v>-9.7284523809523815</v>
      </c>
      <c r="U6" s="91">
        <v>2.0992976190476189</v>
      </c>
      <c r="V6" s="91">
        <v>18.714470238095238</v>
      </c>
      <c r="W6" s="91"/>
      <c r="X6" s="91">
        <v>0.81923809523809532</v>
      </c>
      <c r="Y6" s="91" t="s">
        <v>118</v>
      </c>
      <c r="Z6" s="91" t="s">
        <v>118</v>
      </c>
      <c r="AA6" s="270" t="s">
        <v>118</v>
      </c>
      <c r="AB6" s="325"/>
      <c r="AC6" s="326">
        <v>3.9060683561962337</v>
      </c>
      <c r="AF6" s="328"/>
      <c r="AG6" s="328"/>
      <c r="AH6" s="328"/>
      <c r="AI6" s="328"/>
      <c r="AJ6" s="329"/>
      <c r="AK6" s="329"/>
      <c r="AL6" s="329"/>
      <c r="AM6" s="329"/>
      <c r="AN6" s="329"/>
      <c r="AO6" s="330"/>
      <c r="AP6" s="330"/>
      <c r="AQ6" s="330"/>
      <c r="AR6" s="330"/>
      <c r="AS6" s="329"/>
    </row>
    <row r="7" spans="1:45" s="327" customFormat="1">
      <c r="A7" s="79"/>
      <c r="B7" s="101" t="s">
        <v>105</v>
      </c>
      <c r="C7" s="91">
        <v>195.67078160919539</v>
      </c>
      <c r="D7" s="91">
        <v>195.81909195402295</v>
      </c>
      <c r="E7" s="91">
        <v>157.9010804597701</v>
      </c>
      <c r="F7" s="91">
        <v>22.04880459770115</v>
      </c>
      <c r="G7" s="91">
        <v>15.869206896551724</v>
      </c>
      <c r="H7" s="91">
        <v>37.918011494252873</v>
      </c>
      <c r="I7" s="91">
        <v>160.89200574712643</v>
      </c>
      <c r="J7" s="91"/>
      <c r="K7" s="91" t="s">
        <v>118</v>
      </c>
      <c r="L7" s="91">
        <v>0.14831034482758618</v>
      </c>
      <c r="M7" s="91">
        <v>-21.90049425287356</v>
      </c>
      <c r="N7" s="91">
        <v>12.383913793103448</v>
      </c>
      <c r="O7" s="91" t="s">
        <v>118</v>
      </c>
      <c r="P7" s="91"/>
      <c r="Q7" s="91" t="s">
        <v>118</v>
      </c>
      <c r="R7" s="91" t="s">
        <v>118</v>
      </c>
      <c r="S7" s="91"/>
      <c r="T7" s="91">
        <v>-11.568206896551724</v>
      </c>
      <c r="U7" s="91">
        <v>0.14831034482758618</v>
      </c>
      <c r="V7" s="91">
        <v>19.008442528735632</v>
      </c>
      <c r="W7" s="91"/>
      <c r="X7" s="91">
        <v>-2.4224022988505749</v>
      </c>
      <c r="Y7" s="91" t="s">
        <v>118</v>
      </c>
      <c r="Z7" s="91" t="s">
        <v>118</v>
      </c>
      <c r="AA7" s="270" t="s">
        <v>118</v>
      </c>
      <c r="AB7" s="325"/>
      <c r="AC7" s="326">
        <v>4.0455707974889563</v>
      </c>
      <c r="AF7" s="328"/>
      <c r="AG7" s="328"/>
      <c r="AH7" s="328"/>
      <c r="AI7" s="328"/>
      <c r="AJ7" s="329"/>
      <c r="AK7" s="329"/>
      <c r="AL7" s="329"/>
      <c r="AM7" s="329"/>
      <c r="AN7" s="329"/>
      <c r="AO7" s="330"/>
      <c r="AP7" s="330"/>
      <c r="AQ7" s="330"/>
      <c r="AR7" s="330"/>
      <c r="AS7" s="329"/>
    </row>
    <row r="8" spans="1:45" s="327" customFormat="1">
      <c r="A8" s="79"/>
      <c r="B8" s="101" t="s">
        <v>106</v>
      </c>
      <c r="C8" s="91">
        <v>198.77788333333336</v>
      </c>
      <c r="D8" s="91">
        <v>200.47438888888891</v>
      </c>
      <c r="E8" s="91">
        <v>161.6698111111111</v>
      </c>
      <c r="F8" s="91">
        <v>22.723616666666665</v>
      </c>
      <c r="G8" s="91">
        <v>16.080961111111112</v>
      </c>
      <c r="H8" s="91">
        <v>38.80457777777778</v>
      </c>
      <c r="I8" s="91">
        <v>164.68051111111112</v>
      </c>
      <c r="J8" s="91"/>
      <c r="K8" s="91" t="s">
        <v>118</v>
      </c>
      <c r="L8" s="91">
        <v>1.6965055555555553</v>
      </c>
      <c r="M8" s="91">
        <v>-21.027111111111111</v>
      </c>
      <c r="N8" s="91">
        <v>13.046366666666668</v>
      </c>
      <c r="O8" s="91" t="s">
        <v>118</v>
      </c>
      <c r="P8" s="91"/>
      <c r="Q8" s="91" t="s">
        <v>118</v>
      </c>
      <c r="R8" s="91" t="s">
        <v>118</v>
      </c>
      <c r="S8" s="91"/>
      <c r="T8" s="91">
        <v>-12.425111111111111</v>
      </c>
      <c r="U8" s="91">
        <v>1.6965055555555553</v>
      </c>
      <c r="V8" s="91">
        <v>18.948294444444443</v>
      </c>
      <c r="W8" s="91"/>
      <c r="X8" s="91">
        <v>-4.0620555555555553</v>
      </c>
      <c r="Y8" s="91" t="s">
        <v>118</v>
      </c>
      <c r="Z8" s="91" t="s">
        <v>118</v>
      </c>
      <c r="AA8" s="270" t="s">
        <v>118</v>
      </c>
      <c r="AB8" s="325"/>
      <c r="AC8" s="326">
        <v>4.1850732387816789</v>
      </c>
      <c r="AF8" s="328"/>
      <c r="AG8" s="328"/>
      <c r="AH8" s="328"/>
      <c r="AI8" s="328"/>
      <c r="AJ8" s="329"/>
      <c r="AK8" s="329"/>
      <c r="AL8" s="329"/>
      <c r="AM8" s="329"/>
      <c r="AN8" s="329"/>
      <c r="AO8" s="330"/>
      <c r="AP8" s="330"/>
      <c r="AQ8" s="330"/>
      <c r="AR8" s="330"/>
      <c r="AS8" s="329"/>
    </row>
    <row r="9" spans="1:45" s="327" customFormat="1">
      <c r="A9" s="79"/>
      <c r="B9" s="101" t="s">
        <v>107</v>
      </c>
      <c r="C9" s="91">
        <v>200.04428888888887</v>
      </c>
      <c r="D9" s="91">
        <v>213.6402277777778</v>
      </c>
      <c r="E9" s="91">
        <v>172.80462222222221</v>
      </c>
      <c r="F9" s="91">
        <v>24.467911111111111</v>
      </c>
      <c r="G9" s="91">
        <v>16.367694444444446</v>
      </c>
      <c r="H9" s="91">
        <v>40.835605555555553</v>
      </c>
      <c r="I9" s="91">
        <v>168.9815111111111</v>
      </c>
      <c r="J9" s="91"/>
      <c r="K9" s="91" t="s">
        <v>118</v>
      </c>
      <c r="L9" s="91">
        <v>13.595938888888886</v>
      </c>
      <c r="M9" s="91">
        <v>-10.871972222222222</v>
      </c>
      <c r="N9" s="91">
        <v>8.673683333333333</v>
      </c>
      <c r="O9" s="91" t="s">
        <v>118</v>
      </c>
      <c r="P9" s="91"/>
      <c r="Q9" s="91" t="s">
        <v>118</v>
      </c>
      <c r="R9" s="91" t="s">
        <v>118</v>
      </c>
      <c r="S9" s="91"/>
      <c r="T9" s="91">
        <v>-6.7382333333333317</v>
      </c>
      <c r="U9" s="91">
        <v>13.595938888888886</v>
      </c>
      <c r="V9" s="91">
        <v>19.569549999999996</v>
      </c>
      <c r="W9" s="91"/>
      <c r="X9" s="91">
        <v>1.3619833333333333</v>
      </c>
      <c r="Y9" s="91" t="s">
        <v>118</v>
      </c>
      <c r="Z9" s="91" t="s">
        <v>118</v>
      </c>
      <c r="AA9" s="270" t="s">
        <v>118</v>
      </c>
      <c r="AB9" s="325"/>
      <c r="AC9" s="326">
        <v>4.1850732387816789</v>
      </c>
      <c r="AF9" s="328"/>
      <c r="AG9" s="328"/>
      <c r="AH9" s="328"/>
      <c r="AI9" s="328"/>
      <c r="AJ9" s="329"/>
      <c r="AK9" s="329"/>
      <c r="AL9" s="329"/>
      <c r="AM9" s="329"/>
      <c r="AN9" s="329"/>
      <c r="AO9" s="330"/>
      <c r="AP9" s="330"/>
      <c r="AQ9" s="330"/>
      <c r="AR9" s="330"/>
      <c r="AS9" s="329"/>
    </row>
    <row r="10" spans="1:45" s="327" customFormat="1">
      <c r="A10" s="79"/>
      <c r="B10" s="101" t="s">
        <v>108</v>
      </c>
      <c r="C10" s="91">
        <v>209.4798524590164</v>
      </c>
      <c r="D10" s="91">
        <v>225.03866120218578</v>
      </c>
      <c r="E10" s="91">
        <v>182.5457213114754</v>
      </c>
      <c r="F10" s="91">
        <v>25.053912568306014</v>
      </c>
      <c r="G10" s="91">
        <v>17.439027322404371</v>
      </c>
      <c r="H10" s="91">
        <v>42.492939890710382</v>
      </c>
      <c r="I10" s="91">
        <v>174.60179781420766</v>
      </c>
      <c r="J10" s="91"/>
      <c r="K10" s="91" t="s">
        <v>118</v>
      </c>
      <c r="L10" s="91">
        <v>15.558808743169401</v>
      </c>
      <c r="M10" s="91">
        <v>-9.4951038251366136</v>
      </c>
      <c r="N10" s="91">
        <v>8.6255027322404381</v>
      </c>
      <c r="O10" s="91" t="s">
        <v>118</v>
      </c>
      <c r="P10" s="91"/>
      <c r="Q10" s="91" t="s">
        <v>118</v>
      </c>
      <c r="R10" s="91" t="s">
        <v>118</v>
      </c>
      <c r="S10" s="91"/>
      <c r="T10" s="91">
        <v>-4.9590765027322403</v>
      </c>
      <c r="U10" s="91">
        <v>15.558808743169401</v>
      </c>
      <c r="V10" s="91">
        <v>20.84692349726776</v>
      </c>
      <c r="W10" s="91"/>
      <c r="X10" s="91">
        <v>3.9484590163934428</v>
      </c>
      <c r="Y10" s="91" t="s">
        <v>118</v>
      </c>
      <c r="Z10" s="91" t="s">
        <v>118</v>
      </c>
      <c r="AA10" s="270" t="s">
        <v>118</v>
      </c>
      <c r="AB10" s="325"/>
      <c r="AC10" s="326">
        <v>4.2548244594280398</v>
      </c>
      <c r="AF10" s="328"/>
      <c r="AG10" s="328"/>
      <c r="AH10" s="328"/>
      <c r="AI10" s="328"/>
      <c r="AJ10" s="329"/>
      <c r="AK10" s="329"/>
      <c r="AL10" s="329"/>
      <c r="AM10" s="329"/>
      <c r="AN10" s="329"/>
      <c r="AO10" s="330"/>
      <c r="AP10" s="330"/>
      <c r="AQ10" s="330"/>
      <c r="AR10" s="330"/>
      <c r="AS10" s="329"/>
    </row>
    <row r="11" spans="1:45" s="327" customFormat="1">
      <c r="A11" s="79"/>
      <c r="B11" s="101" t="s">
        <v>109</v>
      </c>
      <c r="C11" s="91">
        <v>225.91568421052634</v>
      </c>
      <c r="D11" s="91">
        <v>239.72415789473683</v>
      </c>
      <c r="E11" s="91">
        <v>192.09624210526317</v>
      </c>
      <c r="F11" s="91">
        <v>28.047047368421051</v>
      </c>
      <c r="G11" s="91">
        <v>19.580868421052632</v>
      </c>
      <c r="H11" s="91">
        <v>47.627915789473683</v>
      </c>
      <c r="I11" s="91">
        <v>190.14947368421053</v>
      </c>
      <c r="J11" s="91"/>
      <c r="K11" s="91" t="s">
        <v>118</v>
      </c>
      <c r="L11" s="91">
        <v>13.808473684210526</v>
      </c>
      <c r="M11" s="91">
        <v>-14.238573684210525</v>
      </c>
      <c r="N11" s="91">
        <v>11.499515789473683</v>
      </c>
      <c r="O11" s="91" t="s">
        <v>118</v>
      </c>
      <c r="P11" s="91"/>
      <c r="Q11" s="91" t="s">
        <v>118</v>
      </c>
      <c r="R11" s="91" t="s">
        <v>118</v>
      </c>
      <c r="S11" s="91"/>
      <c r="T11" s="91">
        <v>-10.639315789473683</v>
      </c>
      <c r="U11" s="91">
        <v>13.808473684210526</v>
      </c>
      <c r="V11" s="91">
        <v>21.482363157894735</v>
      </c>
      <c r="W11" s="91"/>
      <c r="X11" s="91">
        <v>1.0639315789473685</v>
      </c>
      <c r="Y11" s="91" t="s">
        <v>118</v>
      </c>
      <c r="Z11" s="91" t="s">
        <v>118</v>
      </c>
      <c r="AA11" s="270" t="s">
        <v>118</v>
      </c>
      <c r="AB11" s="325"/>
      <c r="AC11" s="326">
        <v>4.4175773076028833</v>
      </c>
      <c r="AF11" s="328"/>
      <c r="AG11" s="328"/>
      <c r="AH11" s="328"/>
      <c r="AI11" s="328"/>
      <c r="AJ11" s="329"/>
      <c r="AK11" s="329"/>
      <c r="AL11" s="329"/>
      <c r="AM11" s="329"/>
      <c r="AN11" s="329"/>
      <c r="AO11" s="330"/>
      <c r="AP11" s="330"/>
      <c r="AQ11" s="330"/>
      <c r="AR11" s="330"/>
      <c r="AS11" s="329"/>
    </row>
    <row r="12" spans="1:45" s="327" customFormat="1">
      <c r="A12" s="79"/>
      <c r="B12" s="101" t="s">
        <v>110</v>
      </c>
      <c r="C12" s="91">
        <v>229.29157653061219</v>
      </c>
      <c r="D12" s="91">
        <v>241.09738265306117</v>
      </c>
      <c r="E12" s="91">
        <v>193.28167346938773</v>
      </c>
      <c r="F12" s="91">
        <v>27.605397959183669</v>
      </c>
      <c r="G12" s="91">
        <v>20.210311224489789</v>
      </c>
      <c r="H12" s="91">
        <v>47.815709183673455</v>
      </c>
      <c r="I12" s="91">
        <v>191.59199489795913</v>
      </c>
      <c r="J12" s="91"/>
      <c r="K12" s="91" t="s">
        <v>118</v>
      </c>
      <c r="L12" s="91">
        <v>11.805806122448978</v>
      </c>
      <c r="M12" s="91">
        <v>-15.799591836734688</v>
      </c>
      <c r="N12" s="91">
        <v>12.069132653061223</v>
      </c>
      <c r="O12" s="91" t="s">
        <v>118</v>
      </c>
      <c r="P12" s="91"/>
      <c r="Q12" s="91" t="s">
        <v>118</v>
      </c>
      <c r="R12" s="91" t="s">
        <v>118</v>
      </c>
      <c r="S12" s="91"/>
      <c r="T12" s="91">
        <v>-8.426448979591834</v>
      </c>
      <c r="U12" s="91">
        <v>14.175744897959181</v>
      </c>
      <c r="V12" s="91">
        <v>20.517525510204081</v>
      </c>
      <c r="W12" s="91"/>
      <c r="X12" s="91">
        <v>1.4702397959183671</v>
      </c>
      <c r="Y12" s="91" t="s">
        <v>118</v>
      </c>
      <c r="Z12" s="91" t="s">
        <v>118</v>
      </c>
      <c r="AA12" s="270" t="s">
        <v>118</v>
      </c>
      <c r="AB12" s="325"/>
      <c r="AC12" s="326">
        <v>4.5570797488956067</v>
      </c>
      <c r="AF12" s="328"/>
      <c r="AG12" s="328"/>
      <c r="AH12" s="328"/>
      <c r="AI12" s="328"/>
      <c r="AJ12" s="329"/>
      <c r="AK12" s="329"/>
      <c r="AL12" s="329"/>
      <c r="AM12" s="329"/>
      <c r="AN12" s="329"/>
      <c r="AO12" s="330"/>
      <c r="AP12" s="330"/>
      <c r="AQ12" s="330"/>
      <c r="AR12" s="330"/>
      <c r="AS12" s="329"/>
    </row>
    <row r="13" spans="1:45" s="327" customFormat="1">
      <c r="A13" s="79"/>
      <c r="B13" s="101" t="s">
        <v>111</v>
      </c>
      <c r="C13" s="91">
        <v>238.95405025125629</v>
      </c>
      <c r="D13" s="91">
        <v>257.60612562814072</v>
      </c>
      <c r="E13" s="91">
        <v>197.7595477386935</v>
      </c>
      <c r="F13" s="91">
        <v>38.190286432160804</v>
      </c>
      <c r="G13" s="91">
        <v>21.656291457286432</v>
      </c>
      <c r="H13" s="91">
        <v>59.846577889447239</v>
      </c>
      <c r="I13" s="91">
        <v>197.97567839195983</v>
      </c>
      <c r="J13" s="91"/>
      <c r="K13" s="91" t="s">
        <v>118</v>
      </c>
      <c r="L13" s="91">
        <v>18.652075376884422</v>
      </c>
      <c r="M13" s="91">
        <v>-19.538211055276385</v>
      </c>
      <c r="N13" s="91">
        <v>6.2461758793969846</v>
      </c>
      <c r="O13" s="91" t="s">
        <v>118</v>
      </c>
      <c r="P13" s="91"/>
      <c r="Q13" s="91" t="s">
        <v>118</v>
      </c>
      <c r="R13" s="91" t="s">
        <v>118</v>
      </c>
      <c r="S13" s="91"/>
      <c r="T13" s="91">
        <v>6.5487587939698502</v>
      </c>
      <c r="U13" s="91">
        <v>21.375321608040203</v>
      </c>
      <c r="V13" s="91">
        <v>21.267256281407036</v>
      </c>
      <c r="W13" s="91"/>
      <c r="X13" s="91">
        <v>16.706899497487438</v>
      </c>
      <c r="Y13" s="91" t="s">
        <v>118</v>
      </c>
      <c r="Z13" s="91" t="s">
        <v>118</v>
      </c>
      <c r="AA13" s="270" t="s">
        <v>118</v>
      </c>
      <c r="AB13" s="325"/>
      <c r="AC13" s="326">
        <v>4.6268309695419667</v>
      </c>
      <c r="AF13" s="328"/>
      <c r="AG13" s="328"/>
      <c r="AH13" s="328"/>
      <c r="AI13" s="328"/>
      <c r="AJ13" s="329"/>
      <c r="AK13" s="329"/>
      <c r="AL13" s="329"/>
      <c r="AM13" s="329"/>
      <c r="AN13" s="329"/>
      <c r="AO13" s="330"/>
      <c r="AP13" s="330"/>
      <c r="AQ13" s="330"/>
      <c r="AR13" s="330"/>
      <c r="AS13" s="329"/>
    </row>
    <row r="14" spans="1:45" s="327" customFormat="1">
      <c r="A14" s="79"/>
      <c r="B14" s="101" t="s">
        <v>112</v>
      </c>
      <c r="C14" s="91">
        <v>252.23615789473678</v>
      </c>
      <c r="D14" s="91">
        <v>265.63305263157895</v>
      </c>
      <c r="E14" s="91">
        <v>200.1096842105263</v>
      </c>
      <c r="F14" s="91">
        <v>43.133473684210522</v>
      </c>
      <c r="G14" s="91">
        <v>22.389894736842102</v>
      </c>
      <c r="H14" s="91">
        <v>65.523368421052623</v>
      </c>
      <c r="I14" s="91">
        <v>208.6087894736842</v>
      </c>
      <c r="J14" s="91"/>
      <c r="K14" s="91" t="s">
        <v>118</v>
      </c>
      <c r="L14" s="91">
        <v>13.396894736842105</v>
      </c>
      <c r="M14" s="91">
        <v>-29.736578947368418</v>
      </c>
      <c r="N14" s="91">
        <v>11.092052631578946</v>
      </c>
      <c r="O14" s="91" t="s">
        <v>118</v>
      </c>
      <c r="P14" s="91"/>
      <c r="Q14" s="91" t="s">
        <v>118</v>
      </c>
      <c r="R14" s="91" t="s">
        <v>118</v>
      </c>
      <c r="S14" s="91"/>
      <c r="T14" s="91">
        <v>6.7087368421052629</v>
      </c>
      <c r="U14" s="91">
        <v>18.809157894736842</v>
      </c>
      <c r="V14" s="91">
        <v>20.290842105263156</v>
      </c>
      <c r="W14" s="91"/>
      <c r="X14" s="91">
        <v>0.63794736842105249</v>
      </c>
      <c r="Y14" s="91" t="s">
        <v>118</v>
      </c>
      <c r="Z14" s="91" t="s">
        <v>118</v>
      </c>
      <c r="AA14" s="270" t="s">
        <v>118</v>
      </c>
      <c r="AB14" s="325"/>
      <c r="AC14" s="326">
        <v>4.8593350383631719</v>
      </c>
      <c r="AF14" s="328"/>
      <c r="AG14" s="328"/>
      <c r="AH14" s="328"/>
      <c r="AI14" s="328"/>
      <c r="AJ14" s="329"/>
      <c r="AK14" s="329"/>
      <c r="AL14" s="329"/>
      <c r="AM14" s="329"/>
      <c r="AN14" s="329"/>
      <c r="AO14" s="330"/>
      <c r="AP14" s="330"/>
      <c r="AQ14" s="330"/>
      <c r="AR14" s="330"/>
      <c r="AS14" s="329"/>
    </row>
    <row r="15" spans="1:45" s="327" customFormat="1" ht="15.75" customHeight="1">
      <c r="A15" s="103"/>
      <c r="B15" s="104" t="s">
        <v>9</v>
      </c>
      <c r="C15" s="91">
        <v>270.68929999999995</v>
      </c>
      <c r="D15" s="91">
        <v>281.85234999999994</v>
      </c>
      <c r="E15" s="91">
        <v>214.38529999999994</v>
      </c>
      <c r="F15" s="91">
        <v>44.007049999999992</v>
      </c>
      <c r="G15" s="91">
        <v>23.459999999999994</v>
      </c>
      <c r="H15" s="91">
        <v>67.467049999999986</v>
      </c>
      <c r="I15" s="91">
        <v>224.78589999999997</v>
      </c>
      <c r="J15" s="91"/>
      <c r="K15" s="91" t="s">
        <v>118</v>
      </c>
      <c r="L15" s="91">
        <v>11.163049999999997</v>
      </c>
      <c r="M15" s="91">
        <v>-32.843999999999987</v>
      </c>
      <c r="N15" s="91">
        <v>12.942099999999998</v>
      </c>
      <c r="O15" s="91" t="s">
        <v>118</v>
      </c>
      <c r="P15" s="91"/>
      <c r="Q15" s="91" t="s">
        <v>118</v>
      </c>
      <c r="R15" s="91" t="s">
        <v>118</v>
      </c>
      <c r="S15" s="91"/>
      <c r="T15" s="91">
        <v>9.1689499999999988</v>
      </c>
      <c r="U15" s="91">
        <v>18.025099999999998</v>
      </c>
      <c r="V15" s="91">
        <v>19.823699999999995</v>
      </c>
      <c r="W15" s="91"/>
      <c r="X15" s="91">
        <v>8.9343499999999985</v>
      </c>
      <c r="Y15" s="91" t="s">
        <v>118</v>
      </c>
      <c r="Z15" s="91" t="s">
        <v>118</v>
      </c>
      <c r="AA15" s="270" t="s">
        <v>118</v>
      </c>
      <c r="AB15" s="325"/>
      <c r="AC15" s="326">
        <v>5.1150895140664971</v>
      </c>
      <c r="AF15" s="124"/>
      <c r="AG15" s="124"/>
      <c r="AH15" s="124"/>
      <c r="AI15" s="124"/>
      <c r="AJ15" s="329"/>
      <c r="AK15" s="329"/>
      <c r="AL15" s="126"/>
      <c r="AM15" s="126"/>
      <c r="AN15" s="126"/>
      <c r="AO15" s="331"/>
      <c r="AP15" s="331"/>
      <c r="AQ15" s="331"/>
      <c r="AR15" s="331"/>
      <c r="AS15" s="128"/>
    </row>
    <row r="16" spans="1:45" s="327" customFormat="1" ht="15.75" customHeight="1">
      <c r="A16" s="103"/>
      <c r="B16" s="104" t="s">
        <v>10</v>
      </c>
      <c r="C16" s="91">
        <v>278.76783189655174</v>
      </c>
      <c r="D16" s="91">
        <v>296.50945689655168</v>
      </c>
      <c r="E16" s="91">
        <v>221.68688793103448</v>
      </c>
      <c r="F16" s="91">
        <v>49.999124999999999</v>
      </c>
      <c r="G16" s="91">
        <v>24.823443965517242</v>
      </c>
      <c r="H16" s="91">
        <v>74.822568965517235</v>
      </c>
      <c r="I16" s="91">
        <v>232.49500431034483</v>
      </c>
      <c r="J16" s="91"/>
      <c r="K16" s="91" t="s">
        <v>118</v>
      </c>
      <c r="L16" s="91">
        <v>17.741624999999999</v>
      </c>
      <c r="M16" s="91">
        <v>-32.2575</v>
      </c>
      <c r="N16" s="91">
        <v>7.0447413793103442</v>
      </c>
      <c r="O16" s="91" t="s">
        <v>118</v>
      </c>
      <c r="P16" s="91"/>
      <c r="Q16" s="91" t="s">
        <v>118</v>
      </c>
      <c r="R16" s="91" t="s">
        <v>118</v>
      </c>
      <c r="S16" s="91"/>
      <c r="T16" s="91">
        <v>13.774323275862068</v>
      </c>
      <c r="U16" s="91">
        <v>21.616232758620686</v>
      </c>
      <c r="V16" s="91">
        <v>20.670754310344826</v>
      </c>
      <c r="W16" s="91"/>
      <c r="X16" s="91">
        <v>0.59324137931034482</v>
      </c>
      <c r="Y16" s="91" t="s">
        <v>118</v>
      </c>
      <c r="Z16" s="91" t="s">
        <v>118</v>
      </c>
      <c r="AA16" s="270" t="s">
        <v>118</v>
      </c>
      <c r="AB16" s="325"/>
      <c r="AC16" s="326">
        <v>5.3940943966519415</v>
      </c>
      <c r="AF16" s="124"/>
      <c r="AG16" s="124"/>
      <c r="AH16" s="124"/>
      <c r="AI16" s="124"/>
      <c r="AJ16" s="329"/>
      <c r="AK16" s="329"/>
      <c r="AL16" s="126"/>
      <c r="AM16" s="126"/>
      <c r="AN16" s="126"/>
      <c r="AO16" s="127"/>
      <c r="AP16" s="127"/>
      <c r="AQ16" s="127"/>
      <c r="AR16" s="127"/>
      <c r="AS16" s="128"/>
    </row>
    <row r="17" spans="1:45" s="327" customFormat="1" ht="15.75" customHeight="1">
      <c r="A17" s="103"/>
      <c r="B17" s="104" t="s">
        <v>11</v>
      </c>
      <c r="C17" s="91">
        <v>300.25678571428563</v>
      </c>
      <c r="D17" s="91">
        <v>329.83971428571419</v>
      </c>
      <c r="E17" s="91">
        <v>242.50049999999996</v>
      </c>
      <c r="F17" s="91">
        <v>61.189857142857143</v>
      </c>
      <c r="G17" s="91">
        <v>26.149357142857138</v>
      </c>
      <c r="H17" s="91">
        <v>87.339214285714277</v>
      </c>
      <c r="I17" s="91">
        <v>250.4880714285714</v>
      </c>
      <c r="J17" s="91"/>
      <c r="K17" s="91" t="s">
        <v>118</v>
      </c>
      <c r="L17" s="91">
        <v>29.582928571428567</v>
      </c>
      <c r="M17" s="91">
        <v>-31.606928571428565</v>
      </c>
      <c r="N17" s="91">
        <v>-1.4095714285714283</v>
      </c>
      <c r="O17" s="91" t="s">
        <v>118</v>
      </c>
      <c r="P17" s="91"/>
      <c r="Q17" s="91" t="s">
        <v>118</v>
      </c>
      <c r="R17" s="91" t="s">
        <v>118</v>
      </c>
      <c r="S17" s="91"/>
      <c r="T17" s="91">
        <v>24.830142857142857</v>
      </c>
      <c r="U17" s="91">
        <v>36.522357142857139</v>
      </c>
      <c r="V17" s="91">
        <v>22.119428571428568</v>
      </c>
      <c r="W17" s="91"/>
      <c r="X17" s="91">
        <v>11.403071428571426</v>
      </c>
      <c r="Y17" s="91" t="s">
        <v>118</v>
      </c>
      <c r="Z17" s="91" t="s">
        <v>118</v>
      </c>
      <c r="AA17" s="270" t="s">
        <v>118</v>
      </c>
      <c r="AB17" s="325"/>
      <c r="AC17" s="326">
        <v>5.5335968379446649</v>
      </c>
      <c r="AF17" s="124"/>
      <c r="AG17" s="124"/>
      <c r="AH17" s="124"/>
      <c r="AI17" s="124"/>
      <c r="AJ17" s="329"/>
      <c r="AK17" s="329"/>
      <c r="AL17" s="126"/>
      <c r="AM17" s="126"/>
      <c r="AN17" s="126"/>
      <c r="AO17" s="127"/>
      <c r="AP17" s="127"/>
      <c r="AQ17" s="127"/>
      <c r="AR17" s="127"/>
      <c r="AS17" s="128"/>
    </row>
    <row r="18" spans="1:45" s="327" customFormat="1" ht="15.75" customHeight="1">
      <c r="A18" s="103"/>
      <c r="B18" s="104" t="s">
        <v>12</v>
      </c>
      <c r="C18" s="91">
        <v>328.30393199999992</v>
      </c>
      <c r="D18" s="91">
        <v>332.94901199999998</v>
      </c>
      <c r="E18" s="91">
        <v>248.85585999999998</v>
      </c>
      <c r="F18" s="91">
        <v>55.603327999999998</v>
      </c>
      <c r="G18" s="91">
        <v>28.489823999999999</v>
      </c>
      <c r="H18" s="91">
        <v>84.093151999999975</v>
      </c>
      <c r="I18" s="91">
        <v>272.06405599999994</v>
      </c>
      <c r="J18" s="91"/>
      <c r="K18" s="91" t="s">
        <v>118</v>
      </c>
      <c r="L18" s="91">
        <v>4.6450799999999992</v>
      </c>
      <c r="M18" s="91">
        <v>-50.958247999999998</v>
      </c>
      <c r="N18" s="91">
        <v>23.879151999999994</v>
      </c>
      <c r="O18" s="91" t="s">
        <v>118</v>
      </c>
      <c r="P18" s="91"/>
      <c r="Q18" s="91" t="s">
        <v>118</v>
      </c>
      <c r="R18" s="91" t="s">
        <v>118</v>
      </c>
      <c r="S18" s="91"/>
      <c r="T18" s="91">
        <v>-5.0235679999999991</v>
      </c>
      <c r="U18" s="91">
        <v>6.4687039999999989</v>
      </c>
      <c r="V18" s="91">
        <v>22.399607999999997</v>
      </c>
      <c r="W18" s="91"/>
      <c r="X18" s="91">
        <v>-5.3848519999999986</v>
      </c>
      <c r="Y18" s="91" t="s">
        <v>118</v>
      </c>
      <c r="Z18" s="91" t="s">
        <v>118</v>
      </c>
      <c r="AA18" s="270" t="s">
        <v>118</v>
      </c>
      <c r="AB18" s="325"/>
      <c r="AC18" s="326">
        <v>5.8126017205301101</v>
      </c>
      <c r="AF18" s="124"/>
      <c r="AG18" s="124"/>
      <c r="AH18" s="124"/>
      <c r="AI18" s="124"/>
      <c r="AJ18" s="329"/>
      <c r="AK18" s="329"/>
      <c r="AL18" s="126"/>
      <c r="AM18" s="126"/>
      <c r="AN18" s="126"/>
      <c r="AO18" s="127"/>
      <c r="AP18" s="127"/>
      <c r="AQ18" s="127"/>
      <c r="AR18" s="127"/>
      <c r="AS18" s="128"/>
    </row>
    <row r="19" spans="1:45" s="327" customFormat="1" ht="15.75" customHeight="1">
      <c r="A19" s="103"/>
      <c r="B19" s="104" t="s">
        <v>13</v>
      </c>
      <c r="C19" s="91">
        <v>341.49619029850743</v>
      </c>
      <c r="D19" s="91">
        <v>327.50189179104473</v>
      </c>
      <c r="E19" s="91">
        <v>247.22725746268654</v>
      </c>
      <c r="F19" s="91">
        <v>50.344167910447759</v>
      </c>
      <c r="G19" s="91">
        <v>29.930466417910445</v>
      </c>
      <c r="H19" s="91">
        <v>80.274634328358189</v>
      </c>
      <c r="I19" s="91">
        <v>286.6744888059701</v>
      </c>
      <c r="J19" s="91"/>
      <c r="K19" s="91" t="s">
        <v>118</v>
      </c>
      <c r="L19" s="91">
        <v>-13.994298507462686</v>
      </c>
      <c r="M19" s="91">
        <v>-64.338466417910439</v>
      </c>
      <c r="N19" s="91">
        <v>41.950798507462679</v>
      </c>
      <c r="O19" s="91" t="s">
        <v>118</v>
      </c>
      <c r="P19" s="91"/>
      <c r="Q19" s="91" t="s">
        <v>118</v>
      </c>
      <c r="R19" s="91" t="s">
        <v>118</v>
      </c>
      <c r="S19" s="91"/>
      <c r="T19" s="91">
        <v>-17.348436567164178</v>
      </c>
      <c r="U19" s="91">
        <v>-12.325253731343281</v>
      </c>
      <c r="V19" s="91">
        <v>21.087738805970147</v>
      </c>
      <c r="W19" s="91"/>
      <c r="X19" s="91">
        <v>-3.0331679104477609</v>
      </c>
      <c r="Y19" s="91" t="s">
        <v>118</v>
      </c>
      <c r="Z19" s="91" t="s">
        <v>118</v>
      </c>
      <c r="AA19" s="270" t="s">
        <v>118</v>
      </c>
      <c r="AB19" s="325"/>
      <c r="AC19" s="326">
        <v>6.231109044408278</v>
      </c>
      <c r="AF19" s="124"/>
      <c r="AG19" s="124"/>
      <c r="AH19" s="124"/>
      <c r="AI19" s="124"/>
      <c r="AJ19" s="329"/>
      <c r="AK19" s="329"/>
      <c r="AL19" s="126"/>
      <c r="AM19" s="126"/>
      <c r="AN19" s="126"/>
      <c r="AO19" s="127"/>
      <c r="AP19" s="127"/>
      <c r="AQ19" s="127"/>
      <c r="AR19" s="127"/>
      <c r="AS19" s="128"/>
    </row>
    <row r="20" spans="1:45">
      <c r="A20" s="111"/>
      <c r="B20" s="112" t="s">
        <v>14</v>
      </c>
      <c r="C20" s="91">
        <v>338.18441156462586</v>
      </c>
      <c r="D20" s="91">
        <v>333.45916326530613</v>
      </c>
      <c r="E20" s="91">
        <v>249.42874149659863</v>
      </c>
      <c r="F20" s="91">
        <v>53.016408163265304</v>
      </c>
      <c r="G20" s="91">
        <v>31.01401360544218</v>
      </c>
      <c r="H20" s="91">
        <v>84.030421768707484</v>
      </c>
      <c r="I20" s="91">
        <v>284.64135034013606</v>
      </c>
      <c r="J20" s="91"/>
      <c r="K20" s="91" t="s">
        <v>118</v>
      </c>
      <c r="L20" s="91">
        <v>-4.7252482993197278</v>
      </c>
      <c r="M20" s="91">
        <v>-57.741656462585034</v>
      </c>
      <c r="N20" s="91">
        <v>30.838462585034016</v>
      </c>
      <c r="O20" s="91" t="s">
        <v>118</v>
      </c>
      <c r="P20" s="91"/>
      <c r="Q20" s="91" t="s">
        <v>118</v>
      </c>
      <c r="R20" s="91" t="s">
        <v>118</v>
      </c>
      <c r="S20" s="91"/>
      <c r="T20" s="91">
        <v>-1.9456904761904763</v>
      </c>
      <c r="U20" s="91">
        <v>9.5821598639455789</v>
      </c>
      <c r="V20" s="91">
        <v>19.661714285714289</v>
      </c>
      <c r="W20" s="91"/>
      <c r="X20" s="91">
        <v>-16.209210884353745</v>
      </c>
      <c r="Y20" s="91" t="s">
        <v>118</v>
      </c>
      <c r="Z20" s="91" t="s">
        <v>118</v>
      </c>
      <c r="AA20" s="270" t="s">
        <v>118</v>
      </c>
      <c r="AB20" s="325"/>
      <c r="AC20" s="326">
        <v>6.8356196233434083</v>
      </c>
      <c r="AF20" s="124"/>
      <c r="AG20" s="124"/>
      <c r="AH20" s="124"/>
      <c r="AI20" s="124"/>
      <c r="AJ20" s="125"/>
      <c r="AK20" s="125"/>
      <c r="AL20" s="126"/>
      <c r="AM20" s="126"/>
      <c r="AN20" s="126"/>
      <c r="AO20" s="127"/>
      <c r="AP20" s="127"/>
      <c r="AQ20" s="127"/>
      <c r="AR20" s="127"/>
      <c r="AS20" s="128"/>
    </row>
    <row r="21" spans="1:45">
      <c r="A21" s="111"/>
      <c r="B21" s="112" t="s">
        <v>15</v>
      </c>
      <c r="C21" s="91">
        <v>337.27462025316453</v>
      </c>
      <c r="D21" s="91">
        <v>345.90384177215185</v>
      </c>
      <c r="E21" s="91">
        <v>265.34175632911393</v>
      </c>
      <c r="F21" s="91">
        <v>47.229335443037975</v>
      </c>
      <c r="G21" s="91">
        <v>33.332749999999997</v>
      </c>
      <c r="H21" s="91">
        <v>80.562085443037972</v>
      </c>
      <c r="I21" s="91">
        <v>281.85160759493664</v>
      </c>
      <c r="J21" s="91"/>
      <c r="K21" s="91" t="s">
        <v>118</v>
      </c>
      <c r="L21" s="91">
        <v>8.6292215189873414</v>
      </c>
      <c r="M21" s="91">
        <v>-38.600113924050625</v>
      </c>
      <c r="N21" s="91">
        <v>17.36732911392405</v>
      </c>
      <c r="O21" s="91" t="s">
        <v>118</v>
      </c>
      <c r="P21" s="91"/>
      <c r="Q21" s="91" t="s">
        <v>118</v>
      </c>
      <c r="R21" s="91" t="s">
        <v>118</v>
      </c>
      <c r="S21" s="91"/>
      <c r="T21" s="91">
        <v>6.642050632911392</v>
      </c>
      <c r="U21" s="91">
        <v>11.569145569620252</v>
      </c>
      <c r="V21" s="91">
        <v>21.015012658227846</v>
      </c>
      <c r="W21" s="91"/>
      <c r="X21" s="91">
        <v>-5.5395791139240504</v>
      </c>
      <c r="Y21" s="91" t="s">
        <v>118</v>
      </c>
      <c r="Z21" s="91" t="s">
        <v>118</v>
      </c>
      <c r="AA21" s="270" t="s">
        <v>118</v>
      </c>
      <c r="AB21" s="325"/>
      <c r="AC21" s="326">
        <v>7.3471285747500588</v>
      </c>
      <c r="AF21" s="124"/>
      <c r="AG21" s="124"/>
      <c r="AH21" s="124"/>
      <c r="AI21" s="124"/>
      <c r="AJ21" s="125"/>
      <c r="AK21" s="125"/>
      <c r="AL21" s="126"/>
      <c r="AM21" s="126"/>
      <c r="AN21" s="126"/>
      <c r="AO21" s="127"/>
      <c r="AP21" s="127"/>
      <c r="AQ21" s="127"/>
      <c r="AR21" s="127"/>
      <c r="AS21" s="128"/>
    </row>
    <row r="22" spans="1:45">
      <c r="A22" s="111"/>
      <c r="B22" s="112" t="s">
        <v>16</v>
      </c>
      <c r="C22" s="91">
        <v>332.59394752186586</v>
      </c>
      <c r="D22" s="91">
        <v>356.58174052478131</v>
      </c>
      <c r="E22" s="91">
        <v>276.31730612244894</v>
      </c>
      <c r="F22" s="91">
        <v>45.568029154518939</v>
      </c>
      <c r="G22" s="91">
        <v>34.696405247813402</v>
      </c>
      <c r="H22" s="91">
        <v>80.264434402332355</v>
      </c>
      <c r="I22" s="91">
        <v>276.53047521865886</v>
      </c>
      <c r="J22" s="91"/>
      <c r="K22" s="91" t="s">
        <v>118</v>
      </c>
      <c r="L22" s="91">
        <v>23.987793002915449</v>
      </c>
      <c r="M22" s="91">
        <v>-21.580236151603497</v>
      </c>
      <c r="N22" s="91">
        <v>1.3793294460641397</v>
      </c>
      <c r="O22" s="91" t="s">
        <v>118</v>
      </c>
      <c r="P22" s="91"/>
      <c r="Q22" s="91" t="s">
        <v>118</v>
      </c>
      <c r="R22" s="91" t="s">
        <v>118</v>
      </c>
      <c r="S22" s="91"/>
      <c r="T22" s="91">
        <v>23.925096209912532</v>
      </c>
      <c r="U22" s="91">
        <v>30.708889212827984</v>
      </c>
      <c r="V22" s="91">
        <v>21.642932944606411</v>
      </c>
      <c r="W22" s="91"/>
      <c r="X22" s="91">
        <v>18.219688046647228</v>
      </c>
      <c r="Y22" s="91" t="s">
        <v>118</v>
      </c>
      <c r="Z22" s="91" t="s">
        <v>118</v>
      </c>
      <c r="AA22" s="270" t="s">
        <v>118</v>
      </c>
      <c r="AB22" s="325"/>
      <c r="AC22" s="326">
        <v>7.9748895605673109</v>
      </c>
      <c r="AF22" s="124"/>
      <c r="AG22" s="124"/>
      <c r="AH22" s="124"/>
      <c r="AI22" s="124"/>
      <c r="AJ22" s="125"/>
      <c r="AK22" s="125"/>
      <c r="AL22" s="126"/>
      <c r="AM22" s="126"/>
      <c r="AN22" s="126"/>
      <c r="AO22" s="127"/>
      <c r="AP22" s="127"/>
      <c r="AQ22" s="127"/>
      <c r="AR22" s="127"/>
      <c r="AS22" s="128"/>
    </row>
    <row r="23" spans="1:45">
      <c r="A23" s="111"/>
      <c r="B23" s="112" t="s">
        <v>17</v>
      </c>
      <c r="C23" s="91">
        <v>344.70099999999991</v>
      </c>
      <c r="D23" s="91">
        <v>383.60549999999989</v>
      </c>
      <c r="E23" s="91">
        <v>295.36599999999993</v>
      </c>
      <c r="F23" s="91">
        <v>49.96749999999998</v>
      </c>
      <c r="G23" s="91">
        <v>38.271999999999984</v>
      </c>
      <c r="H23" s="91">
        <v>88.239499999999964</v>
      </c>
      <c r="I23" s="91">
        <v>283.91199999999992</v>
      </c>
      <c r="J23" s="91"/>
      <c r="K23" s="91" t="s">
        <v>118</v>
      </c>
      <c r="L23" s="91">
        <v>38.904499999999985</v>
      </c>
      <c r="M23" s="91">
        <v>-11.062999999999995</v>
      </c>
      <c r="N23" s="91">
        <v>-10.016499999999997</v>
      </c>
      <c r="O23" s="91" t="s">
        <v>118</v>
      </c>
      <c r="P23" s="91"/>
      <c r="Q23" s="91" t="s">
        <v>118</v>
      </c>
      <c r="R23" s="91" t="s">
        <v>118</v>
      </c>
      <c r="S23" s="91"/>
      <c r="T23" s="91">
        <v>24.552499999999988</v>
      </c>
      <c r="U23" s="91">
        <v>50.266499999999994</v>
      </c>
      <c r="V23" s="91">
        <v>23.195499999999992</v>
      </c>
      <c r="W23" s="91"/>
      <c r="X23" s="91">
        <v>34.890999999999984</v>
      </c>
      <c r="Y23" s="91" t="s">
        <v>118</v>
      </c>
      <c r="Z23" s="91" t="s">
        <v>118</v>
      </c>
      <c r="AA23" s="270" t="s">
        <v>118</v>
      </c>
      <c r="AB23" s="325"/>
      <c r="AC23" s="326">
        <v>8.6956521739130466</v>
      </c>
      <c r="AF23" s="124"/>
      <c r="AG23" s="124"/>
      <c r="AH23" s="124"/>
      <c r="AI23" s="124"/>
      <c r="AJ23" s="125"/>
      <c r="AK23" s="125"/>
      <c r="AL23" s="126"/>
      <c r="AM23" s="126"/>
      <c r="AN23" s="126"/>
      <c r="AO23" s="127"/>
      <c r="AP23" s="127"/>
      <c r="AQ23" s="127"/>
      <c r="AR23" s="127"/>
      <c r="AS23" s="128"/>
    </row>
    <row r="24" spans="1:45">
      <c r="B24" s="112" t="s">
        <v>18</v>
      </c>
      <c r="C24" s="91">
        <v>366.90691091314022</v>
      </c>
      <c r="D24" s="91">
        <v>420.47304008908685</v>
      </c>
      <c r="E24" s="91">
        <v>327.01968596881954</v>
      </c>
      <c r="F24" s="91">
        <v>51.976004454342984</v>
      </c>
      <c r="G24" s="91">
        <v>41.477349665924272</v>
      </c>
      <c r="H24" s="91">
        <v>93.45335412026725</v>
      </c>
      <c r="I24" s="91">
        <v>305.59131848552335</v>
      </c>
      <c r="J24" s="91"/>
      <c r="K24" s="91" t="s">
        <v>118</v>
      </c>
      <c r="L24" s="91">
        <v>53.566129175946543</v>
      </c>
      <c r="M24" s="91">
        <v>1.5901247216035634</v>
      </c>
      <c r="N24" s="91">
        <v>-21.600790645879727</v>
      </c>
      <c r="O24" s="91" t="s">
        <v>118</v>
      </c>
      <c r="P24" s="91"/>
      <c r="Q24" s="91" t="s">
        <v>118</v>
      </c>
      <c r="R24" s="91">
        <v>499.06926503340748</v>
      </c>
      <c r="S24" s="91"/>
      <c r="T24" s="91">
        <v>48.795755011135853</v>
      </c>
      <c r="U24" s="91">
        <v>76.507988864142533</v>
      </c>
      <c r="V24" s="91">
        <v>22.721541202672601</v>
      </c>
      <c r="W24" s="91"/>
      <c r="X24" s="91">
        <v>32.2910267260579</v>
      </c>
      <c r="Y24" s="91" t="s">
        <v>118</v>
      </c>
      <c r="Z24" s="91">
        <v>514.10839643652548</v>
      </c>
      <c r="AA24" s="270" t="s">
        <v>118</v>
      </c>
      <c r="AB24" s="325"/>
      <c r="AC24" s="326">
        <v>10.439432690072078</v>
      </c>
      <c r="AF24" s="124"/>
      <c r="AG24" s="124"/>
      <c r="AH24" s="124"/>
      <c r="AI24" s="124"/>
      <c r="AJ24" s="125"/>
      <c r="AK24" s="125"/>
      <c r="AL24" s="126"/>
      <c r="AM24" s="126"/>
      <c r="AN24" s="126"/>
      <c r="AO24" s="127"/>
      <c r="AP24" s="127"/>
      <c r="AQ24" s="127"/>
      <c r="AR24" s="127"/>
      <c r="AS24" s="128"/>
    </row>
    <row r="25" spans="1:45">
      <c r="B25" s="112" t="s">
        <v>19</v>
      </c>
      <c r="C25" s="91">
        <v>373.02519141323796</v>
      </c>
      <c r="D25" s="91">
        <v>431.89272450805009</v>
      </c>
      <c r="E25" s="91">
        <v>337.92472271914136</v>
      </c>
      <c r="F25" s="91">
        <v>51.704329159212882</v>
      </c>
      <c r="G25" s="91">
        <v>42.26367262969589</v>
      </c>
      <c r="H25" s="91">
        <v>93.968001788908779</v>
      </c>
      <c r="I25" s="91">
        <v>310.11825760286229</v>
      </c>
      <c r="J25" s="91"/>
      <c r="K25" s="91">
        <v>4.775315556347663</v>
      </c>
      <c r="L25" s="91">
        <v>58.867533094812174</v>
      </c>
      <c r="M25" s="91">
        <v>7.1632039355992854</v>
      </c>
      <c r="N25" s="91">
        <v>-27.86801788908766</v>
      </c>
      <c r="O25" s="91">
        <v>-25.480129509836036</v>
      </c>
      <c r="P25" s="91"/>
      <c r="Q25" s="91">
        <v>56.479644715560539</v>
      </c>
      <c r="R25" s="91">
        <v>497.80805008944549</v>
      </c>
      <c r="S25" s="91"/>
      <c r="T25" s="91">
        <v>67.346427549194999</v>
      </c>
      <c r="U25" s="91">
        <v>79.103007155635069</v>
      </c>
      <c r="V25" s="91">
        <v>23.920946332737035</v>
      </c>
      <c r="W25" s="91"/>
      <c r="X25" s="91">
        <v>39.162951699463335</v>
      </c>
      <c r="Y25" s="91">
        <v>36.775063320211714</v>
      </c>
      <c r="Z25" s="91">
        <v>505.02511270125234</v>
      </c>
      <c r="AA25" s="270" t="s">
        <v>118</v>
      </c>
      <c r="AB25" s="325"/>
      <c r="AC25" s="326">
        <v>12.996977447105323</v>
      </c>
      <c r="AF25" s="124"/>
      <c r="AG25" s="124"/>
      <c r="AH25" s="124"/>
      <c r="AI25" s="124"/>
      <c r="AJ25" s="125"/>
      <c r="AK25" s="125"/>
      <c r="AL25" s="126"/>
      <c r="AM25" s="126"/>
      <c r="AN25" s="126"/>
      <c r="AO25" s="127"/>
      <c r="AP25" s="127"/>
      <c r="AQ25" s="127"/>
      <c r="AR25" s="127"/>
      <c r="AS25" s="128"/>
    </row>
    <row r="26" spans="1:45">
      <c r="B26" s="112" t="s">
        <v>20</v>
      </c>
      <c r="C26" s="91">
        <v>385.72610361067501</v>
      </c>
      <c r="D26" s="91">
        <v>433.01684772370487</v>
      </c>
      <c r="E26" s="91">
        <v>346.14610047095755</v>
      </c>
      <c r="F26" s="91">
        <v>43.205806907378339</v>
      </c>
      <c r="G26" s="91">
        <v>43.664940345368912</v>
      </c>
      <c r="H26" s="91">
        <v>86.87074725274725</v>
      </c>
      <c r="I26" s="91">
        <v>314.25658241758236</v>
      </c>
      <c r="J26" s="91"/>
      <c r="K26" s="91">
        <v>-2.2408180265568478</v>
      </c>
      <c r="L26" s="91">
        <v>47.290744113029817</v>
      </c>
      <c r="M26" s="91">
        <v>4.0849372056514914</v>
      </c>
      <c r="N26" s="91">
        <v>-12.538394034536889</v>
      </c>
      <c r="O26" s="91">
        <v>-6.212638802328553</v>
      </c>
      <c r="P26" s="91"/>
      <c r="Q26" s="91">
        <v>40.964988880821487</v>
      </c>
      <c r="R26" s="91">
        <v>496.94442700156981</v>
      </c>
      <c r="S26" s="91"/>
      <c r="T26" s="91">
        <v>39.424708006279438</v>
      </c>
      <c r="U26" s="91">
        <v>55.676681318681318</v>
      </c>
      <c r="V26" s="91">
        <v>27.541254317111459</v>
      </c>
      <c r="W26" s="91"/>
      <c r="X26" s="91">
        <v>34.705086342229194</v>
      </c>
      <c r="Y26" s="91">
        <v>28.379331110020861</v>
      </c>
      <c r="Z26" s="91">
        <v>513.08836891679755</v>
      </c>
      <c r="AA26" s="270" t="s">
        <v>118</v>
      </c>
      <c r="AB26" s="325"/>
      <c r="AC26" s="326">
        <v>14.810509183910719</v>
      </c>
      <c r="AF26" s="124"/>
      <c r="AG26" s="124"/>
      <c r="AH26" s="124"/>
      <c r="AI26" s="124"/>
      <c r="AJ26" s="125"/>
      <c r="AK26" s="125"/>
      <c r="AL26" s="126"/>
      <c r="AM26" s="126"/>
      <c r="AN26" s="126"/>
      <c r="AO26" s="127"/>
      <c r="AP26" s="127"/>
      <c r="AQ26" s="127"/>
      <c r="AR26" s="127"/>
      <c r="AS26" s="128"/>
    </row>
    <row r="27" spans="1:45">
      <c r="B27" s="112" t="s">
        <v>21</v>
      </c>
      <c r="C27" s="91">
        <v>378.24477103448277</v>
      </c>
      <c r="D27" s="91">
        <v>416.35459724137939</v>
      </c>
      <c r="E27" s="91">
        <v>341.44007586206897</v>
      </c>
      <c r="F27" s="91">
        <v>31.044321379310347</v>
      </c>
      <c r="G27" s="91">
        <v>43.870199999999997</v>
      </c>
      <c r="H27" s="91">
        <v>74.914521379310344</v>
      </c>
      <c r="I27" s="91">
        <v>311.54664275862069</v>
      </c>
      <c r="J27" s="91"/>
      <c r="K27" s="91">
        <v>3.5340407700707956</v>
      </c>
      <c r="L27" s="91">
        <v>38.109826206896557</v>
      </c>
      <c r="M27" s="91">
        <v>7.0655048275862082</v>
      </c>
      <c r="N27" s="91">
        <v>-3.1797737931034487</v>
      </c>
      <c r="O27" s="91">
        <v>0.35169026441196227</v>
      </c>
      <c r="P27" s="91"/>
      <c r="Q27" s="91">
        <v>34.578362149381135</v>
      </c>
      <c r="R27" s="91">
        <v>471.62689655172414</v>
      </c>
      <c r="S27" s="91"/>
      <c r="T27" s="91">
        <v>27.751831724137933</v>
      </c>
      <c r="U27" s="91">
        <v>33.031680000000001</v>
      </c>
      <c r="V27" s="91">
        <v>29.11035448275862</v>
      </c>
      <c r="W27" s="91"/>
      <c r="X27" s="91">
        <v>31.73248137931035</v>
      </c>
      <c r="Y27" s="91">
        <v>28.201017321794936</v>
      </c>
      <c r="Z27" s="91">
        <v>512.30545793103454</v>
      </c>
      <c r="AA27" s="270" t="s">
        <v>118</v>
      </c>
      <c r="AB27" s="325"/>
      <c r="AC27" s="326">
        <v>16.856544989537316</v>
      </c>
      <c r="AF27" s="124"/>
      <c r="AG27" s="124"/>
      <c r="AH27" s="124"/>
      <c r="AI27" s="124"/>
      <c r="AJ27" s="125"/>
      <c r="AK27" s="125"/>
      <c r="AL27" s="126"/>
      <c r="AM27" s="126"/>
      <c r="AN27" s="126"/>
      <c r="AO27" s="127"/>
      <c r="AP27" s="127"/>
      <c r="AQ27" s="127"/>
      <c r="AR27" s="127"/>
      <c r="AS27" s="128"/>
    </row>
    <row r="28" spans="1:45">
      <c r="B28" s="112" t="s">
        <v>22</v>
      </c>
      <c r="C28" s="91">
        <v>378.78682878411905</v>
      </c>
      <c r="D28" s="91">
        <v>425.13197146401984</v>
      </c>
      <c r="E28" s="91">
        <v>352.56993920595528</v>
      </c>
      <c r="F28" s="91">
        <v>27.977844913151362</v>
      </c>
      <c r="G28" s="91">
        <v>44.584187344913154</v>
      </c>
      <c r="H28" s="91">
        <v>72.562032258064519</v>
      </c>
      <c r="I28" s="91">
        <v>311.80649131513644</v>
      </c>
      <c r="J28" s="91"/>
      <c r="K28" s="91">
        <v>25.405780300108255</v>
      </c>
      <c r="L28" s="91">
        <v>46.345142679900739</v>
      </c>
      <c r="M28" s="91">
        <v>18.367297766749381</v>
      </c>
      <c r="N28" s="91">
        <v>-10.816534739454093</v>
      </c>
      <c r="O28" s="91">
        <v>-17.855017272812969</v>
      </c>
      <c r="P28" s="91"/>
      <c r="Q28" s="91">
        <v>53.38362521325962</v>
      </c>
      <c r="R28" s="91">
        <v>472.78982630272947</v>
      </c>
      <c r="S28" s="91"/>
      <c r="T28" s="91">
        <v>41.382450372208432</v>
      </c>
      <c r="U28" s="91">
        <v>48.180805210918109</v>
      </c>
      <c r="V28" s="91">
        <v>31.248952853598013</v>
      </c>
      <c r="W28" s="91"/>
      <c r="X28" s="91">
        <v>38.634292803970219</v>
      </c>
      <c r="Y28" s="91">
        <v>45.672775337329099</v>
      </c>
      <c r="Z28" s="91">
        <v>516.1786985111662</v>
      </c>
      <c r="AA28" s="270" t="s">
        <v>118</v>
      </c>
      <c r="AB28" s="325"/>
      <c r="AC28" s="326">
        <v>18.739827946989074</v>
      </c>
      <c r="AF28" s="124"/>
      <c r="AG28" s="124"/>
      <c r="AH28" s="124"/>
      <c r="AI28" s="124"/>
      <c r="AJ28" s="125"/>
      <c r="AK28" s="125"/>
      <c r="AL28" s="126"/>
      <c r="AM28" s="126"/>
      <c r="AN28" s="126"/>
      <c r="AO28" s="127"/>
      <c r="AP28" s="127"/>
      <c r="AQ28" s="127"/>
      <c r="AR28" s="127"/>
      <c r="AS28" s="128"/>
    </row>
    <row r="29" spans="1:45">
      <c r="B29" s="112" t="s">
        <v>23</v>
      </c>
      <c r="C29" s="91">
        <v>396.17192029755574</v>
      </c>
      <c r="D29" s="91">
        <v>435.23286184909659</v>
      </c>
      <c r="E29" s="91">
        <v>363.3270892667374</v>
      </c>
      <c r="F29" s="91">
        <v>26.857253985122203</v>
      </c>
      <c r="G29" s="91">
        <v>45.048518597236971</v>
      </c>
      <c r="H29" s="91">
        <v>71.905772582359177</v>
      </c>
      <c r="I29" s="91">
        <v>331.57007757704565</v>
      </c>
      <c r="J29" s="91"/>
      <c r="K29" s="91">
        <v>14.968428691049262</v>
      </c>
      <c r="L29" s="91">
        <v>39.0609415515409</v>
      </c>
      <c r="M29" s="91">
        <v>12.203687566418701</v>
      </c>
      <c r="N29" s="91">
        <v>-0.74044845908607848</v>
      </c>
      <c r="O29" s="91">
        <v>-3.5051895837166418</v>
      </c>
      <c r="P29" s="91"/>
      <c r="Q29" s="91">
        <v>41.825682676171461</v>
      </c>
      <c r="R29" s="91">
        <v>448.83974495217842</v>
      </c>
      <c r="S29" s="91"/>
      <c r="T29" s="91">
        <v>36.857878852284799</v>
      </c>
      <c r="U29" s="91">
        <v>44.440619553666302</v>
      </c>
      <c r="V29" s="91">
        <v>34.677669500531337</v>
      </c>
      <c r="W29" s="91"/>
      <c r="X29" s="91">
        <v>27.753105207226348</v>
      </c>
      <c r="Y29" s="91">
        <v>30.517846331856912</v>
      </c>
      <c r="Z29" s="91">
        <v>491.34240063761939</v>
      </c>
      <c r="AA29" s="270" t="s">
        <v>118</v>
      </c>
      <c r="AB29" s="325"/>
      <c r="AC29" s="326">
        <v>21.878632876075336</v>
      </c>
      <c r="AF29" s="124"/>
      <c r="AG29" s="124"/>
      <c r="AH29" s="124"/>
      <c r="AI29" s="124"/>
      <c r="AJ29" s="125"/>
      <c r="AK29" s="125"/>
      <c r="AL29" s="126"/>
      <c r="AM29" s="126"/>
      <c r="AN29" s="126"/>
      <c r="AO29" s="127"/>
      <c r="AP29" s="127"/>
      <c r="AQ29" s="127"/>
      <c r="AR29" s="127"/>
      <c r="AS29" s="128"/>
    </row>
    <row r="30" spans="1:45">
      <c r="B30" s="112" t="s">
        <v>24</v>
      </c>
      <c r="C30" s="91">
        <v>394.77199999999988</v>
      </c>
      <c r="D30" s="91">
        <v>438.9971666666666</v>
      </c>
      <c r="E30" s="91">
        <v>370.43799999999993</v>
      </c>
      <c r="F30" s="91">
        <v>23.068999999999996</v>
      </c>
      <c r="G30" s="91">
        <v>45.49016666666666</v>
      </c>
      <c r="H30" s="91">
        <v>68.559166666666655</v>
      </c>
      <c r="I30" s="91">
        <v>329.31399999999991</v>
      </c>
      <c r="J30" s="91"/>
      <c r="K30" s="91">
        <v>6.5388186955861256</v>
      </c>
      <c r="L30" s="91">
        <v>44.225166666666659</v>
      </c>
      <c r="M30" s="91">
        <v>21.15616666666666</v>
      </c>
      <c r="N30" s="91">
        <v>-5.7078333333333324</v>
      </c>
      <c r="O30" s="91">
        <v>8.9095146377472076</v>
      </c>
      <c r="P30" s="91"/>
      <c r="Q30" s="91">
        <v>29.607818695586126</v>
      </c>
      <c r="R30" s="91">
        <v>436.23333333333323</v>
      </c>
      <c r="S30" s="91"/>
      <c r="T30" s="91">
        <v>47.905166666666652</v>
      </c>
      <c r="U30" s="91">
        <v>47.023499999999991</v>
      </c>
      <c r="V30" s="91">
        <v>35.124833333333328</v>
      </c>
      <c r="W30" s="91"/>
      <c r="X30" s="91">
        <v>34.319833333333321</v>
      </c>
      <c r="Y30" s="91">
        <v>19.702485362252787</v>
      </c>
      <c r="Z30" s="91">
        <v>483.85099999999983</v>
      </c>
      <c r="AA30" s="270" t="s">
        <v>118</v>
      </c>
      <c r="AB30" s="325"/>
      <c r="AC30" s="326">
        <v>26.086956521739136</v>
      </c>
      <c r="AF30" s="124"/>
      <c r="AG30" s="124"/>
      <c r="AH30" s="124"/>
      <c r="AI30" s="124"/>
      <c r="AJ30" s="125"/>
      <c r="AK30" s="125"/>
      <c r="AL30" s="126"/>
      <c r="AM30" s="126"/>
      <c r="AN30" s="126"/>
      <c r="AO30" s="127"/>
      <c r="AP30" s="127"/>
      <c r="AQ30" s="127"/>
      <c r="AR30" s="127"/>
      <c r="AS30" s="128"/>
    </row>
    <row r="31" spans="1:45">
      <c r="B31" s="112" t="s">
        <v>25</v>
      </c>
      <c r="C31" s="91">
        <v>422.8923564516129</v>
      </c>
      <c r="D31" s="91">
        <v>443.70017822580638</v>
      </c>
      <c r="E31" s="91">
        <v>383.57636048387093</v>
      </c>
      <c r="F31" s="91">
        <v>15.15061935483871</v>
      </c>
      <c r="G31" s="91">
        <v>44.973198387096772</v>
      </c>
      <c r="H31" s="91">
        <v>60.123817741935483</v>
      </c>
      <c r="I31" s="91">
        <v>351.98829032258061</v>
      </c>
      <c r="J31" s="91"/>
      <c r="K31" s="91">
        <v>-16.487484464724101</v>
      </c>
      <c r="L31" s="91">
        <v>20.807821774193545</v>
      </c>
      <c r="M31" s="91">
        <v>5.6572024193548387</v>
      </c>
      <c r="N31" s="91">
        <v>19.930279032258063</v>
      </c>
      <c r="O31" s="91">
        <v>42.074965916337007</v>
      </c>
      <c r="P31" s="91"/>
      <c r="Q31" s="91">
        <v>-1.3368651098853939</v>
      </c>
      <c r="R31" s="91">
        <v>434.26225806451606</v>
      </c>
      <c r="S31" s="91"/>
      <c r="T31" s="91">
        <v>26.482366935483871</v>
      </c>
      <c r="U31" s="91">
        <v>30.079251612903224</v>
      </c>
      <c r="V31" s="91">
        <v>38.95873548387096</v>
      </c>
      <c r="W31" s="91"/>
      <c r="X31" s="91">
        <v>28.851385483870963</v>
      </c>
      <c r="Y31" s="91">
        <v>6.7066985997920243</v>
      </c>
      <c r="Z31" s="91">
        <v>463.56455483870957</v>
      </c>
      <c r="AA31" s="270" t="s">
        <v>118</v>
      </c>
      <c r="AB31" s="325"/>
      <c r="AC31" s="326">
        <v>28.830504533829345</v>
      </c>
      <c r="AF31" s="124"/>
      <c r="AG31" s="124"/>
      <c r="AH31" s="124"/>
      <c r="AI31" s="124"/>
      <c r="AJ31" s="125"/>
      <c r="AK31" s="125"/>
      <c r="AL31" s="126"/>
      <c r="AM31" s="126"/>
      <c r="AN31" s="126"/>
      <c r="AO31" s="127"/>
      <c r="AP31" s="127"/>
      <c r="AQ31" s="127"/>
      <c r="AR31" s="127"/>
      <c r="AS31" s="128"/>
    </row>
    <row r="32" spans="1:45">
      <c r="B32" s="112" t="s">
        <v>26</v>
      </c>
      <c r="C32" s="91">
        <v>429.3858595041321</v>
      </c>
      <c r="D32" s="91">
        <v>456.98852066115688</v>
      </c>
      <c r="E32" s="91">
        <v>392.40889256198341</v>
      </c>
      <c r="F32" s="91">
        <v>20.477413223140491</v>
      </c>
      <c r="G32" s="91">
        <v>44.102214876033052</v>
      </c>
      <c r="H32" s="91">
        <v>64.579628099173547</v>
      </c>
      <c r="I32" s="91">
        <v>356.81496694214871</v>
      </c>
      <c r="J32" s="91"/>
      <c r="K32" s="91">
        <v>-13.873539222924187</v>
      </c>
      <c r="L32" s="91">
        <v>27.602661157024787</v>
      </c>
      <c r="M32" s="91">
        <v>7.125247933884296</v>
      </c>
      <c r="N32" s="91">
        <v>10.87690909090909</v>
      </c>
      <c r="O32" s="91">
        <v>31.875696247717567</v>
      </c>
      <c r="P32" s="91"/>
      <c r="Q32" s="91">
        <v>6.6038740002163072</v>
      </c>
      <c r="R32" s="91">
        <v>428.16115702479334</v>
      </c>
      <c r="S32" s="91"/>
      <c r="T32" s="91">
        <v>41.423380165289252</v>
      </c>
      <c r="U32" s="91">
        <v>29.076181818181812</v>
      </c>
      <c r="V32" s="91">
        <v>39.057991735537186</v>
      </c>
      <c r="W32" s="91"/>
      <c r="X32" s="91">
        <v>28.129380165289252</v>
      </c>
      <c r="Y32" s="91">
        <v>7.1305930084807745</v>
      </c>
      <c r="Z32" s="91">
        <v>461.73222314049582</v>
      </c>
      <c r="AA32" s="270" t="s">
        <v>118</v>
      </c>
      <c r="AB32" s="325"/>
      <c r="AC32" s="326">
        <v>30.946291560102306</v>
      </c>
      <c r="AF32" s="124"/>
      <c r="AG32" s="124"/>
      <c r="AH32" s="124"/>
      <c r="AI32" s="124"/>
      <c r="AJ32" s="125"/>
      <c r="AK32" s="125"/>
      <c r="AL32" s="126"/>
      <c r="AM32" s="126"/>
      <c r="AN32" s="126"/>
      <c r="AO32" s="127"/>
      <c r="AP32" s="127"/>
      <c r="AQ32" s="127"/>
      <c r="AR32" s="127"/>
      <c r="AS32" s="128"/>
    </row>
    <row r="33" spans="2:45">
      <c r="B33" s="112" t="s">
        <v>27</v>
      </c>
      <c r="C33" s="91">
        <v>435.83774982078847</v>
      </c>
      <c r="D33" s="91">
        <v>472.22513476702505</v>
      </c>
      <c r="E33" s="91">
        <v>403.97643512544795</v>
      </c>
      <c r="F33" s="91">
        <v>24.141096774193549</v>
      </c>
      <c r="G33" s="91">
        <v>44.107602867383513</v>
      </c>
      <c r="H33" s="91">
        <v>68.248699641577062</v>
      </c>
      <c r="I33" s="91">
        <v>364.7679641577061</v>
      </c>
      <c r="J33" s="91"/>
      <c r="K33" s="91">
        <v>-1.9213169953675149</v>
      </c>
      <c r="L33" s="91">
        <v>36.387384946236558</v>
      </c>
      <c r="M33" s="91">
        <v>12.246288172043011</v>
      </c>
      <c r="N33" s="91">
        <v>1.7913125448028673</v>
      </c>
      <c r="O33" s="91">
        <v>15.958917712213392</v>
      </c>
      <c r="P33" s="91"/>
      <c r="Q33" s="91">
        <v>22.219779778826037</v>
      </c>
      <c r="R33" s="91">
        <v>442.74093189964157</v>
      </c>
      <c r="S33" s="91"/>
      <c r="T33" s="91">
        <v>37.885797849462364</v>
      </c>
      <c r="U33" s="91">
        <v>30.199494623655916</v>
      </c>
      <c r="V33" s="91">
        <v>40.774713261648742</v>
      </c>
      <c r="W33" s="91"/>
      <c r="X33" s="91">
        <v>36.257892473118282</v>
      </c>
      <c r="Y33" s="91">
        <v>22.090287305707758</v>
      </c>
      <c r="Z33" s="91">
        <v>478.34519569892473</v>
      </c>
      <c r="AA33" s="270" t="s">
        <v>118</v>
      </c>
      <c r="AB33" s="325"/>
      <c r="AC33" s="326">
        <v>32.43431760055801</v>
      </c>
      <c r="AF33" s="124"/>
      <c r="AG33" s="124"/>
      <c r="AH33" s="124"/>
      <c r="AI33" s="124"/>
      <c r="AJ33" s="125"/>
      <c r="AK33" s="125"/>
      <c r="AL33" s="126"/>
      <c r="AM33" s="126"/>
      <c r="AN33" s="126"/>
      <c r="AO33" s="127"/>
      <c r="AP33" s="127"/>
      <c r="AQ33" s="127"/>
      <c r="AR33" s="127"/>
      <c r="AS33" s="128"/>
    </row>
    <row r="34" spans="2:45">
      <c r="B34" s="112" t="s">
        <v>28</v>
      </c>
      <c r="C34" s="91">
        <v>441.37007796610169</v>
      </c>
      <c r="D34" s="91">
        <v>477.92128813559327</v>
      </c>
      <c r="E34" s="91">
        <v>413.53458915254231</v>
      </c>
      <c r="F34" s="91">
        <v>21.776181694915252</v>
      </c>
      <c r="G34" s="91">
        <v>42.61051728813559</v>
      </c>
      <c r="H34" s="91">
        <v>64.386698983050849</v>
      </c>
      <c r="I34" s="91">
        <v>378.33345559322038</v>
      </c>
      <c r="J34" s="91"/>
      <c r="K34" s="91">
        <v>9.3541007993206833</v>
      </c>
      <c r="L34" s="91">
        <v>36.551210169491526</v>
      </c>
      <c r="M34" s="91">
        <v>14.775028474576271</v>
      </c>
      <c r="N34" s="91">
        <v>4.1406237288135594</v>
      </c>
      <c r="O34" s="91">
        <v>9.5615514040691476</v>
      </c>
      <c r="P34" s="91"/>
      <c r="Q34" s="91">
        <v>31.130282494235935</v>
      </c>
      <c r="R34" s="91">
        <v>457.80135593220336</v>
      </c>
      <c r="S34" s="91"/>
      <c r="T34" s="91">
        <v>29.958287457627115</v>
      </c>
      <c r="U34" s="91">
        <v>29.914548474576268</v>
      </c>
      <c r="V34" s="91">
        <v>42.922522033898311</v>
      </c>
      <c r="W34" s="91"/>
      <c r="X34" s="91">
        <v>32.241462372881358</v>
      </c>
      <c r="Y34" s="91">
        <v>26.820534697625771</v>
      </c>
      <c r="Z34" s="91">
        <v>485.45022508474574</v>
      </c>
      <c r="AA34" s="270" t="s">
        <v>118</v>
      </c>
      <c r="AB34" s="325"/>
      <c r="AC34" s="326">
        <v>34.294350151127645</v>
      </c>
      <c r="AF34" s="124"/>
      <c r="AG34" s="124"/>
      <c r="AH34" s="124"/>
      <c r="AI34" s="124"/>
      <c r="AJ34" s="125"/>
      <c r="AK34" s="125"/>
      <c r="AL34" s="126"/>
      <c r="AM34" s="126"/>
      <c r="AN34" s="126"/>
      <c r="AO34" s="127"/>
      <c r="AP34" s="127"/>
      <c r="AQ34" s="127"/>
      <c r="AR34" s="127"/>
      <c r="AS34" s="128"/>
    </row>
    <row r="35" spans="2:45">
      <c r="B35" s="112" t="s">
        <v>29</v>
      </c>
      <c r="C35" s="91">
        <v>448.46770244215929</v>
      </c>
      <c r="D35" s="91">
        <v>473.43893251928012</v>
      </c>
      <c r="E35" s="91">
        <v>416.17150449871457</v>
      </c>
      <c r="F35" s="91">
        <v>17.499762853470436</v>
      </c>
      <c r="G35" s="91">
        <v>39.76766516709511</v>
      </c>
      <c r="H35" s="91">
        <v>57.267428020565546</v>
      </c>
      <c r="I35" s="91">
        <v>383.04606491002562</v>
      </c>
      <c r="J35" s="91"/>
      <c r="K35" s="91">
        <v>7.2774698558963751</v>
      </c>
      <c r="L35" s="91">
        <v>24.971230077120822</v>
      </c>
      <c r="M35" s="91">
        <v>7.4714672236503841</v>
      </c>
      <c r="N35" s="91">
        <v>15.343734575835475</v>
      </c>
      <c r="O35" s="91">
        <v>15.537731943589481</v>
      </c>
      <c r="P35" s="91"/>
      <c r="Q35" s="91">
        <v>24.77723270936681</v>
      </c>
      <c r="R35" s="91">
        <v>449.17255784061689</v>
      </c>
      <c r="S35" s="91"/>
      <c r="T35" s="91">
        <v>30.720638817480715</v>
      </c>
      <c r="U35" s="91">
        <v>15.863392673521847</v>
      </c>
      <c r="V35" s="91">
        <v>45.887468508997422</v>
      </c>
      <c r="W35" s="91"/>
      <c r="X35" s="91">
        <v>26.671175449871459</v>
      </c>
      <c r="Y35" s="91">
        <v>26.477178082117454</v>
      </c>
      <c r="Z35" s="91">
        <v>495.56309961439575</v>
      </c>
      <c r="AA35" s="270" t="s">
        <v>118</v>
      </c>
      <c r="AB35" s="325"/>
      <c r="AC35" s="326">
        <v>36.177633108579407</v>
      </c>
      <c r="AF35" s="124"/>
      <c r="AG35" s="124"/>
      <c r="AH35" s="124"/>
      <c r="AI35" s="124"/>
      <c r="AJ35" s="125"/>
      <c r="AK35" s="125"/>
      <c r="AL35" s="126"/>
      <c r="AM35" s="126"/>
      <c r="AN35" s="126"/>
      <c r="AO35" s="127"/>
      <c r="AP35" s="127"/>
      <c r="AQ35" s="127"/>
      <c r="AR35" s="127"/>
      <c r="AS35" s="128"/>
    </row>
    <row r="36" spans="2:45">
      <c r="B36" s="112" t="s">
        <v>30</v>
      </c>
      <c r="C36" s="91">
        <v>451.71909191856867</v>
      </c>
      <c r="D36" s="91">
        <v>473.98558914250452</v>
      </c>
      <c r="E36" s="91">
        <v>421.63331832202334</v>
      </c>
      <c r="F36" s="91">
        <v>9.8172115977791474</v>
      </c>
      <c r="G36" s="91">
        <v>42.535059222702024</v>
      </c>
      <c r="H36" s="91">
        <v>52.352270820481181</v>
      </c>
      <c r="I36" s="91">
        <v>392.63274460209743</v>
      </c>
      <c r="J36" s="91"/>
      <c r="K36" s="91">
        <v>14.303210132166505</v>
      </c>
      <c r="L36" s="91">
        <v>22.26649722393584</v>
      </c>
      <c r="M36" s="91">
        <v>12.449285626156692</v>
      </c>
      <c r="N36" s="91">
        <v>16.946629858112271</v>
      </c>
      <c r="O36" s="91">
        <v>15.09270535210246</v>
      </c>
      <c r="P36" s="91"/>
      <c r="Q36" s="91">
        <v>24.120421729945654</v>
      </c>
      <c r="R36" s="91">
        <v>445.22381246144346</v>
      </c>
      <c r="S36" s="91"/>
      <c r="T36" s="91">
        <v>27.681883405305364</v>
      </c>
      <c r="U36" s="91">
        <v>9.7827186921653286</v>
      </c>
      <c r="V36" s="91">
        <v>45.689833436150515</v>
      </c>
      <c r="W36" s="91"/>
      <c r="X36" s="91">
        <v>24.850811844540402</v>
      </c>
      <c r="Y36" s="91">
        <v>26.704736350550213</v>
      </c>
      <c r="Z36" s="91">
        <v>505.94193954349163</v>
      </c>
      <c r="AA36" s="270" t="s">
        <v>118</v>
      </c>
      <c r="AB36" s="325"/>
      <c r="AC36" s="326">
        <v>37.688909555917235</v>
      </c>
      <c r="AF36" s="124"/>
      <c r="AG36" s="124"/>
      <c r="AH36" s="124"/>
      <c r="AI36" s="124"/>
      <c r="AJ36" s="125"/>
      <c r="AK36" s="125"/>
      <c r="AL36" s="126"/>
      <c r="AM36" s="126"/>
      <c r="AN36" s="126"/>
      <c r="AO36" s="127"/>
      <c r="AP36" s="127"/>
      <c r="AQ36" s="127"/>
      <c r="AR36" s="127"/>
      <c r="AS36" s="128"/>
    </row>
    <row r="37" spans="2:45">
      <c r="B37" s="112" t="s">
        <v>31</v>
      </c>
      <c r="C37" s="91">
        <v>464.53811201866966</v>
      </c>
      <c r="D37" s="91">
        <v>476.42985005834299</v>
      </c>
      <c r="E37" s="91">
        <v>427.21426487747954</v>
      </c>
      <c r="F37" s="91">
        <v>0.86321120186697764</v>
      </c>
      <c r="G37" s="91">
        <v>48.352373978996489</v>
      </c>
      <c r="H37" s="91">
        <v>49.215585180863471</v>
      </c>
      <c r="I37" s="91">
        <v>406.50472403733949</v>
      </c>
      <c r="J37" s="91"/>
      <c r="K37" s="91">
        <v>25.934969199589649</v>
      </c>
      <c r="L37" s="91">
        <v>11.891738039673276</v>
      </c>
      <c r="M37" s="91">
        <v>11.028526837806298</v>
      </c>
      <c r="N37" s="91">
        <v>25.97663477246207</v>
      </c>
      <c r="O37" s="91">
        <v>11.070192410678724</v>
      </c>
      <c r="P37" s="91"/>
      <c r="Q37" s="91">
        <v>26.798180401456623</v>
      </c>
      <c r="R37" s="91">
        <v>420.06266044340714</v>
      </c>
      <c r="S37" s="91"/>
      <c r="T37" s="91">
        <v>3.008692532088681</v>
      </c>
      <c r="U37" s="91">
        <v>-8.1076610268378051</v>
      </c>
      <c r="V37" s="91">
        <v>46.254570011668605</v>
      </c>
      <c r="W37" s="91"/>
      <c r="X37" s="91">
        <v>14.938070595099182</v>
      </c>
      <c r="Y37" s="91">
        <v>29.844512956882529</v>
      </c>
      <c r="Z37" s="91">
        <v>504.16301925320874</v>
      </c>
      <c r="AA37" s="270" t="s">
        <v>118</v>
      </c>
      <c r="AB37" s="325"/>
      <c r="AC37" s="326">
        <v>39.851197395954436</v>
      </c>
      <c r="AF37" s="124"/>
      <c r="AG37" s="124"/>
      <c r="AH37" s="124"/>
      <c r="AI37" s="124"/>
      <c r="AJ37" s="125"/>
      <c r="AK37" s="125"/>
      <c r="AL37" s="126"/>
      <c r="AM37" s="126"/>
      <c r="AN37" s="126"/>
      <c r="AO37" s="127"/>
      <c r="AP37" s="127"/>
      <c r="AQ37" s="127"/>
      <c r="AR37" s="127"/>
      <c r="AS37" s="128"/>
    </row>
    <row r="38" spans="2:45">
      <c r="B38" s="112" t="s">
        <v>32</v>
      </c>
      <c r="C38" s="91">
        <v>477.04630908096277</v>
      </c>
      <c r="D38" s="91">
        <v>462.91041849015323</v>
      </c>
      <c r="E38" s="91">
        <v>416.83466192560178</v>
      </c>
      <c r="F38" s="91">
        <v>-2.4140185995623633</v>
      </c>
      <c r="G38" s="91">
        <v>48.489775164113794</v>
      </c>
      <c r="H38" s="91">
        <v>46.075756564551419</v>
      </c>
      <c r="I38" s="91">
        <v>418.10284518599559</v>
      </c>
      <c r="J38" s="91"/>
      <c r="K38" s="91">
        <v>16.182626915110934</v>
      </c>
      <c r="L38" s="91">
        <v>-14.135890590809627</v>
      </c>
      <c r="M38" s="91">
        <v>-11.721871991247266</v>
      </c>
      <c r="N38" s="91">
        <v>49.22621553610503</v>
      </c>
      <c r="O38" s="91">
        <v>21.321716629746838</v>
      </c>
      <c r="P38" s="91"/>
      <c r="Q38" s="91">
        <v>13.768608315548573</v>
      </c>
      <c r="R38" s="91">
        <v>361.63222100656452</v>
      </c>
      <c r="S38" s="91"/>
      <c r="T38" s="91">
        <v>-16.373445842450764</v>
      </c>
      <c r="U38" s="91">
        <v>-34.125658643326041</v>
      </c>
      <c r="V38" s="91">
        <v>44.626404266958424</v>
      </c>
      <c r="W38" s="91"/>
      <c r="X38" s="91">
        <v>-9.0608047045951867</v>
      </c>
      <c r="Y38" s="91">
        <v>18.843694201763014</v>
      </c>
      <c r="Z38" s="91">
        <v>459.37879868708967</v>
      </c>
      <c r="AA38" s="270" t="s">
        <v>118</v>
      </c>
      <c r="AB38" s="325"/>
      <c r="AC38" s="326">
        <v>42.501743780516158</v>
      </c>
      <c r="AF38" s="124"/>
      <c r="AG38" s="124"/>
      <c r="AH38" s="124"/>
      <c r="AI38" s="124"/>
      <c r="AJ38" s="125"/>
      <c r="AK38" s="125"/>
      <c r="AL38" s="126"/>
      <c r="AM38" s="126"/>
      <c r="AN38" s="126"/>
      <c r="AO38" s="127"/>
      <c r="AP38" s="127"/>
      <c r="AQ38" s="127"/>
      <c r="AR38" s="127"/>
      <c r="AS38" s="128"/>
    </row>
    <row r="39" spans="2:45" ht="15" customHeight="1">
      <c r="B39" s="112" t="s">
        <v>33</v>
      </c>
      <c r="C39" s="91">
        <v>476.78536036492642</v>
      </c>
      <c r="D39" s="91">
        <v>475.4120050684237</v>
      </c>
      <c r="E39" s="91">
        <v>419.32897060314235</v>
      </c>
      <c r="F39" s="91">
        <v>7.0716898124683221</v>
      </c>
      <c r="G39" s="91">
        <v>49.011344652812973</v>
      </c>
      <c r="H39" s="91">
        <v>56.083034465281287</v>
      </c>
      <c r="I39" s="91">
        <v>421.25602787633039</v>
      </c>
      <c r="J39" s="91"/>
      <c r="K39" s="91">
        <v>10.233776639215337</v>
      </c>
      <c r="L39" s="91">
        <v>-1.3733552965027875</v>
      </c>
      <c r="M39" s="91">
        <v>-8.4450451089711098</v>
      </c>
      <c r="N39" s="91">
        <v>32.3828459199189</v>
      </c>
      <c r="O39" s="91">
        <v>13.704024171732454</v>
      </c>
      <c r="P39" s="91"/>
      <c r="Q39" s="91">
        <v>17.305466451683664</v>
      </c>
      <c r="R39" s="91">
        <v>331.13122149011656</v>
      </c>
      <c r="S39" s="91"/>
      <c r="T39" s="91">
        <v>-9.9731753674607191</v>
      </c>
      <c r="U39" s="91">
        <v>-15.23770400405474</v>
      </c>
      <c r="V39" s="91">
        <v>43.103736948808915</v>
      </c>
      <c r="W39" s="91"/>
      <c r="X39" s="91">
        <v>4.8023836796756205</v>
      </c>
      <c r="Y39" s="91">
        <v>23.481205427862069</v>
      </c>
      <c r="Z39" s="91">
        <v>406.90119513431318</v>
      </c>
      <c r="AA39" s="270" t="s">
        <v>118</v>
      </c>
      <c r="AB39" s="325"/>
      <c r="AC39" s="326">
        <v>45.873052778423627</v>
      </c>
      <c r="AF39" s="124"/>
      <c r="AG39" s="124"/>
      <c r="AH39" s="124"/>
      <c r="AI39" s="124"/>
      <c r="AJ39" s="125"/>
      <c r="AK39" s="125"/>
      <c r="AL39" s="126"/>
      <c r="AM39" s="126"/>
      <c r="AN39" s="126"/>
      <c r="AO39" s="127"/>
      <c r="AP39" s="127"/>
      <c r="AQ39" s="127"/>
      <c r="AR39" s="127"/>
      <c r="AS39" s="128"/>
    </row>
    <row r="40" spans="2:45">
      <c r="B40" s="112" t="s">
        <v>34</v>
      </c>
      <c r="C40" s="91">
        <v>463.64096024321793</v>
      </c>
      <c r="D40" s="91">
        <v>476.2100191768007</v>
      </c>
      <c r="E40" s="91">
        <v>421.95264265668851</v>
      </c>
      <c r="F40" s="91">
        <v>9.6038231992516359</v>
      </c>
      <c r="G40" s="91">
        <v>44.65355332086061</v>
      </c>
      <c r="H40" s="91">
        <v>54.257376520112253</v>
      </c>
      <c r="I40" s="91">
        <v>415.53131805425625</v>
      </c>
      <c r="J40" s="91"/>
      <c r="K40" s="91">
        <v>-0.14606870981960607</v>
      </c>
      <c r="L40" s="91">
        <v>12.569058933582788</v>
      </c>
      <c r="M40" s="91">
        <v>2.9652357343311504</v>
      </c>
      <c r="N40" s="91">
        <v>15.270762862488308</v>
      </c>
      <c r="O40" s="91">
        <v>18.382067306639062</v>
      </c>
      <c r="P40" s="91"/>
      <c r="Q40" s="91">
        <v>9.4577544894320305</v>
      </c>
      <c r="R40" s="91">
        <v>303.96683816651074</v>
      </c>
      <c r="S40" s="91"/>
      <c r="T40" s="91">
        <v>-5.3008115060804482</v>
      </c>
      <c r="U40" s="91">
        <v>-1.7119508886810104</v>
      </c>
      <c r="V40" s="91">
        <v>39.171689429373245</v>
      </c>
      <c r="W40" s="91"/>
      <c r="X40" s="91">
        <v>16.83988353601497</v>
      </c>
      <c r="Y40" s="91">
        <v>13.72857909186421</v>
      </c>
      <c r="Z40" s="91">
        <v>378.84004630495787</v>
      </c>
      <c r="AA40" s="270" t="s">
        <v>118</v>
      </c>
      <c r="AB40" s="325"/>
      <c r="AC40" s="326">
        <v>49.709369913973497</v>
      </c>
      <c r="AF40" s="124"/>
      <c r="AG40" s="124"/>
      <c r="AH40" s="124"/>
      <c r="AI40" s="124"/>
      <c r="AJ40" s="125"/>
      <c r="AK40" s="125"/>
      <c r="AL40" s="126"/>
      <c r="AM40" s="126"/>
      <c r="AN40" s="126"/>
      <c r="AO40" s="127"/>
      <c r="AP40" s="127"/>
      <c r="AQ40" s="127"/>
      <c r="AR40" s="127"/>
      <c r="AS40" s="128"/>
    </row>
    <row r="41" spans="2:45">
      <c r="B41" s="112" t="s">
        <v>35</v>
      </c>
      <c r="C41" s="91">
        <v>455.21859955849891</v>
      </c>
      <c r="D41" s="91">
        <v>498.96347240618093</v>
      </c>
      <c r="E41" s="91">
        <v>444.06828079470193</v>
      </c>
      <c r="F41" s="91">
        <v>14.479083885209713</v>
      </c>
      <c r="G41" s="91">
        <v>40.41610772626931</v>
      </c>
      <c r="H41" s="91">
        <v>54.895191611479021</v>
      </c>
      <c r="I41" s="91">
        <v>411.585761589404</v>
      </c>
      <c r="J41" s="91"/>
      <c r="K41" s="91">
        <v>10.423747714780905</v>
      </c>
      <c r="L41" s="91">
        <v>43.744872847682117</v>
      </c>
      <c r="M41" s="91">
        <v>29.265788962472406</v>
      </c>
      <c r="N41" s="91">
        <v>-20.297301986754967</v>
      </c>
      <c r="O41" s="91">
        <v>-1.4552607390634666</v>
      </c>
      <c r="P41" s="91"/>
      <c r="Q41" s="91">
        <v>24.90283159999062</v>
      </c>
      <c r="R41" s="91">
        <v>314.83699779249446</v>
      </c>
      <c r="S41" s="91"/>
      <c r="T41" s="91">
        <v>24.723629139072845</v>
      </c>
      <c r="U41" s="91">
        <v>26.115520088300219</v>
      </c>
      <c r="V41" s="91">
        <v>33.300943487858717</v>
      </c>
      <c r="W41" s="91"/>
      <c r="X41" s="91">
        <v>43.513207505518757</v>
      </c>
      <c r="Y41" s="91">
        <v>24.671166257827267</v>
      </c>
      <c r="Z41" s="91">
        <v>388.67178057395142</v>
      </c>
      <c r="AA41" s="270" t="s">
        <v>118</v>
      </c>
      <c r="AB41" s="325"/>
      <c r="AC41" s="326">
        <v>52.662171588002792</v>
      </c>
      <c r="AF41" s="124"/>
      <c r="AG41" s="124"/>
      <c r="AH41" s="124"/>
      <c r="AI41" s="124"/>
      <c r="AJ41" s="125"/>
      <c r="AK41" s="125"/>
      <c r="AL41" s="126"/>
      <c r="AM41" s="126"/>
      <c r="AN41" s="126"/>
      <c r="AO41" s="127"/>
      <c r="AP41" s="127"/>
      <c r="AQ41" s="127"/>
      <c r="AR41" s="127"/>
      <c r="AS41" s="128"/>
    </row>
    <row r="42" spans="2:45">
      <c r="B42" s="112" t="s">
        <v>36</v>
      </c>
      <c r="C42" s="91">
        <v>438.05324581005578</v>
      </c>
      <c r="D42" s="91">
        <v>525.1452612806188</v>
      </c>
      <c r="E42" s="91">
        <v>470.91421658788136</v>
      </c>
      <c r="F42" s="91">
        <v>14.642252685861623</v>
      </c>
      <c r="G42" s="91">
        <v>39.588792006875806</v>
      </c>
      <c r="H42" s="91">
        <v>54.231044692737427</v>
      </c>
      <c r="I42" s="91">
        <v>397.00799140524276</v>
      </c>
      <c r="J42" s="91"/>
      <c r="K42" s="91">
        <v>49.987975658259806</v>
      </c>
      <c r="L42" s="91">
        <v>87.092015470562941</v>
      </c>
      <c r="M42" s="91">
        <v>72.449762784701335</v>
      </c>
      <c r="N42" s="91">
        <v>-61.156634293081225</v>
      </c>
      <c r="O42" s="91">
        <v>-38.694847166639697</v>
      </c>
      <c r="P42" s="91"/>
      <c r="Q42" s="91">
        <v>64.630228344121448</v>
      </c>
      <c r="R42" s="91">
        <v>373.1722819080361</v>
      </c>
      <c r="S42" s="91"/>
      <c r="T42" s="91">
        <v>66.910400085947572</v>
      </c>
      <c r="U42" s="91">
        <v>66.821681564245807</v>
      </c>
      <c r="V42" s="91">
        <v>33.997676837129347</v>
      </c>
      <c r="W42" s="91"/>
      <c r="X42" s="91">
        <v>86.049572840567251</v>
      </c>
      <c r="Y42" s="91">
        <v>63.587785714125729</v>
      </c>
      <c r="Z42" s="91">
        <v>459.57303223033944</v>
      </c>
      <c r="AA42" s="270" t="s">
        <v>118</v>
      </c>
      <c r="AB42" s="325"/>
      <c r="AC42" s="326">
        <v>54.10369681469426</v>
      </c>
      <c r="AF42" s="124"/>
      <c r="AG42" s="124"/>
      <c r="AH42" s="124"/>
      <c r="AI42" s="124"/>
      <c r="AJ42" s="125"/>
      <c r="AK42" s="125"/>
      <c r="AL42" s="126"/>
      <c r="AM42" s="126"/>
      <c r="AN42" s="126"/>
      <c r="AO42" s="127"/>
      <c r="AP42" s="127"/>
      <c r="AQ42" s="127"/>
      <c r="AR42" s="127"/>
      <c r="AS42" s="128"/>
    </row>
    <row r="43" spans="2:45">
      <c r="B43" s="112" t="s">
        <v>37</v>
      </c>
      <c r="C43" s="91">
        <v>441.09304608294934</v>
      </c>
      <c r="D43" s="91">
        <v>533.98888018433195</v>
      </c>
      <c r="E43" s="91">
        <v>484.40395391705079</v>
      </c>
      <c r="F43" s="91">
        <v>10.394834101382489</v>
      </c>
      <c r="G43" s="91">
        <v>39.190092165898619</v>
      </c>
      <c r="H43" s="91">
        <v>49.584926267281105</v>
      </c>
      <c r="I43" s="91">
        <v>399.63443317972349</v>
      </c>
      <c r="J43" s="91"/>
      <c r="K43" s="91">
        <v>64.735840600498634</v>
      </c>
      <c r="L43" s="91">
        <v>92.895834101382491</v>
      </c>
      <c r="M43" s="91">
        <v>82.501000000000005</v>
      </c>
      <c r="N43" s="91">
        <v>-63.147400921658992</v>
      </c>
      <c r="O43" s="91">
        <v>-45.382241522157621</v>
      </c>
      <c r="P43" s="91"/>
      <c r="Q43" s="91">
        <v>75.130674701881119</v>
      </c>
      <c r="R43" s="91">
        <v>450.1004608294931</v>
      </c>
      <c r="S43" s="91"/>
      <c r="T43" s="91">
        <v>89.407465437788019</v>
      </c>
      <c r="U43" s="91">
        <v>83.079391705069128</v>
      </c>
      <c r="V43" s="91">
        <v>36.305341013824886</v>
      </c>
      <c r="W43" s="91"/>
      <c r="X43" s="91">
        <v>92.760695852534568</v>
      </c>
      <c r="Y43" s="91">
        <v>74.995536453033196</v>
      </c>
      <c r="Z43" s="91">
        <v>538.23762672811051</v>
      </c>
      <c r="AA43" s="270" t="s">
        <v>118</v>
      </c>
      <c r="AB43" s="325"/>
      <c r="AC43" s="326">
        <v>55.498721227621481</v>
      </c>
      <c r="AF43" s="124"/>
      <c r="AG43" s="124"/>
      <c r="AH43" s="124"/>
      <c r="AI43" s="124"/>
      <c r="AJ43" s="125"/>
      <c r="AK43" s="125"/>
      <c r="AL43" s="126"/>
      <c r="AM43" s="126"/>
      <c r="AN43" s="126"/>
      <c r="AO43" s="127"/>
      <c r="AP43" s="127"/>
      <c r="AQ43" s="127"/>
      <c r="AR43" s="127"/>
      <c r="AS43" s="128"/>
    </row>
    <row r="44" spans="2:45">
      <c r="B44" s="112" t="s">
        <v>38</v>
      </c>
      <c r="C44" s="91">
        <v>469.96327332782829</v>
      </c>
      <c r="D44" s="91">
        <v>547.75064079273329</v>
      </c>
      <c r="E44" s="91">
        <v>498.16838604459122</v>
      </c>
      <c r="F44" s="91">
        <v>10.876806358381502</v>
      </c>
      <c r="G44" s="91">
        <v>38.705448389760527</v>
      </c>
      <c r="H44" s="91">
        <v>49.582254748142027</v>
      </c>
      <c r="I44" s="91">
        <v>427.93351775392227</v>
      </c>
      <c r="J44" s="91"/>
      <c r="K44" s="91">
        <v>54.841036749276547</v>
      </c>
      <c r="L44" s="91">
        <v>77.787367464905032</v>
      </c>
      <c r="M44" s="91">
        <v>66.910561106523531</v>
      </c>
      <c r="N44" s="91">
        <v>-43.356281998348464</v>
      </c>
      <c r="O44" s="91">
        <v>-31.286757641101488</v>
      </c>
      <c r="P44" s="91"/>
      <c r="Q44" s="91">
        <v>65.717843107658069</v>
      </c>
      <c r="R44" s="91">
        <v>514.98348472336909</v>
      </c>
      <c r="S44" s="91"/>
      <c r="T44" s="91">
        <v>69.302570602807606</v>
      </c>
      <c r="U44" s="91">
        <v>65.248407514450861</v>
      </c>
      <c r="V44" s="91">
        <v>40.458168042939718</v>
      </c>
      <c r="W44" s="91"/>
      <c r="X44" s="91">
        <v>81.161397192402973</v>
      </c>
      <c r="Y44" s="91">
        <v>69.091872835155996</v>
      </c>
      <c r="Z44" s="91">
        <v>603.6512101568951</v>
      </c>
      <c r="AA44" s="270" t="s">
        <v>118</v>
      </c>
      <c r="AB44" s="325"/>
      <c r="AC44" s="326">
        <v>56.312485468495701</v>
      </c>
      <c r="AF44" s="124"/>
      <c r="AG44" s="124"/>
      <c r="AH44" s="124"/>
      <c r="AI44" s="124"/>
      <c r="AJ44" s="125"/>
      <c r="AK44" s="125"/>
      <c r="AL44" s="126"/>
      <c r="AM44" s="126"/>
      <c r="AN44" s="126"/>
      <c r="AO44" s="127"/>
      <c r="AP44" s="127"/>
      <c r="AQ44" s="127"/>
      <c r="AR44" s="127"/>
      <c r="AS44" s="128"/>
    </row>
    <row r="45" spans="2:45">
      <c r="B45" s="112" t="s">
        <v>39</v>
      </c>
      <c r="C45" s="91">
        <v>495.01461233480165</v>
      </c>
      <c r="D45" s="91">
        <v>555.83492070484567</v>
      </c>
      <c r="E45" s="91">
        <v>507.19589867841404</v>
      </c>
      <c r="F45" s="91">
        <v>10.386475770925109</v>
      </c>
      <c r="G45" s="91">
        <v>38.252546255506594</v>
      </c>
      <c r="H45" s="91">
        <v>48.639022026431704</v>
      </c>
      <c r="I45" s="91">
        <v>448.80254625550651</v>
      </c>
      <c r="J45" s="91"/>
      <c r="K45" s="91">
        <v>30.253039563246332</v>
      </c>
      <c r="L45" s="91">
        <v>60.820308370044039</v>
      </c>
      <c r="M45" s="91">
        <v>50.433832599118929</v>
      </c>
      <c r="N45" s="91">
        <v>-22.292167400881052</v>
      </c>
      <c r="O45" s="91">
        <v>-2.1113743650084476</v>
      </c>
      <c r="P45" s="91"/>
      <c r="Q45" s="91">
        <v>40.639515334171442</v>
      </c>
      <c r="R45" s="91">
        <v>554.80660792951528</v>
      </c>
      <c r="S45" s="91"/>
      <c r="T45" s="91">
        <v>60.868537444933914</v>
      </c>
      <c r="U45" s="91">
        <v>54.3231629955947</v>
      </c>
      <c r="V45" s="91">
        <v>45.001171806167392</v>
      </c>
      <c r="W45" s="91"/>
      <c r="X45" s="91">
        <v>63.968977973568265</v>
      </c>
      <c r="Y45" s="91">
        <v>43.788184937695668</v>
      </c>
      <c r="Z45" s="91">
        <v>649.98151982378852</v>
      </c>
      <c r="AA45" s="270" t="s">
        <v>118</v>
      </c>
      <c r="AB45" s="325"/>
      <c r="AC45" s="326">
        <v>58.056265984654743</v>
      </c>
      <c r="AF45" s="124"/>
      <c r="AG45" s="124"/>
      <c r="AH45" s="124"/>
      <c r="AI45" s="124"/>
      <c r="AJ45" s="125"/>
      <c r="AK45" s="125"/>
      <c r="AL45" s="126"/>
      <c r="AM45" s="126"/>
      <c r="AN45" s="126"/>
      <c r="AO45" s="127"/>
      <c r="AP45" s="127"/>
      <c r="AQ45" s="127"/>
      <c r="AR45" s="127"/>
      <c r="AS45" s="128"/>
    </row>
    <row r="46" spans="2:45">
      <c r="B46" s="112" t="s">
        <v>40</v>
      </c>
      <c r="C46" s="91">
        <v>498.23575676720793</v>
      </c>
      <c r="D46" s="91">
        <v>544.31766202629547</v>
      </c>
      <c r="E46" s="91">
        <v>505.06646326372771</v>
      </c>
      <c r="F46" s="91">
        <v>2.7675421500386692</v>
      </c>
      <c r="G46" s="91">
        <v>36.483656612528996</v>
      </c>
      <c r="H46" s="91">
        <v>39.251198762567668</v>
      </c>
      <c r="I46" s="91">
        <v>455.53510943542142</v>
      </c>
      <c r="J46" s="91"/>
      <c r="K46" s="91">
        <v>36.270308725586752</v>
      </c>
      <c r="L46" s="91">
        <v>46.081905259087392</v>
      </c>
      <c r="M46" s="91">
        <v>43.314363109048713</v>
      </c>
      <c r="N46" s="91">
        <v>-6.5313329466357306</v>
      </c>
      <c r="O46" s="91">
        <v>0.51272143682623583</v>
      </c>
      <c r="P46" s="91"/>
      <c r="Q46" s="91">
        <v>39.037850875625423</v>
      </c>
      <c r="R46" s="91">
        <v>577.12567672080422</v>
      </c>
      <c r="S46" s="91"/>
      <c r="T46" s="91">
        <v>41.754294276875484</v>
      </c>
      <c r="U46" s="91">
        <v>37.622939288476402</v>
      </c>
      <c r="V46" s="91">
        <v>45.845732791956685</v>
      </c>
      <c r="W46" s="91"/>
      <c r="X46" s="91">
        <v>49.260254447022419</v>
      </c>
      <c r="Y46" s="91">
        <v>42.216200063560457</v>
      </c>
      <c r="Z46" s="91">
        <v>667.58971075019326</v>
      </c>
      <c r="AA46" s="270" t="s">
        <v>118</v>
      </c>
      <c r="AB46" s="325"/>
      <c r="AC46" s="326">
        <v>60.125552197163458</v>
      </c>
      <c r="AF46" s="124"/>
      <c r="AG46" s="124"/>
      <c r="AH46" s="124"/>
      <c r="AI46" s="124"/>
      <c r="AJ46" s="125"/>
      <c r="AK46" s="125"/>
      <c r="AL46" s="126"/>
      <c r="AM46" s="126"/>
      <c r="AN46" s="126"/>
      <c r="AO46" s="127"/>
      <c r="AP46" s="127"/>
      <c r="AQ46" s="127"/>
      <c r="AR46" s="127"/>
      <c r="AS46" s="128"/>
    </row>
    <row r="47" spans="2:45">
      <c r="B47" s="112" t="s">
        <v>41</v>
      </c>
      <c r="C47" s="91">
        <v>557.73697708737859</v>
      </c>
      <c r="D47" s="91">
        <v>572.6693809708737</v>
      </c>
      <c r="E47" s="91">
        <v>530.5513165048543</v>
      </c>
      <c r="F47" s="91">
        <v>4.8254714563106784</v>
      </c>
      <c r="G47" s="91">
        <v>37.292593009708739</v>
      </c>
      <c r="H47" s="91">
        <v>42.118064466019419</v>
      </c>
      <c r="I47" s="91">
        <v>502.7576699029126</v>
      </c>
      <c r="J47" s="91"/>
      <c r="K47" s="91">
        <v>27.622069552457152</v>
      </c>
      <c r="L47" s="91">
        <v>14.932403883495143</v>
      </c>
      <c r="M47" s="91">
        <v>10.106932427184466</v>
      </c>
      <c r="N47" s="91">
        <v>26.788131262135924</v>
      </c>
      <c r="O47" s="91">
        <v>9.2729941368632343</v>
      </c>
      <c r="P47" s="91"/>
      <c r="Q47" s="91">
        <v>32.447541008767828</v>
      </c>
      <c r="R47" s="91">
        <v>584.4349126213591</v>
      </c>
      <c r="S47" s="91"/>
      <c r="T47" s="91">
        <v>5.9178419417475725</v>
      </c>
      <c r="U47" s="91">
        <v>1.9876466019417474</v>
      </c>
      <c r="V47" s="91">
        <v>49.034740582524265</v>
      </c>
      <c r="W47" s="91"/>
      <c r="X47" s="91">
        <v>17.102112233009709</v>
      </c>
      <c r="Y47" s="91">
        <v>34.617249358282393</v>
      </c>
      <c r="Z47" s="91">
        <v>672.68141087378638</v>
      </c>
      <c r="AA47" s="270">
        <v>585.93817475728156</v>
      </c>
      <c r="AB47" s="325"/>
      <c r="AC47" s="326">
        <v>59.869797721460131</v>
      </c>
      <c r="AF47" s="124"/>
      <c r="AG47" s="124"/>
      <c r="AH47" s="124"/>
      <c r="AI47" s="124"/>
      <c r="AJ47" s="125"/>
      <c r="AK47" s="125"/>
      <c r="AL47" s="126"/>
      <c r="AM47" s="126"/>
      <c r="AN47" s="126"/>
      <c r="AO47" s="127"/>
      <c r="AP47" s="127"/>
      <c r="AQ47" s="127"/>
      <c r="AR47" s="127"/>
      <c r="AS47" s="128"/>
    </row>
    <row r="48" spans="2:45">
      <c r="B48" s="112" t="s">
        <v>42</v>
      </c>
      <c r="C48" s="91">
        <v>580.33116938853027</v>
      </c>
      <c r="D48" s="91">
        <v>578.27622901633129</v>
      </c>
      <c r="E48" s="91">
        <v>534.78924762628185</v>
      </c>
      <c r="F48" s="91">
        <v>5.9720683630839355</v>
      </c>
      <c r="G48" s="91">
        <v>37.514913026965445</v>
      </c>
      <c r="H48" s="91">
        <v>43.48698139004938</v>
      </c>
      <c r="I48" s="91">
        <v>524.56028370679837</v>
      </c>
      <c r="J48" s="91"/>
      <c r="K48" s="91">
        <v>11.60848744339812</v>
      </c>
      <c r="L48" s="91">
        <v>-2.0549403721990127</v>
      </c>
      <c r="M48" s="91">
        <v>-8.0270087352829478</v>
      </c>
      <c r="N48" s="91">
        <v>41.360167109760731</v>
      </c>
      <c r="O48" s="91">
        <v>21.724670931079672</v>
      </c>
      <c r="P48" s="91"/>
      <c r="Q48" s="91">
        <v>17.580555806482053</v>
      </c>
      <c r="R48" s="91">
        <v>569.92742119255604</v>
      </c>
      <c r="S48" s="91"/>
      <c r="T48" s="91">
        <v>-7.42424800607672</v>
      </c>
      <c r="U48" s="91">
        <v>-10.029677174325863</v>
      </c>
      <c r="V48" s="91">
        <v>47.208089631598938</v>
      </c>
      <c r="W48" s="91"/>
      <c r="X48" s="91">
        <v>-0.58479225218382069</v>
      </c>
      <c r="Y48" s="91">
        <v>19.050703926497246</v>
      </c>
      <c r="Z48" s="91">
        <v>659.56071857197117</v>
      </c>
      <c r="AA48" s="270">
        <v>571.39756931257125</v>
      </c>
      <c r="AB48" s="325"/>
      <c r="AC48" s="326">
        <v>61.218321320623104</v>
      </c>
      <c r="AF48" s="124"/>
      <c r="AG48" s="124"/>
      <c r="AH48" s="124"/>
      <c r="AI48" s="124"/>
      <c r="AJ48" s="125"/>
      <c r="AK48" s="125"/>
      <c r="AL48" s="126"/>
      <c r="AM48" s="126"/>
      <c r="AN48" s="126"/>
      <c r="AO48" s="127"/>
      <c r="AP48" s="127"/>
      <c r="AQ48" s="127"/>
      <c r="AR48" s="127"/>
      <c r="AS48" s="128"/>
    </row>
    <row r="49" spans="1:45">
      <c r="B49" s="112" t="s">
        <v>43</v>
      </c>
      <c r="C49" s="91">
        <v>616.1686015861028</v>
      </c>
      <c r="D49" s="91">
        <v>597.42969033232623</v>
      </c>
      <c r="E49" s="91">
        <v>550.81224282477342</v>
      </c>
      <c r="F49" s="91">
        <v>7.5478651812688824</v>
      </c>
      <c r="G49" s="91">
        <v>39.069582326283985</v>
      </c>
      <c r="H49" s="91">
        <v>46.617447507552875</v>
      </c>
      <c r="I49" s="91">
        <v>559.19821827794567</v>
      </c>
      <c r="J49" s="91"/>
      <c r="K49" s="91">
        <v>-6.25367060617054</v>
      </c>
      <c r="L49" s="91">
        <v>-18.738911253776436</v>
      </c>
      <c r="M49" s="91">
        <v>-26.286776435045319</v>
      </c>
      <c r="N49" s="91">
        <v>52.359152567975833</v>
      </c>
      <c r="O49" s="91">
        <v>32.326046739101052</v>
      </c>
      <c r="P49" s="91"/>
      <c r="Q49" s="91">
        <v>1.2941945750983403</v>
      </c>
      <c r="R49" s="91">
        <v>550.13168429003019</v>
      </c>
      <c r="S49" s="91"/>
      <c r="T49" s="91">
        <v>-14.840723942598189</v>
      </c>
      <c r="U49" s="91">
        <v>-13.080042673716013</v>
      </c>
      <c r="V49" s="91">
        <v>40.973197129909359</v>
      </c>
      <c r="W49" s="91"/>
      <c r="X49" s="91">
        <v>-16.325283610271903</v>
      </c>
      <c r="Y49" s="91">
        <v>3.7078222186028729</v>
      </c>
      <c r="Z49" s="91">
        <v>644.27615634441077</v>
      </c>
      <c r="AA49" s="270">
        <v>551.91835347432027</v>
      </c>
      <c r="AB49" s="325"/>
      <c r="AC49" s="326">
        <v>61.567077423854919</v>
      </c>
      <c r="AF49" s="124"/>
      <c r="AG49" s="124"/>
      <c r="AH49" s="124"/>
      <c r="AI49" s="124"/>
      <c r="AJ49" s="125"/>
      <c r="AK49" s="125"/>
      <c r="AL49" s="126"/>
      <c r="AM49" s="126"/>
      <c r="AN49" s="126"/>
      <c r="AO49" s="127"/>
      <c r="AP49" s="127"/>
      <c r="AQ49" s="127"/>
      <c r="AR49" s="127"/>
      <c r="AS49" s="128"/>
    </row>
    <row r="50" spans="1:45">
      <c r="B50" s="112" t="s">
        <v>44</v>
      </c>
      <c r="C50" s="91">
        <v>646.92868085894122</v>
      </c>
      <c r="D50" s="91">
        <v>621.66090299888936</v>
      </c>
      <c r="E50" s="91">
        <v>575.62539392817473</v>
      </c>
      <c r="F50" s="91">
        <v>6.2468800444279902</v>
      </c>
      <c r="G50" s="91">
        <v>39.788629026286564</v>
      </c>
      <c r="H50" s="91">
        <v>46.035509070714561</v>
      </c>
      <c r="I50" s="91">
        <v>586.68920288781942</v>
      </c>
      <c r="J50" s="91"/>
      <c r="K50" s="91">
        <v>-15.31774411508928</v>
      </c>
      <c r="L50" s="91">
        <v>-25.267777860051837</v>
      </c>
      <c r="M50" s="91">
        <v>-31.514657904479826</v>
      </c>
      <c r="N50" s="91">
        <v>58.454427619400242</v>
      </c>
      <c r="O50" s="91">
        <v>42.257513830009678</v>
      </c>
      <c r="P50" s="91"/>
      <c r="Q50" s="91">
        <v>-9.0708640706612886</v>
      </c>
      <c r="R50" s="91">
        <v>488.85857089966686</v>
      </c>
      <c r="S50" s="91"/>
      <c r="T50" s="91">
        <v>-56.639122176971505</v>
      </c>
      <c r="U50" s="91">
        <v>-58.155061458719004</v>
      </c>
      <c r="V50" s="91">
        <v>41.742470936690118</v>
      </c>
      <c r="W50" s="91"/>
      <c r="X50" s="91">
        <v>-24.895162532395414</v>
      </c>
      <c r="Y50" s="91">
        <v>-8.6982487430048643</v>
      </c>
      <c r="Z50" s="91">
        <v>614.50159311366178</v>
      </c>
      <c r="AA50" s="270">
        <v>490.76941873380235</v>
      </c>
      <c r="AB50" s="325"/>
      <c r="AC50" s="326">
        <v>62.799348988607292</v>
      </c>
      <c r="AF50" s="124"/>
      <c r="AG50" s="124"/>
      <c r="AH50" s="124"/>
      <c r="AI50" s="124"/>
      <c r="AJ50" s="125"/>
      <c r="AK50" s="125"/>
      <c r="AL50" s="126"/>
      <c r="AM50" s="126"/>
      <c r="AN50" s="126"/>
      <c r="AO50" s="127"/>
      <c r="AP50" s="127"/>
      <c r="AQ50" s="127"/>
      <c r="AR50" s="127"/>
      <c r="AS50" s="128"/>
    </row>
    <row r="51" spans="1:45">
      <c r="B51" s="112" t="s">
        <v>45</v>
      </c>
      <c r="C51" s="91">
        <v>642.26343328498922</v>
      </c>
      <c r="D51" s="91">
        <v>650.69545177664986</v>
      </c>
      <c r="E51" s="91">
        <v>592.73487635968104</v>
      </c>
      <c r="F51" s="91">
        <v>17.314721899927488</v>
      </c>
      <c r="G51" s="91">
        <v>40.645853517041338</v>
      </c>
      <c r="H51" s="91">
        <v>57.96057541696883</v>
      </c>
      <c r="I51" s="91">
        <v>583.9176704133431</v>
      </c>
      <c r="J51" s="91"/>
      <c r="K51" s="91">
        <v>-0.74588170365998374</v>
      </c>
      <c r="L51" s="91">
        <v>8.4320184916606262</v>
      </c>
      <c r="M51" s="91">
        <v>-8.8827034082668614</v>
      </c>
      <c r="N51" s="91">
        <v>21.820011602610592</v>
      </c>
      <c r="O51" s="91">
        <v>13.683189898003711</v>
      </c>
      <c r="P51" s="91"/>
      <c r="Q51" s="91">
        <v>16.568840196267505</v>
      </c>
      <c r="R51" s="91">
        <v>489.51555474981882</v>
      </c>
      <c r="S51" s="91"/>
      <c r="T51" s="91">
        <v>4.3212730239303854</v>
      </c>
      <c r="U51" s="91">
        <v>6.2596860043509812</v>
      </c>
      <c r="V51" s="91">
        <v>34.768236040609146</v>
      </c>
      <c r="W51" s="91"/>
      <c r="X51" s="91">
        <v>6.6355166787527207</v>
      </c>
      <c r="Y51" s="91">
        <v>14.772338383359601</v>
      </c>
      <c r="Z51" s="91">
        <v>598.27097135605527</v>
      </c>
      <c r="AA51" s="270">
        <v>491.54285714285726</v>
      </c>
      <c r="AB51" s="325"/>
      <c r="AC51" s="326">
        <v>64.124622180888153</v>
      </c>
      <c r="AF51" s="124"/>
      <c r="AG51" s="124"/>
      <c r="AH51" s="124"/>
      <c r="AI51" s="124"/>
      <c r="AJ51" s="125"/>
      <c r="AK51" s="125"/>
      <c r="AL51" s="126"/>
      <c r="AM51" s="126"/>
      <c r="AN51" s="126"/>
      <c r="AO51" s="127"/>
      <c r="AP51" s="127"/>
      <c r="AQ51" s="127"/>
      <c r="AR51" s="127"/>
      <c r="AS51" s="128"/>
    </row>
    <row r="52" spans="1:45">
      <c r="B52" s="112" t="s">
        <v>46</v>
      </c>
      <c r="C52" s="91">
        <v>637.8431875</v>
      </c>
      <c r="D52" s="91">
        <v>689.84771484375017</v>
      </c>
      <c r="E52" s="91">
        <v>623.93366796875011</v>
      </c>
      <c r="F52" s="91">
        <v>23.356140625000002</v>
      </c>
      <c r="G52" s="91">
        <v>42.557906250000009</v>
      </c>
      <c r="H52" s="91">
        <v>65.914046875000011</v>
      </c>
      <c r="I52" s="91">
        <v>580.81522656250013</v>
      </c>
      <c r="J52" s="91"/>
      <c r="K52" s="91">
        <v>26.378381725335998</v>
      </c>
      <c r="L52" s="91">
        <v>52.004527343750006</v>
      </c>
      <c r="M52" s="91">
        <v>28.648386718750007</v>
      </c>
      <c r="N52" s="91">
        <v>-21.839488281250002</v>
      </c>
      <c r="O52" s="91">
        <v>-19.569483287835993</v>
      </c>
      <c r="P52" s="91"/>
      <c r="Q52" s="91">
        <v>49.734522350335993</v>
      </c>
      <c r="R52" s="91">
        <v>531.51562500000011</v>
      </c>
      <c r="S52" s="91"/>
      <c r="T52" s="91">
        <v>33.221253906250006</v>
      </c>
      <c r="U52" s="91">
        <v>37.473378906250005</v>
      </c>
      <c r="V52" s="91">
        <v>31.984105468750002</v>
      </c>
      <c r="W52" s="91"/>
      <c r="X52" s="91">
        <v>44.21660156250001</v>
      </c>
      <c r="Y52" s="91">
        <v>41.946596569086005</v>
      </c>
      <c r="Z52" s="91">
        <v>619.46771484375006</v>
      </c>
      <c r="AA52" s="270">
        <v>533.19570312500014</v>
      </c>
      <c r="AB52" s="325"/>
      <c r="AC52" s="326">
        <v>65.473145780051141</v>
      </c>
      <c r="AF52" s="124"/>
      <c r="AG52" s="124"/>
      <c r="AH52" s="124"/>
      <c r="AI52" s="124"/>
      <c r="AJ52" s="125"/>
      <c r="AK52" s="125"/>
      <c r="AL52" s="126"/>
      <c r="AM52" s="126"/>
      <c r="AN52" s="126"/>
      <c r="AO52" s="127"/>
      <c r="AP52" s="127"/>
      <c r="AQ52" s="127"/>
      <c r="AR52" s="127"/>
      <c r="AS52" s="128"/>
    </row>
    <row r="53" spans="1:45">
      <c r="B53" s="112" t="s">
        <v>47</v>
      </c>
      <c r="C53" s="91">
        <v>672.98438019390585</v>
      </c>
      <c r="D53" s="91">
        <v>735.03017728531881</v>
      </c>
      <c r="E53" s="91">
        <v>663.88198684210545</v>
      </c>
      <c r="F53" s="91">
        <v>29.347474376731309</v>
      </c>
      <c r="G53" s="91">
        <v>41.800716066482011</v>
      </c>
      <c r="H53" s="91">
        <v>71.148190443213309</v>
      </c>
      <c r="I53" s="91">
        <v>613.41523234072031</v>
      </c>
      <c r="J53" s="91"/>
      <c r="K53" s="91">
        <v>35.574479255140254</v>
      </c>
      <c r="L53" s="91">
        <v>62.045797091412759</v>
      </c>
      <c r="M53" s="91">
        <v>32.698322714681453</v>
      </c>
      <c r="N53" s="91">
        <v>-31.435425207756239</v>
      </c>
      <c r="O53" s="91">
        <v>-34.311581748215048</v>
      </c>
      <c r="P53" s="91"/>
      <c r="Q53" s="91">
        <v>64.92195363187156</v>
      </c>
      <c r="R53" s="91">
        <v>568.00602493074791</v>
      </c>
      <c r="S53" s="91"/>
      <c r="T53" s="91">
        <v>58.663674168975078</v>
      </c>
      <c r="U53" s="91">
        <v>57.21908621883658</v>
      </c>
      <c r="V53" s="91">
        <v>33.151059556786713</v>
      </c>
      <c r="W53" s="91"/>
      <c r="X53" s="91">
        <v>54.255447022160673</v>
      </c>
      <c r="Y53" s="91">
        <v>57.131603562619496</v>
      </c>
      <c r="Z53" s="91">
        <v>669.14952042936295</v>
      </c>
      <c r="AA53" s="270">
        <v>569.94207063711929</v>
      </c>
      <c r="AB53" s="325"/>
      <c r="AC53" s="326">
        <v>67.147175075563808</v>
      </c>
      <c r="AF53" s="124"/>
      <c r="AG53" s="124"/>
      <c r="AH53" s="124"/>
      <c r="AI53" s="124"/>
      <c r="AJ53" s="125"/>
      <c r="AK53" s="125"/>
      <c r="AL53" s="126"/>
      <c r="AM53" s="126"/>
      <c r="AN53" s="126"/>
      <c r="AO53" s="127"/>
      <c r="AP53" s="127"/>
      <c r="AQ53" s="127"/>
      <c r="AR53" s="127"/>
      <c r="AS53" s="128"/>
    </row>
    <row r="54" spans="1:45">
      <c r="B54" s="112" t="s">
        <v>48</v>
      </c>
      <c r="C54" s="91">
        <v>700.73604877228388</v>
      </c>
      <c r="D54" s="91">
        <v>771.66710494450058</v>
      </c>
      <c r="E54" s="91">
        <v>692.70983013790783</v>
      </c>
      <c r="F54" s="91">
        <v>36.298819710729909</v>
      </c>
      <c r="G54" s="91">
        <v>42.658455095862763</v>
      </c>
      <c r="H54" s="91">
        <v>78.957274806592665</v>
      </c>
      <c r="I54" s="91">
        <v>639.94482071981156</v>
      </c>
      <c r="J54" s="91"/>
      <c r="K54" s="91">
        <v>44.465659664986255</v>
      </c>
      <c r="L54" s="91">
        <v>70.931056172216628</v>
      </c>
      <c r="M54" s="91">
        <v>34.632236461486713</v>
      </c>
      <c r="N54" s="91">
        <v>-39.143006054490414</v>
      </c>
      <c r="O54" s="91">
        <v>-48.976429257989949</v>
      </c>
      <c r="P54" s="91"/>
      <c r="Q54" s="91">
        <v>80.764479375716149</v>
      </c>
      <c r="R54" s="91">
        <v>630.32145980491089</v>
      </c>
      <c r="S54" s="91"/>
      <c r="T54" s="91">
        <v>59.474743020517998</v>
      </c>
      <c r="U54" s="91">
        <v>59.340201143625968</v>
      </c>
      <c r="V54" s="91">
        <v>35.882173898419104</v>
      </c>
      <c r="W54" s="91"/>
      <c r="X54" s="91">
        <v>61.929770602085433</v>
      </c>
      <c r="Y54" s="91">
        <v>71.763193805584962</v>
      </c>
      <c r="Z54" s="91">
        <v>729.56417759838553</v>
      </c>
      <c r="AA54" s="270">
        <v>632.49149007736298</v>
      </c>
      <c r="AB54" s="325"/>
      <c r="AC54" s="326">
        <v>69.123459660544057</v>
      </c>
      <c r="AF54" s="124"/>
      <c r="AG54" s="124"/>
      <c r="AH54" s="124"/>
      <c r="AI54" s="124"/>
      <c r="AJ54" s="125"/>
      <c r="AK54" s="125"/>
      <c r="AL54" s="126"/>
      <c r="AM54" s="126"/>
      <c r="AN54" s="126"/>
      <c r="AO54" s="127"/>
      <c r="AP54" s="127"/>
      <c r="AQ54" s="127"/>
      <c r="AR54" s="127"/>
      <c r="AS54" s="128"/>
    </row>
    <row r="55" spans="1:45">
      <c r="B55" s="112" t="s">
        <v>49</v>
      </c>
      <c r="C55" s="91">
        <v>732.55918647942519</v>
      </c>
      <c r="D55" s="91">
        <v>794.53600653167871</v>
      </c>
      <c r="E55" s="91">
        <v>713.87188928804721</v>
      </c>
      <c r="F55" s="91">
        <v>36.002263553233185</v>
      </c>
      <c r="G55" s="91">
        <v>44.661853690398431</v>
      </c>
      <c r="H55" s="91">
        <v>80.664117243631623</v>
      </c>
      <c r="I55" s="91">
        <v>664.86268256041808</v>
      </c>
      <c r="J55" s="91"/>
      <c r="K55" s="91">
        <v>33.029322783964254</v>
      </c>
      <c r="L55" s="91">
        <v>61.976820052253437</v>
      </c>
      <c r="M55" s="91">
        <v>25.974556499020252</v>
      </c>
      <c r="N55" s="91">
        <v>-30.406187785760942</v>
      </c>
      <c r="O55" s="91">
        <v>-37.460954070704943</v>
      </c>
      <c r="P55" s="91"/>
      <c r="Q55" s="91">
        <v>69.031586337197439</v>
      </c>
      <c r="R55" s="91">
        <v>666.36002612671462</v>
      </c>
      <c r="S55" s="91"/>
      <c r="T55" s="91">
        <v>60.455597648595692</v>
      </c>
      <c r="U55" s="91">
        <v>57.864041476159379</v>
      </c>
      <c r="V55" s="91">
        <v>37.242558458523845</v>
      </c>
      <c r="W55" s="91"/>
      <c r="X55" s="91">
        <v>59.319245917700854</v>
      </c>
      <c r="Y55" s="91">
        <v>66.374012202644849</v>
      </c>
      <c r="Z55" s="91">
        <v>776.28836087524496</v>
      </c>
      <c r="AA55" s="270">
        <v>669.45022860875247</v>
      </c>
      <c r="AB55" s="325"/>
      <c r="AC55" s="326">
        <v>71.192745873052772</v>
      </c>
      <c r="AF55" s="124"/>
      <c r="AG55" s="124"/>
      <c r="AH55" s="124"/>
      <c r="AI55" s="124"/>
      <c r="AJ55" s="125"/>
      <c r="AK55" s="125"/>
      <c r="AL55" s="126"/>
      <c r="AM55" s="126"/>
      <c r="AN55" s="126"/>
      <c r="AO55" s="127"/>
      <c r="AP55" s="127"/>
      <c r="AQ55" s="127"/>
      <c r="AR55" s="127"/>
      <c r="AS55" s="128"/>
    </row>
    <row r="56" spans="1:45">
      <c r="B56" s="112" t="s">
        <v>50</v>
      </c>
      <c r="C56" s="91">
        <v>753.41594003807097</v>
      </c>
      <c r="D56" s="91">
        <v>807.72698128172578</v>
      </c>
      <c r="E56" s="91">
        <v>726.38595621827392</v>
      </c>
      <c r="F56" s="91">
        <v>35.248550761421313</v>
      </c>
      <c r="G56" s="91">
        <v>46.092474302030453</v>
      </c>
      <c r="H56" s="91">
        <v>81.341025063451767</v>
      </c>
      <c r="I56" s="91">
        <v>685.45550063451776</v>
      </c>
      <c r="J56" s="91"/>
      <c r="K56" s="91">
        <v>24.585472235984117</v>
      </c>
      <c r="L56" s="91">
        <v>54.311041243654813</v>
      </c>
      <c r="M56" s="91">
        <v>19.062490482233503</v>
      </c>
      <c r="N56" s="91">
        <v>-19.467756027918778</v>
      </c>
      <c r="O56" s="91">
        <v>-24.990737781669388</v>
      </c>
      <c r="P56" s="91"/>
      <c r="Q56" s="91">
        <v>59.834022997405434</v>
      </c>
      <c r="R56" s="91">
        <v>695.22826776649731</v>
      </c>
      <c r="S56" s="91"/>
      <c r="T56" s="91">
        <v>51.090749365482225</v>
      </c>
      <c r="U56" s="91">
        <v>48.053304568527913</v>
      </c>
      <c r="V56" s="91">
        <v>39.323038705583748</v>
      </c>
      <c r="W56" s="91"/>
      <c r="X56" s="91">
        <v>52.2506002538071</v>
      </c>
      <c r="Y56" s="91">
        <v>57.773582007557714</v>
      </c>
      <c r="Z56" s="91">
        <v>811.18879505076131</v>
      </c>
      <c r="AA56" s="270">
        <v>697.95732868020298</v>
      </c>
      <c r="AB56" s="325"/>
      <c r="AC56" s="326">
        <v>73.285282492443628</v>
      </c>
      <c r="AF56" s="124"/>
      <c r="AG56" s="124"/>
      <c r="AH56" s="124"/>
      <c r="AI56" s="124"/>
      <c r="AJ56" s="125"/>
      <c r="AK56" s="125"/>
      <c r="AL56" s="126"/>
      <c r="AM56" s="126"/>
      <c r="AN56" s="126"/>
      <c r="AO56" s="127"/>
      <c r="AP56" s="127"/>
      <c r="AQ56" s="127"/>
      <c r="AR56" s="127"/>
      <c r="AS56" s="128"/>
    </row>
    <row r="57" spans="1:45">
      <c r="B57" s="112" t="s">
        <v>51</v>
      </c>
      <c r="C57" s="91">
        <v>775.02427037037023</v>
      </c>
      <c r="D57" s="91">
        <v>834.71524753086396</v>
      </c>
      <c r="E57" s="91">
        <v>751.20150925925918</v>
      </c>
      <c r="F57" s="91">
        <v>35.71555709876543</v>
      </c>
      <c r="G57" s="91">
        <v>47.798181172839492</v>
      </c>
      <c r="H57" s="91">
        <v>83.513738271604922</v>
      </c>
      <c r="I57" s="91">
        <v>702.18603888888879</v>
      </c>
      <c r="J57" s="91"/>
      <c r="K57" s="91">
        <v>41.261498356549268</v>
      </c>
      <c r="L57" s="91">
        <v>59.690977160493816</v>
      </c>
      <c r="M57" s="91">
        <v>23.975420061728393</v>
      </c>
      <c r="N57" s="91">
        <v>-24.544904320987648</v>
      </c>
      <c r="O57" s="91">
        <v>-41.830982615808523</v>
      </c>
      <c r="P57" s="91"/>
      <c r="Q57" s="91">
        <v>76.977055455314698</v>
      </c>
      <c r="R57" s="91">
        <v>721.61222222222216</v>
      </c>
      <c r="S57" s="91"/>
      <c r="T57" s="91">
        <v>44.155605864197526</v>
      </c>
      <c r="U57" s="91">
        <v>37.162498456790118</v>
      </c>
      <c r="V57" s="91">
        <v>41.778108641975301</v>
      </c>
      <c r="W57" s="91"/>
      <c r="X57" s="91">
        <v>60.133024382716037</v>
      </c>
      <c r="Y57" s="91">
        <v>77.419102677536927</v>
      </c>
      <c r="Z57" s="91">
        <v>845.82085432098745</v>
      </c>
      <c r="AA57" s="270">
        <v>724.39990740740734</v>
      </c>
      <c r="AB57" s="325"/>
      <c r="AC57" s="326">
        <v>75.331318298070229</v>
      </c>
      <c r="AF57" s="124"/>
      <c r="AG57" s="124"/>
      <c r="AH57" s="124"/>
      <c r="AI57" s="124"/>
      <c r="AJ57" s="125"/>
      <c r="AK57" s="125"/>
      <c r="AL57" s="126"/>
      <c r="AM57" s="126"/>
      <c r="AN57" s="126"/>
      <c r="AO57" s="127"/>
      <c r="AP57" s="127"/>
      <c r="AQ57" s="127"/>
      <c r="AR57" s="127"/>
      <c r="AS57" s="128"/>
    </row>
    <row r="58" spans="1:45">
      <c r="B58" s="112" t="s">
        <v>52</v>
      </c>
      <c r="C58" s="91">
        <v>733.87617476019182</v>
      </c>
      <c r="D58" s="91">
        <v>885.04936270983205</v>
      </c>
      <c r="E58" s="91">
        <v>774.20062829736196</v>
      </c>
      <c r="F58" s="91">
        <v>60.02705605515586</v>
      </c>
      <c r="G58" s="91">
        <v>50.821678357314134</v>
      </c>
      <c r="H58" s="91">
        <v>110.84873441247001</v>
      </c>
      <c r="I58" s="91">
        <v>657.95501558752983</v>
      </c>
      <c r="J58" s="91"/>
      <c r="K58" s="91">
        <v>84.330302744244719</v>
      </c>
      <c r="L58" s="91">
        <v>151.17318794964027</v>
      </c>
      <c r="M58" s="91">
        <v>91.146131894484398</v>
      </c>
      <c r="N58" s="91">
        <v>-112.29271522781772</v>
      </c>
      <c r="O58" s="91">
        <v>-105.47688607757803</v>
      </c>
      <c r="P58" s="91"/>
      <c r="Q58" s="91">
        <v>144.35735879940054</v>
      </c>
      <c r="R58" s="91">
        <v>974.17134292565936</v>
      </c>
      <c r="S58" s="91"/>
      <c r="T58" s="91">
        <v>211.21958303357312</v>
      </c>
      <c r="U58" s="91">
        <v>224.33144454436444</v>
      </c>
      <c r="V58" s="91">
        <v>40.961352218225414</v>
      </c>
      <c r="W58" s="91"/>
      <c r="X58" s="91">
        <v>138.39911480815346</v>
      </c>
      <c r="Y58" s="91">
        <v>131.58328565791376</v>
      </c>
      <c r="Z58" s="91">
        <v>1058.5049796163069</v>
      </c>
      <c r="AA58" s="270">
        <v>974.94490407673845</v>
      </c>
      <c r="AB58" s="325"/>
      <c r="AC58" s="326">
        <v>77.563357358753791</v>
      </c>
      <c r="AF58" s="124"/>
      <c r="AG58" s="124"/>
      <c r="AH58" s="124"/>
      <c r="AI58" s="124"/>
      <c r="AJ58" s="125"/>
      <c r="AK58" s="125"/>
      <c r="AL58" s="126"/>
      <c r="AM58" s="126"/>
      <c r="AN58" s="126"/>
      <c r="AO58" s="127"/>
      <c r="AP58" s="127"/>
      <c r="AQ58" s="127"/>
      <c r="AR58" s="127"/>
      <c r="AS58" s="128"/>
    </row>
    <row r="59" spans="1:45">
      <c r="B59" s="112" t="s">
        <v>53</v>
      </c>
      <c r="C59" s="91">
        <v>716.16981818181807</v>
      </c>
      <c r="D59" s="91">
        <v>916.47987987012982</v>
      </c>
      <c r="E59" s="91">
        <v>806.12520779220768</v>
      </c>
      <c r="F59" s="91">
        <v>57.890850649350647</v>
      </c>
      <c r="G59" s="91">
        <v>52.463821428571421</v>
      </c>
      <c r="H59" s="91">
        <v>110.35467207792206</v>
      </c>
      <c r="I59" s="91">
        <v>640.09238961038955</v>
      </c>
      <c r="J59" s="91"/>
      <c r="K59" s="91">
        <v>101.43995006304284</v>
      </c>
      <c r="L59" s="91">
        <v>200.31006168831163</v>
      </c>
      <c r="M59" s="91">
        <v>142.41921103896104</v>
      </c>
      <c r="N59" s="91">
        <v>-165.07055194805193</v>
      </c>
      <c r="O59" s="91">
        <v>-124.09129097213376</v>
      </c>
      <c r="P59" s="91"/>
      <c r="Q59" s="91">
        <v>159.33080071239351</v>
      </c>
      <c r="R59" s="91">
        <v>1263.640909090909</v>
      </c>
      <c r="S59" s="91"/>
      <c r="T59" s="91">
        <v>252.10867532467535</v>
      </c>
      <c r="U59" s="91">
        <v>255.7584318181818</v>
      </c>
      <c r="V59" s="91">
        <v>33.265467532467532</v>
      </c>
      <c r="W59" s="91"/>
      <c r="X59" s="91">
        <v>198.06688961038958</v>
      </c>
      <c r="Y59" s="91">
        <v>157.08762863447143</v>
      </c>
      <c r="Z59" s="91">
        <v>1365.2120454545457</v>
      </c>
      <c r="AA59" s="270">
        <v>1247.7724025974026</v>
      </c>
      <c r="AB59" s="325"/>
      <c r="AC59" s="326">
        <v>78.772378516624045</v>
      </c>
      <c r="AD59" s="125"/>
      <c r="AF59" s="124"/>
      <c r="AG59" s="124"/>
      <c r="AH59" s="124"/>
      <c r="AI59" s="124"/>
      <c r="AJ59" s="125"/>
      <c r="AK59" s="125"/>
      <c r="AL59" s="126"/>
      <c r="AM59" s="126"/>
      <c r="AN59" s="126"/>
      <c r="AO59" s="127"/>
      <c r="AP59" s="127"/>
      <c r="AQ59" s="127"/>
      <c r="AR59" s="127"/>
      <c r="AS59" s="128"/>
    </row>
    <row r="60" spans="1:45">
      <c r="B60" s="112" t="s">
        <v>54</v>
      </c>
      <c r="C60" s="91">
        <v>754.15069869375895</v>
      </c>
      <c r="D60" s="91">
        <v>928.7463291727139</v>
      </c>
      <c r="E60" s="91">
        <v>827.6434899854861</v>
      </c>
      <c r="F60" s="91">
        <v>48.790444121915812</v>
      </c>
      <c r="G60" s="91">
        <v>52.312395065312046</v>
      </c>
      <c r="H60" s="91">
        <v>101.10283918722784</v>
      </c>
      <c r="I60" s="91">
        <v>675.72767547169792</v>
      </c>
      <c r="J60" s="91"/>
      <c r="K60" s="91">
        <v>94.372078765151528</v>
      </c>
      <c r="L60" s="91">
        <v>174.595630478955</v>
      </c>
      <c r="M60" s="91">
        <v>125.80518635703916</v>
      </c>
      <c r="N60" s="91">
        <v>-125.53676400580551</v>
      </c>
      <c r="O60" s="91">
        <v>-94.103656413917875</v>
      </c>
      <c r="P60" s="91"/>
      <c r="Q60" s="91">
        <v>143.16252288706735</v>
      </c>
      <c r="R60" s="91">
        <v>1421.6396806966616</v>
      </c>
      <c r="S60" s="91"/>
      <c r="T60" s="91">
        <v>167.31202119013059</v>
      </c>
      <c r="U60" s="91">
        <v>161.62646124818576</v>
      </c>
      <c r="V60" s="91">
        <v>48.844128592162548</v>
      </c>
      <c r="W60" s="91"/>
      <c r="X60" s="91">
        <v>177.67936632801158</v>
      </c>
      <c r="Y60" s="91">
        <v>146.24625873612396</v>
      </c>
      <c r="Z60" s="91">
        <v>1514.5949651669082</v>
      </c>
      <c r="AA60" s="270">
        <v>1415.7718432510883</v>
      </c>
      <c r="AB60" s="325"/>
      <c r="AC60" s="326">
        <v>80.09765170890492</v>
      </c>
      <c r="AF60" s="134"/>
      <c r="AG60" s="134"/>
      <c r="AH60" s="134"/>
      <c r="AI60" s="134"/>
      <c r="AJ60" s="125"/>
      <c r="AK60" s="125"/>
      <c r="AL60" s="126"/>
      <c r="AM60" s="126"/>
      <c r="AN60" s="126"/>
      <c r="AO60" s="127"/>
      <c r="AP60" s="127"/>
      <c r="AQ60" s="127"/>
      <c r="AR60" s="127"/>
      <c r="AS60" s="128"/>
    </row>
    <row r="61" spans="1:45">
      <c r="A61" s="207"/>
      <c r="B61" s="112" t="s">
        <v>55</v>
      </c>
      <c r="C61" s="91">
        <v>768.71673377180423</v>
      </c>
      <c r="D61" s="91">
        <v>918.19523991993105</v>
      </c>
      <c r="E61" s="91">
        <v>826.17204260794938</v>
      </c>
      <c r="F61" s="91">
        <v>38.67210265942235</v>
      </c>
      <c r="G61" s="91">
        <v>53.351094652559325</v>
      </c>
      <c r="H61" s="91">
        <v>92.023197311981676</v>
      </c>
      <c r="I61" s="91">
        <v>688.41705147269079</v>
      </c>
      <c r="J61" s="91"/>
      <c r="K61" s="91">
        <v>87.410260949338721</v>
      </c>
      <c r="L61" s="91">
        <v>149.47850614812694</v>
      </c>
      <c r="M61" s="91">
        <v>110.80640348870459</v>
      </c>
      <c r="N61" s="91">
        <v>-99.459241349728316</v>
      </c>
      <c r="O61" s="91">
        <v>-76.063098810362462</v>
      </c>
      <c r="P61" s="91"/>
      <c r="Q61" s="91">
        <v>126.08236360876109</v>
      </c>
      <c r="R61" s="91">
        <v>1519.063511581355</v>
      </c>
      <c r="S61" s="91"/>
      <c r="T61" s="91">
        <v>144.72612868172718</v>
      </c>
      <c r="U61" s="91">
        <v>133.2141584215041</v>
      </c>
      <c r="V61" s="91">
        <v>50.624381183871883</v>
      </c>
      <c r="W61" s="91"/>
      <c r="X61" s="91">
        <v>153.67004403774661</v>
      </c>
      <c r="Y61" s="91">
        <v>130.27390149838075</v>
      </c>
      <c r="Z61" s="91">
        <v>1658.6768987703742</v>
      </c>
      <c r="AA61" s="270">
        <v>1525.70503288533</v>
      </c>
      <c r="AB61" s="325"/>
      <c r="AC61" s="326">
        <v>81.306672866775187</v>
      </c>
      <c r="AD61" s="125"/>
      <c r="AF61" s="135"/>
      <c r="AG61" s="135"/>
      <c r="AH61" s="135"/>
      <c r="AI61" s="135"/>
      <c r="AJ61" s="125"/>
      <c r="AK61" s="125"/>
      <c r="AL61" s="136"/>
      <c r="AM61" s="136"/>
      <c r="AN61" s="136"/>
      <c r="AO61" s="137"/>
      <c r="AP61" s="137"/>
      <c r="AQ61" s="137"/>
      <c r="AR61" s="137"/>
      <c r="AS61" s="128"/>
    </row>
    <row r="62" spans="1:45">
      <c r="A62" s="35"/>
      <c r="B62" s="112" t="s">
        <v>56</v>
      </c>
      <c r="C62" s="91">
        <v>767.82975672645728</v>
      </c>
      <c r="D62" s="91">
        <v>918.35390779147963</v>
      </c>
      <c r="E62" s="91">
        <v>823.84280801569503</v>
      </c>
      <c r="F62" s="91">
        <v>40.765475896860984</v>
      </c>
      <c r="G62" s="91">
        <v>53.745623878923766</v>
      </c>
      <c r="H62" s="91">
        <v>94.511099775784729</v>
      </c>
      <c r="I62" s="91">
        <v>682.43778951793718</v>
      </c>
      <c r="J62" s="91"/>
      <c r="K62" s="91">
        <v>86.446653419184969</v>
      </c>
      <c r="L62" s="91">
        <v>150.52415106502238</v>
      </c>
      <c r="M62" s="91">
        <v>109.75867516816142</v>
      </c>
      <c r="N62" s="91">
        <v>-106.64020908071747</v>
      </c>
      <c r="O62" s="91">
        <v>-83.32818733174102</v>
      </c>
      <c r="P62" s="91"/>
      <c r="Q62" s="91">
        <v>127.21212931604597</v>
      </c>
      <c r="R62" s="91">
        <v>1616.852942825112</v>
      </c>
      <c r="S62" s="91"/>
      <c r="T62" s="91">
        <v>115.55562275784752</v>
      </c>
      <c r="U62" s="91">
        <v>104.87785986547084</v>
      </c>
      <c r="V62" s="91">
        <v>44.604793441704032</v>
      </c>
      <c r="W62" s="91"/>
      <c r="X62" s="91">
        <v>152.48901373318384</v>
      </c>
      <c r="Y62" s="91">
        <v>129.1769919842074</v>
      </c>
      <c r="Z62" s="91">
        <v>1716.9090538116593</v>
      </c>
      <c r="AA62" s="270">
        <v>1589.9716928251121</v>
      </c>
      <c r="AB62" s="332"/>
      <c r="AC62" s="326">
        <v>82.957451755405728</v>
      </c>
      <c r="AD62" s="125"/>
      <c r="AF62" s="333"/>
      <c r="AG62" s="333"/>
      <c r="AH62" s="333"/>
      <c r="AI62" s="333"/>
      <c r="AJ62" s="125"/>
      <c r="AK62" s="125"/>
      <c r="AL62" s="142"/>
      <c r="AM62" s="143"/>
      <c r="AN62" s="143"/>
      <c r="AO62" s="144"/>
      <c r="AP62" s="144"/>
      <c r="AQ62" s="144"/>
      <c r="AR62" s="144"/>
      <c r="AS62" s="131"/>
    </row>
    <row r="63" spans="1:45">
      <c r="A63" s="35"/>
      <c r="B63" s="112" t="s">
        <v>57</v>
      </c>
      <c r="C63" s="91">
        <v>782.11269369862998</v>
      </c>
      <c r="D63" s="91">
        <v>905.85658794520521</v>
      </c>
      <c r="E63" s="91">
        <v>817.96653671232866</v>
      </c>
      <c r="F63" s="91">
        <v>33.847102465753423</v>
      </c>
      <c r="G63" s="91">
        <v>54.042948767123278</v>
      </c>
      <c r="H63" s="91">
        <v>87.890051232876701</v>
      </c>
      <c r="I63" s="91">
        <v>694.78471835616415</v>
      </c>
      <c r="J63" s="91"/>
      <c r="K63" s="91">
        <v>67.302133077552909</v>
      </c>
      <c r="L63" s="91">
        <v>123.74389424657532</v>
      </c>
      <c r="M63" s="91">
        <v>89.8967917808219</v>
      </c>
      <c r="N63" s="91">
        <v>-82.179737260273953</v>
      </c>
      <c r="O63" s="91">
        <v>-59.585078557004955</v>
      </c>
      <c r="P63" s="91"/>
      <c r="Q63" s="91">
        <v>101.14923554330633</v>
      </c>
      <c r="R63" s="91">
        <v>1698.12906849315</v>
      </c>
      <c r="S63" s="91"/>
      <c r="T63" s="91">
        <v>92.42200904109589</v>
      </c>
      <c r="U63" s="91">
        <v>76.201936438356157</v>
      </c>
      <c r="V63" s="91">
        <v>42.767258630136972</v>
      </c>
      <c r="W63" s="91"/>
      <c r="X63" s="91">
        <v>121.97518164383561</v>
      </c>
      <c r="Y63" s="91">
        <v>99.380522940566593</v>
      </c>
      <c r="Z63" s="91">
        <v>1792.2726558904105</v>
      </c>
      <c r="AA63" s="270">
        <v>1648.9916164383558</v>
      </c>
      <c r="AB63" s="334"/>
      <c r="AC63" s="326">
        <v>84.86398511973961</v>
      </c>
      <c r="AF63" s="333"/>
      <c r="AG63" s="333"/>
      <c r="AH63" s="333"/>
      <c r="AI63" s="333"/>
      <c r="AJ63" s="125"/>
      <c r="AK63" s="125"/>
      <c r="AL63" s="142"/>
      <c r="AM63" s="143"/>
      <c r="AN63" s="143"/>
      <c r="AO63" s="144"/>
      <c r="AP63" s="144"/>
      <c r="AQ63" s="144"/>
      <c r="AR63" s="144"/>
      <c r="AS63" s="131"/>
    </row>
    <row r="64" spans="1:45">
      <c r="A64" s="35"/>
      <c r="B64" s="112" t="s">
        <v>58</v>
      </c>
      <c r="C64" s="94">
        <v>804.84632809536697</v>
      </c>
      <c r="D64" s="94">
        <v>917.25845732863718</v>
      </c>
      <c r="E64" s="94">
        <v>821.15656840964493</v>
      </c>
      <c r="F64" s="94">
        <v>41.271421836900565</v>
      </c>
      <c r="G64" s="94">
        <v>54.830467082091559</v>
      </c>
      <c r="H64" s="94">
        <v>96.101888918992117</v>
      </c>
      <c r="I64" s="94">
        <v>712.98950636683821</v>
      </c>
      <c r="J64" s="94"/>
      <c r="K64" s="94">
        <v>58.624238673401329</v>
      </c>
      <c r="L64" s="94">
        <v>112.41212923327009</v>
      </c>
      <c r="M64" s="94">
        <v>71.140707396369535</v>
      </c>
      <c r="N64" s="94">
        <v>-75.355477648333775</v>
      </c>
      <c r="O64" s="94">
        <v>-62.839008925365583</v>
      </c>
      <c r="P64" s="94"/>
      <c r="Q64" s="94">
        <v>99.895660510301909</v>
      </c>
      <c r="R64" s="94">
        <v>1785.0723110268216</v>
      </c>
      <c r="S64" s="94"/>
      <c r="T64" s="94">
        <v>98.511660796532098</v>
      </c>
      <c r="U64" s="94">
        <v>91.10638986724463</v>
      </c>
      <c r="V64" s="94">
        <v>38.498086697371974</v>
      </c>
      <c r="W64" s="94"/>
      <c r="X64" s="94">
        <v>109.74949444594959</v>
      </c>
      <c r="Y64" s="94">
        <v>97.233025722981381</v>
      </c>
      <c r="Z64" s="94">
        <v>1867.5265944188563</v>
      </c>
      <c r="AA64" s="270">
        <v>1729.6056082362502</v>
      </c>
      <c r="AB64" s="334"/>
      <c r="AC64" s="335">
        <v>85.817251801906551</v>
      </c>
      <c r="AF64" s="333"/>
      <c r="AG64" s="333"/>
      <c r="AH64" s="333"/>
      <c r="AI64" s="333"/>
      <c r="AJ64" s="125"/>
      <c r="AK64" s="125"/>
      <c r="AL64" s="142"/>
      <c r="AM64" s="143"/>
      <c r="AN64" s="143"/>
      <c r="AO64" s="144"/>
      <c r="AP64" s="144"/>
      <c r="AQ64" s="144"/>
      <c r="AR64" s="144"/>
      <c r="AS64" s="131"/>
    </row>
    <row r="65" spans="1:50">
      <c r="A65" s="35"/>
      <c r="B65" s="112" t="s">
        <v>59</v>
      </c>
      <c r="C65" s="94">
        <v>827.16776413570244</v>
      </c>
      <c r="D65" s="94">
        <v>920.51938260635404</v>
      </c>
      <c r="E65" s="94">
        <v>828.18684868066759</v>
      </c>
      <c r="F65" s="94">
        <v>36.689359719978455</v>
      </c>
      <c r="G65" s="94">
        <v>55.643174205708121</v>
      </c>
      <c r="H65" s="94">
        <v>92.332533925686562</v>
      </c>
      <c r="I65" s="94">
        <v>734.34421674744192</v>
      </c>
      <c r="J65" s="94"/>
      <c r="K65" s="94">
        <v>50.829323073324161</v>
      </c>
      <c r="L65" s="94">
        <v>93.351618470651573</v>
      </c>
      <c r="M65" s="94">
        <v>56.662258750673125</v>
      </c>
      <c r="N65" s="94">
        <v>-55.329342487883672</v>
      </c>
      <c r="O65" s="94">
        <v>-49.496406810534722</v>
      </c>
      <c r="P65" s="94"/>
      <c r="Q65" s="94">
        <v>87.518682793302588</v>
      </c>
      <c r="R65" s="94">
        <v>1823.6981152396336</v>
      </c>
      <c r="S65" s="94"/>
      <c r="T65" s="94">
        <v>70.349259019924588</v>
      </c>
      <c r="U65" s="94">
        <v>58.337957996768978</v>
      </c>
      <c r="V65" s="94">
        <v>38.802802100161543</v>
      </c>
      <c r="W65" s="94"/>
      <c r="X65" s="94">
        <v>96.205055196553573</v>
      </c>
      <c r="Y65" s="94">
        <v>90.372119519204588</v>
      </c>
      <c r="Z65" s="94">
        <v>1911.8929343026384</v>
      </c>
      <c r="AA65" s="270">
        <v>1771.9332525578889</v>
      </c>
      <c r="AB65" s="325"/>
      <c r="AC65" s="326">
        <v>86.352011160195318</v>
      </c>
      <c r="AF65" s="333"/>
      <c r="AG65" s="333"/>
      <c r="AH65" s="333"/>
      <c r="AI65" s="333"/>
      <c r="AJ65" s="125"/>
      <c r="AK65" s="125"/>
      <c r="AL65" s="142"/>
      <c r="AM65" s="143"/>
      <c r="AN65" s="143"/>
      <c r="AO65" s="144"/>
      <c r="AP65" s="144"/>
      <c r="AQ65" s="144"/>
      <c r="AR65" s="144"/>
      <c r="AS65" s="131"/>
    </row>
    <row r="66" spans="1:50">
      <c r="A66" s="35"/>
      <c r="B66" s="112" t="s">
        <v>60</v>
      </c>
      <c r="C66" s="94">
        <v>858.29587016065307</v>
      </c>
      <c r="D66" s="94">
        <v>921.84464603634433</v>
      </c>
      <c r="E66" s="94">
        <v>822.82762891756636</v>
      </c>
      <c r="F66" s="94">
        <v>42.901257308401362</v>
      </c>
      <c r="G66" s="94">
        <v>56.115759810376609</v>
      </c>
      <c r="H66" s="94">
        <v>99.017017118777972</v>
      </c>
      <c r="I66" s="94">
        <v>766.59746273373696</v>
      </c>
      <c r="J66" s="94"/>
      <c r="K66" s="94">
        <v>16.626159892850694</v>
      </c>
      <c r="L66" s="94">
        <v>63.548775875691319</v>
      </c>
      <c r="M66" s="94">
        <v>20.647518567289964</v>
      </c>
      <c r="N66" s="94">
        <v>-23.692313932051619</v>
      </c>
      <c r="O66" s="94">
        <v>-19.670955257612352</v>
      </c>
      <c r="P66" s="94"/>
      <c r="Q66" s="94">
        <v>59.527417201252049</v>
      </c>
      <c r="R66" s="94">
        <v>1916.9297603371078</v>
      </c>
      <c r="S66" s="94"/>
      <c r="T66" s="94">
        <v>75.849160126415583</v>
      </c>
      <c r="U66" s="94">
        <v>112.26436897550695</v>
      </c>
      <c r="V66" s="94">
        <v>40.459077692915457</v>
      </c>
      <c r="W66" s="94"/>
      <c r="X66" s="94">
        <v>62.924638135370024</v>
      </c>
      <c r="Y66" s="94">
        <v>58.903279460930747</v>
      </c>
      <c r="Z66" s="94">
        <v>1948.1355146168023</v>
      </c>
      <c r="AA66" s="270">
        <v>1782.2474058467212</v>
      </c>
      <c r="AB66" s="305"/>
      <c r="AC66" s="336">
        <v>88.281794931411312</v>
      </c>
      <c r="AF66" s="333"/>
      <c r="AG66" s="333"/>
      <c r="AH66" s="333"/>
      <c r="AI66" s="333"/>
      <c r="AJ66" s="125"/>
      <c r="AK66" s="125"/>
      <c r="AL66" s="142"/>
      <c r="AM66" s="143"/>
      <c r="AN66" s="143"/>
      <c r="AO66" s="144"/>
      <c r="AP66" s="144"/>
      <c r="AQ66" s="144"/>
      <c r="AR66" s="144"/>
      <c r="AS66" s="131"/>
    </row>
    <row r="67" spans="1:50">
      <c r="A67" s="35"/>
      <c r="B67" s="112" t="s">
        <v>61</v>
      </c>
      <c r="C67" s="94">
        <v>869.96214548278544</v>
      </c>
      <c r="D67" s="94">
        <v>931.2884154801967</v>
      </c>
      <c r="E67" s="94">
        <v>827.31065493140045</v>
      </c>
      <c r="F67" s="94">
        <v>47.889959358011907</v>
      </c>
      <c r="G67" s="94">
        <v>56.087801190784361</v>
      </c>
      <c r="H67" s="94">
        <v>103.97776054879625</v>
      </c>
      <c r="I67" s="94">
        <v>780.82801216670987</v>
      </c>
      <c r="J67" s="94"/>
      <c r="K67" s="94">
        <v>13.245959283021227</v>
      </c>
      <c r="L67" s="94">
        <v>61.326269997411345</v>
      </c>
      <c r="M67" s="94">
        <v>13.43631063939943</v>
      </c>
      <c r="N67" s="94">
        <v>-17.85866942790577</v>
      </c>
      <c r="O67" s="94">
        <v>-17.668318071527572</v>
      </c>
      <c r="P67" s="94"/>
      <c r="Q67" s="94">
        <v>61.135918641033136</v>
      </c>
      <c r="R67" s="94">
        <v>1933.056225731297</v>
      </c>
      <c r="S67" s="94"/>
      <c r="T67" s="94">
        <v>42.993299249288121</v>
      </c>
      <c r="U67" s="94">
        <v>90.14508542583485</v>
      </c>
      <c r="V67" s="94">
        <v>46.719793424799384</v>
      </c>
      <c r="W67" s="94"/>
      <c r="X67" s="94">
        <v>61.317362930365007</v>
      </c>
      <c r="Y67" s="94">
        <v>61.127011573986799</v>
      </c>
      <c r="Z67" s="94">
        <v>1963.1498651307274</v>
      </c>
      <c r="AA67" s="270">
        <v>1727.0803002847529</v>
      </c>
      <c r="AB67" s="305"/>
      <c r="AC67" s="336">
        <v>89.816321785631246</v>
      </c>
      <c r="AF67" s="333"/>
      <c r="AG67" s="333"/>
      <c r="AH67" s="333"/>
      <c r="AI67" s="333"/>
      <c r="AJ67" s="125"/>
      <c r="AK67" s="125"/>
      <c r="AL67" s="142"/>
      <c r="AM67" s="143"/>
      <c r="AN67" s="143"/>
      <c r="AO67" s="144"/>
      <c r="AP67" s="144"/>
      <c r="AQ67" s="144"/>
      <c r="AR67" s="144"/>
      <c r="AS67" s="131"/>
    </row>
    <row r="68" spans="1:50">
      <c r="A68" s="35"/>
      <c r="B68" s="112" t="s">
        <v>169</v>
      </c>
      <c r="C68" s="94">
        <v>889.41992557785102</v>
      </c>
      <c r="D68" s="94">
        <v>936.58016662433306</v>
      </c>
      <c r="E68" s="94">
        <v>831.13301828803628</v>
      </c>
      <c r="F68" s="94">
        <v>49.806169926339841</v>
      </c>
      <c r="G68" s="94">
        <v>55.640978409956809</v>
      </c>
      <c r="H68" s="94">
        <v>105.44714833629665</v>
      </c>
      <c r="I68" s="94">
        <v>804.28809245618481</v>
      </c>
      <c r="J68" s="94"/>
      <c r="K68" s="94">
        <v>0.8139570414386631</v>
      </c>
      <c r="L68" s="94">
        <v>47.160241046482078</v>
      </c>
      <c r="M68" s="94">
        <v>-2.6459288798577596</v>
      </c>
      <c r="N68" s="94">
        <v>-11.563648717297433</v>
      </c>
      <c r="O68" s="94">
        <v>-15.023534638593853</v>
      </c>
      <c r="P68" s="94"/>
      <c r="Q68" s="94">
        <v>50.620126967778504</v>
      </c>
      <c r="R68" s="94">
        <v>1916.8236220472436</v>
      </c>
      <c r="S68" s="94"/>
      <c r="T68" s="94">
        <v>38.032769621539238</v>
      </c>
      <c r="U68" s="94">
        <v>19.260002540005075</v>
      </c>
      <c r="V68" s="94">
        <v>41.444510287020563</v>
      </c>
      <c r="W68" s="94"/>
      <c r="X68" s="94">
        <v>42.69974244348488</v>
      </c>
      <c r="Y68" s="94">
        <v>46.159628364781305</v>
      </c>
      <c r="Z68" s="94">
        <v>1988.8929565659125</v>
      </c>
      <c r="AA68" s="270">
        <v>1721.7109474218944</v>
      </c>
      <c r="AB68" s="305"/>
      <c r="AC68" s="336">
        <v>91.536851894908182</v>
      </c>
      <c r="AF68" s="333"/>
      <c r="AG68" s="333"/>
      <c r="AH68" s="333"/>
      <c r="AI68" s="333"/>
      <c r="AJ68" s="125"/>
      <c r="AK68" s="125"/>
      <c r="AL68" s="142"/>
      <c r="AM68" s="143"/>
      <c r="AN68" s="143"/>
      <c r="AO68" s="144"/>
      <c r="AP68" s="144"/>
      <c r="AQ68" s="144"/>
      <c r="AR68" s="144"/>
      <c r="AS68" s="131"/>
    </row>
    <row r="69" spans="1:50">
      <c r="A69" s="35"/>
      <c r="B69" s="112" t="s">
        <v>180</v>
      </c>
      <c r="C69" s="94">
        <v>882.16262127976177</v>
      </c>
      <c r="D69" s="94">
        <v>942.85771031746015</v>
      </c>
      <c r="E69" s="94">
        <v>842.32930233134903</v>
      </c>
      <c r="F69" s="94">
        <v>44.622874999999993</v>
      </c>
      <c r="G69" s="94">
        <v>55.905532986111105</v>
      </c>
      <c r="H69" s="94">
        <v>100.52840798611109</v>
      </c>
      <c r="I69" s="94">
        <v>794.02518948412683</v>
      </c>
      <c r="J69" s="94"/>
      <c r="K69" s="94">
        <v>17.9217576313584</v>
      </c>
      <c r="L69" s="94">
        <v>60.695089037698402</v>
      </c>
      <c r="M69" s="94">
        <v>16.072214037698409</v>
      </c>
      <c r="N69" s="94">
        <v>-29.130954613095234</v>
      </c>
      <c r="O69" s="94">
        <v>-30.980498206755218</v>
      </c>
      <c r="P69" s="94"/>
      <c r="Q69" s="94">
        <v>62.544632631358375</v>
      </c>
      <c r="R69" s="94">
        <v>1912.7289434523807</v>
      </c>
      <c r="S69" s="94"/>
      <c r="T69" s="94">
        <v>59.817181547619036</v>
      </c>
      <c r="U69" s="94">
        <v>18.779539930555554</v>
      </c>
      <c r="V69" s="94">
        <v>39.615708829365069</v>
      </c>
      <c r="W69" s="94"/>
      <c r="X69" s="94">
        <v>65.316103918650782</v>
      </c>
      <c r="Y69" s="94">
        <v>67.165647512310755</v>
      </c>
      <c r="Z69" s="94">
        <v>2000.869575396825</v>
      </c>
      <c r="AA69" s="270">
        <v>1724.6668650793647</v>
      </c>
      <c r="AB69" s="305"/>
      <c r="AC69" s="336">
        <v>93.745640548709616</v>
      </c>
      <c r="AF69" s="333"/>
      <c r="AG69" s="333"/>
      <c r="AH69" s="333"/>
      <c r="AI69" s="333"/>
      <c r="AJ69" s="125"/>
      <c r="AK69" s="125"/>
      <c r="AL69" s="142"/>
      <c r="AM69" s="143"/>
      <c r="AN69" s="143"/>
      <c r="AO69" s="144"/>
      <c r="AP69" s="144"/>
      <c r="AQ69" s="144"/>
      <c r="AR69" s="144"/>
      <c r="AS69" s="131"/>
    </row>
    <row r="70" spans="1:50">
      <c r="A70" s="35"/>
      <c r="B70" s="112" t="s">
        <v>184</v>
      </c>
      <c r="C70" s="337">
        <v>794.71900000000005</v>
      </c>
      <c r="D70" s="337">
        <v>1115.1959999999999</v>
      </c>
      <c r="E70" s="337">
        <v>989.07399999999996</v>
      </c>
      <c r="F70" s="337">
        <v>72.662999999999997</v>
      </c>
      <c r="G70" s="337">
        <v>53.459000000000003</v>
      </c>
      <c r="H70" s="337">
        <v>126.122</v>
      </c>
      <c r="I70" s="337">
        <v>713.24400000000003</v>
      </c>
      <c r="J70" s="337"/>
      <c r="K70" s="337">
        <v>238.31448966638197</v>
      </c>
      <c r="L70" s="337">
        <v>320.47699999999998</v>
      </c>
      <c r="M70" s="337">
        <v>247.81399999999996</v>
      </c>
      <c r="N70" s="337">
        <v>-302.48599999999999</v>
      </c>
      <c r="O70" s="337">
        <v>-292.98648966638189</v>
      </c>
      <c r="P70" s="337"/>
      <c r="Q70" s="337">
        <v>310.97748966638193</v>
      </c>
      <c r="R70" s="337">
        <v>2135.8000000000002</v>
      </c>
      <c r="S70" s="337"/>
      <c r="T70" s="337">
        <v>337.983</v>
      </c>
      <c r="U70" s="337">
        <v>338.33800000000002</v>
      </c>
      <c r="V70" s="337">
        <v>23.152000000000001</v>
      </c>
      <c r="W70" s="337"/>
      <c r="X70" s="337">
        <v>323.91899999999998</v>
      </c>
      <c r="Y70" s="337">
        <v>314.41948966638193</v>
      </c>
      <c r="Z70" s="338">
        <v>2223.0369999999998</v>
      </c>
      <c r="AA70" s="339">
        <v>1904.6</v>
      </c>
      <c r="AB70" s="340"/>
      <c r="AC70" s="341">
        <v>100</v>
      </c>
      <c r="AD70" s="152"/>
      <c r="AF70" s="333"/>
      <c r="AG70" s="333"/>
      <c r="AH70" s="333"/>
      <c r="AI70" s="333"/>
      <c r="AJ70" s="125"/>
      <c r="AK70" s="125"/>
      <c r="AL70" s="142"/>
      <c r="AM70" s="143"/>
      <c r="AN70" s="143"/>
      <c r="AO70" s="144"/>
      <c r="AP70" s="144"/>
      <c r="AQ70" s="144"/>
      <c r="AR70" s="144"/>
      <c r="AS70" s="131"/>
    </row>
    <row r="71" spans="1:50" s="125" customFormat="1">
      <c r="A71" s="35"/>
      <c r="B71" s="342" t="s">
        <v>242</v>
      </c>
      <c r="C71" s="343">
        <v>832.75036644036118</v>
      </c>
      <c r="D71" s="343">
        <v>1070.5203598003652</v>
      </c>
      <c r="E71" s="343">
        <v>949.78192485725754</v>
      </c>
      <c r="F71" s="343">
        <v>63.194187977415403</v>
      </c>
      <c r="G71" s="343">
        <v>57.544246965691904</v>
      </c>
      <c r="H71" s="343">
        <v>120.73843494310732</v>
      </c>
      <c r="I71" s="344">
        <v>743.5645612054027</v>
      </c>
      <c r="J71" s="344"/>
      <c r="K71" s="344">
        <v>159.69703463387737</v>
      </c>
      <c r="L71" s="343">
        <v>237.7699933600037</v>
      </c>
      <c r="M71" s="343">
        <v>174.5758053825883</v>
      </c>
      <c r="N71" s="344">
        <v>-217.51370168200964</v>
      </c>
      <c r="O71" s="344">
        <v>-202.63493093329873</v>
      </c>
      <c r="P71" s="343"/>
      <c r="Q71" s="343">
        <v>222.89122261129276</v>
      </c>
      <c r="R71" s="343">
        <v>2543.9309019932684</v>
      </c>
      <c r="S71" s="343"/>
      <c r="T71" s="344">
        <v>244.38840607593559</v>
      </c>
      <c r="U71" s="344">
        <v>304.19440900712328</v>
      </c>
      <c r="V71" s="344">
        <v>25.200192258147926</v>
      </c>
      <c r="W71" s="343"/>
      <c r="X71" s="343">
        <v>244.46745136917767</v>
      </c>
      <c r="Y71" s="344">
        <v>229.58868062046679</v>
      </c>
      <c r="Z71" s="343">
        <v>2467.280562981296</v>
      </c>
      <c r="AA71" s="345">
        <v>2223.3314751668158</v>
      </c>
      <c r="AB71" s="325"/>
      <c r="AC71" s="346">
        <v>98.386820597951612</v>
      </c>
      <c r="AF71" s="333"/>
      <c r="AG71" s="333"/>
      <c r="AH71" s="333"/>
      <c r="AI71" s="333"/>
      <c r="AL71" s="142"/>
      <c r="AM71" s="143"/>
      <c r="AN71" s="143"/>
      <c r="AO71" s="144"/>
      <c r="AP71" s="144"/>
      <c r="AQ71" s="144"/>
      <c r="AR71" s="144"/>
      <c r="AS71" s="131"/>
    </row>
    <row r="72" spans="1:50">
      <c r="A72" s="35"/>
      <c r="B72" s="347" t="s">
        <v>278</v>
      </c>
      <c r="C72" s="171">
        <v>901.16450395433549</v>
      </c>
      <c r="D72" s="171">
        <v>1009.99028771214</v>
      </c>
      <c r="E72" s="171">
        <v>881.69238336890294</v>
      </c>
      <c r="F72" s="171">
        <v>68.146947016170373</v>
      </c>
      <c r="G72" s="171">
        <v>60.150957327066493</v>
      </c>
      <c r="H72" s="171">
        <v>128.29790434323687</v>
      </c>
      <c r="I72" s="348">
        <v>806.90106268264685</v>
      </c>
      <c r="J72" s="348"/>
      <c r="K72" s="348">
        <v>32.775818430993695</v>
      </c>
      <c r="L72" s="171">
        <v>108.82578375780439</v>
      </c>
      <c r="M72" s="171">
        <v>40.678836741634001</v>
      </c>
      <c r="N72" s="348">
        <v>-89.106981970444139</v>
      </c>
      <c r="O72" s="348">
        <v>-81.203963659803819</v>
      </c>
      <c r="P72" s="171"/>
      <c r="Q72" s="171">
        <v>100.9227654471641</v>
      </c>
      <c r="R72" s="171">
        <v>2677.5174703257571</v>
      </c>
      <c r="S72" s="171"/>
      <c r="T72" s="348">
        <v>130.65504794320228</v>
      </c>
      <c r="U72" s="348">
        <v>133.78322065332597</v>
      </c>
      <c r="V72" s="348">
        <v>24.939276539004705</v>
      </c>
      <c r="W72" s="171"/>
      <c r="X72" s="171">
        <v>109.52610082316612</v>
      </c>
      <c r="Y72" s="348">
        <v>101.62308251252581</v>
      </c>
      <c r="Z72" s="171">
        <v>2606.6245273043978</v>
      </c>
      <c r="AA72" s="349">
        <v>2358.0640801539421</v>
      </c>
      <c r="AB72" s="325"/>
      <c r="AC72" s="350">
        <v>98.249072010961584</v>
      </c>
      <c r="AF72" s="333"/>
      <c r="AG72" s="333"/>
      <c r="AH72" s="333"/>
      <c r="AI72" s="333"/>
      <c r="AJ72" s="125"/>
      <c r="AK72" s="125"/>
      <c r="AL72" s="142"/>
      <c r="AM72" s="143"/>
      <c r="AN72" s="143"/>
      <c r="AO72" s="144"/>
      <c r="AP72" s="144"/>
      <c r="AQ72" s="144"/>
      <c r="AR72" s="144"/>
      <c r="AS72" s="131"/>
    </row>
    <row r="73" spans="1:50">
      <c r="A73" s="35"/>
      <c r="B73" s="347" t="s">
        <v>280</v>
      </c>
      <c r="C73" s="171">
        <v>942.46150966924256</v>
      </c>
      <c r="D73" s="171">
        <v>1027.5989337450412</v>
      </c>
      <c r="E73" s="171">
        <v>896.07999939830131</v>
      </c>
      <c r="F73" s="171">
        <v>69.968879909058984</v>
      </c>
      <c r="G73" s="171">
        <v>61.550054437680856</v>
      </c>
      <c r="H73" s="171">
        <v>131.51893434673983</v>
      </c>
      <c r="I73" s="348">
        <v>844.04068586701214</v>
      </c>
      <c r="J73" s="348"/>
      <c r="K73" s="348">
        <v>11.459566788243695</v>
      </c>
      <c r="L73" s="171">
        <v>85.137424075798506</v>
      </c>
      <c r="M73" s="171">
        <v>15.168544166739526</v>
      </c>
      <c r="N73" s="348">
        <v>-63.623585627380976</v>
      </c>
      <c r="O73" s="348">
        <v>-59.914608248885123</v>
      </c>
      <c r="P73" s="171"/>
      <c r="Q73" s="171">
        <v>81.428446697302675</v>
      </c>
      <c r="R73" s="171">
        <v>2740.6285640232327</v>
      </c>
      <c r="S73" s="171"/>
      <c r="T73" s="348">
        <v>109.39929152983423</v>
      </c>
      <c r="U73" s="348">
        <v>113.68457089871194</v>
      </c>
      <c r="V73" s="348">
        <v>27.604714767320338</v>
      </c>
      <c r="W73" s="171"/>
      <c r="X73" s="171">
        <v>86.791177501174658</v>
      </c>
      <c r="Y73" s="348">
        <v>83.082200122678813</v>
      </c>
      <c r="Z73" s="171">
        <v>2682.3962819217177</v>
      </c>
      <c r="AA73" s="349">
        <v>2424.9682141985268</v>
      </c>
      <c r="AB73" s="325"/>
      <c r="AC73" s="350">
        <v>100.23891150328124</v>
      </c>
      <c r="AF73" s="333"/>
      <c r="AG73" s="333"/>
      <c r="AH73" s="333"/>
      <c r="AI73" s="333"/>
      <c r="AJ73" s="125"/>
      <c r="AK73" s="125"/>
      <c r="AL73" s="142"/>
      <c r="AM73" s="143"/>
      <c r="AN73" s="143"/>
      <c r="AO73" s="144"/>
      <c r="AP73" s="144"/>
      <c r="AQ73" s="144"/>
      <c r="AR73" s="144"/>
      <c r="AS73" s="131"/>
    </row>
    <row r="74" spans="1:50">
      <c r="B74" s="351" t="s">
        <v>282</v>
      </c>
      <c r="C74" s="180">
        <v>971.57404260461033</v>
      </c>
      <c r="D74" s="171">
        <v>1044.3173968532778</v>
      </c>
      <c r="E74" s="171">
        <v>911.82642903099747</v>
      </c>
      <c r="F74" s="171">
        <v>69.602568029783768</v>
      </c>
      <c r="G74" s="171">
        <v>62.888399792496507</v>
      </c>
      <c r="H74" s="171">
        <v>132.49096782228028</v>
      </c>
      <c r="I74" s="348">
        <v>869.75323861833078</v>
      </c>
      <c r="J74" s="348"/>
      <c r="K74" s="348">
        <v>0.696653151767756</v>
      </c>
      <c r="L74" s="171">
        <v>72.743354248667416</v>
      </c>
      <c r="M74" s="171">
        <v>3.1407862188836448</v>
      </c>
      <c r="N74" s="348">
        <v>-49.556185088366121</v>
      </c>
      <c r="O74" s="348">
        <v>-47.112052021250229</v>
      </c>
      <c r="P74" s="171"/>
      <c r="Q74" s="171">
        <v>70.299221181551516</v>
      </c>
      <c r="R74" s="171">
        <v>2698.2113305522271</v>
      </c>
      <c r="S74" s="171"/>
      <c r="T74" s="348">
        <v>97.132840511521863</v>
      </c>
      <c r="U74" s="348">
        <v>21.217794670778375</v>
      </c>
      <c r="V74" s="348">
        <v>30.421902066901787</v>
      </c>
      <c r="W74" s="171"/>
      <c r="X74" s="171">
        <v>77.968534633329242</v>
      </c>
      <c r="Y74" s="348">
        <v>75.524401566213371</v>
      </c>
      <c r="Z74" s="171">
        <v>2743.4072123892565</v>
      </c>
      <c r="AA74" s="349">
        <v>2465.5521873988496</v>
      </c>
      <c r="AB74" s="325"/>
      <c r="AC74" s="350">
        <v>102.33136660125633</v>
      </c>
    </row>
    <row r="75" spans="1:50">
      <c r="B75" s="352" t="s">
        <v>309</v>
      </c>
      <c r="C75" s="353">
        <v>992.91501558459322</v>
      </c>
      <c r="D75" s="354">
        <v>1063.4070017785843</v>
      </c>
      <c r="E75" s="354">
        <v>929.64904131350045</v>
      </c>
      <c r="F75" s="354">
        <v>69.647671352826762</v>
      </c>
      <c r="G75" s="354">
        <v>64.110289112257036</v>
      </c>
      <c r="H75" s="354">
        <v>133.75796046508378</v>
      </c>
      <c r="I75" s="355">
        <v>888.01494448818994</v>
      </c>
      <c r="J75" s="355"/>
      <c r="K75" s="355">
        <v>-0.30060182367410959</v>
      </c>
      <c r="L75" s="354">
        <v>70.491986193990925</v>
      </c>
      <c r="M75" s="354">
        <v>0.84431484116415778</v>
      </c>
      <c r="N75" s="355">
        <v>-46.555682293429221</v>
      </c>
      <c r="O75" s="355">
        <v>-45.410765628590951</v>
      </c>
      <c r="P75" s="354"/>
      <c r="Q75" s="354">
        <v>69.347069529152648</v>
      </c>
      <c r="R75" s="354">
        <v>2682.982020575997</v>
      </c>
      <c r="S75" s="354"/>
      <c r="T75" s="355">
        <v>84.285418687936343</v>
      </c>
      <c r="U75" s="355">
        <v>37.244111744264181</v>
      </c>
      <c r="V75" s="355">
        <v>32.252355752401478</v>
      </c>
      <c r="W75" s="354"/>
      <c r="X75" s="354">
        <v>77.499101039357967</v>
      </c>
      <c r="Y75" s="355">
        <v>76.35418437451969</v>
      </c>
      <c r="Z75" s="354">
        <v>2801.8132298103155</v>
      </c>
      <c r="AA75" s="356">
        <v>2502.8439759743169</v>
      </c>
      <c r="AB75" s="325"/>
      <c r="AC75" s="357">
        <v>104.52023313508356</v>
      </c>
    </row>
    <row r="76" spans="1:50" s="125" customFormat="1">
      <c r="A76" s="33"/>
      <c r="B76" s="358" t="s">
        <v>129</v>
      </c>
      <c r="C76" s="194" t="s">
        <v>321</v>
      </c>
      <c r="D76" s="194"/>
      <c r="E76" s="194"/>
      <c r="F76" s="194"/>
      <c r="G76" s="194"/>
      <c r="H76" s="194"/>
      <c r="I76" s="194"/>
      <c r="J76" s="194"/>
      <c r="K76" s="194"/>
      <c r="L76" s="194"/>
      <c r="M76" s="194"/>
      <c r="N76" s="194"/>
      <c r="O76" s="194"/>
      <c r="P76" s="194"/>
      <c r="Q76" s="194"/>
      <c r="R76" s="194"/>
      <c r="S76" s="194"/>
      <c r="T76" s="194"/>
      <c r="U76" s="194"/>
      <c r="V76" s="194"/>
      <c r="W76" s="194"/>
      <c r="X76" s="194"/>
      <c r="Y76" s="194"/>
      <c r="Z76" s="194"/>
      <c r="AA76" s="195"/>
      <c r="AB76" s="299"/>
      <c r="AC76" s="359"/>
      <c r="AE76" s="198"/>
      <c r="AF76" s="198"/>
      <c r="AG76" s="198"/>
      <c r="AH76" s="198"/>
      <c r="AI76" s="198"/>
      <c r="AL76" s="200"/>
      <c r="AM76" s="200"/>
      <c r="AN76" s="200"/>
      <c r="AO76" s="200"/>
      <c r="AP76" s="200"/>
      <c r="AQ76" s="200"/>
      <c r="AR76" s="200"/>
      <c r="AS76" s="131"/>
    </row>
    <row r="77" spans="1:50">
      <c r="B77" s="360"/>
      <c r="C77" s="202" t="s">
        <v>326</v>
      </c>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3"/>
      <c r="AB77" s="299"/>
      <c r="AC77" s="207"/>
      <c r="AE77" s="125"/>
      <c r="AF77" s="125"/>
      <c r="AG77" s="125"/>
      <c r="AH77" s="125"/>
      <c r="AI77" s="125"/>
      <c r="AJ77" s="125"/>
      <c r="AK77" s="125"/>
      <c r="AL77" s="125"/>
      <c r="AM77" s="125"/>
      <c r="AN77" s="125"/>
      <c r="AO77" s="125"/>
      <c r="AP77" s="125"/>
      <c r="AQ77" s="125"/>
      <c r="AR77" s="125"/>
      <c r="AS77" s="125"/>
      <c r="AT77" s="125"/>
      <c r="AU77" s="125"/>
      <c r="AV77" s="125"/>
      <c r="AW77" s="125"/>
      <c r="AX77" s="125"/>
    </row>
    <row r="78" spans="1:50">
      <c r="B78" s="361"/>
      <c r="C78" s="206" t="s">
        <v>170</v>
      </c>
      <c r="D78" s="35"/>
      <c r="E78" s="35"/>
      <c r="F78" s="35"/>
      <c r="G78" s="35"/>
      <c r="H78" s="35"/>
      <c r="I78" s="35"/>
      <c r="J78" s="35"/>
      <c r="K78" s="35"/>
      <c r="L78" s="35"/>
      <c r="M78" s="35"/>
      <c r="N78" s="35"/>
      <c r="O78" s="35"/>
      <c r="P78" s="35"/>
      <c r="Q78" s="35"/>
      <c r="R78" s="35"/>
      <c r="S78" s="35"/>
      <c r="T78" s="35"/>
      <c r="U78" s="35"/>
      <c r="V78" s="35"/>
      <c r="W78" s="35"/>
      <c r="X78" s="35"/>
      <c r="Y78" s="35"/>
      <c r="Z78" s="35"/>
      <c r="AA78" s="207"/>
      <c r="AB78" s="299"/>
      <c r="AC78" s="207"/>
      <c r="AE78" s="125"/>
      <c r="AF78" s="125"/>
      <c r="AG78" s="125"/>
      <c r="AH78" s="125"/>
      <c r="AI78" s="125"/>
      <c r="AJ78" s="125"/>
      <c r="AK78" s="125"/>
      <c r="AL78" s="125"/>
      <c r="AM78" s="125"/>
      <c r="AN78" s="125"/>
      <c r="AO78" s="125"/>
      <c r="AP78" s="125"/>
      <c r="AQ78" s="125"/>
      <c r="AR78" s="125"/>
      <c r="AS78" s="125"/>
      <c r="AT78" s="125"/>
      <c r="AU78" s="125"/>
      <c r="AV78" s="125"/>
      <c r="AW78" s="125"/>
      <c r="AX78" s="125"/>
    </row>
    <row r="79" spans="1:50" ht="16.5" thickBot="1">
      <c r="B79" s="362"/>
      <c r="C79" s="209" t="s">
        <v>324</v>
      </c>
      <c r="D79" s="210"/>
      <c r="E79" s="210"/>
      <c r="F79" s="210"/>
      <c r="G79" s="210"/>
      <c r="H79" s="210"/>
      <c r="I79" s="210"/>
      <c r="J79" s="210"/>
      <c r="K79" s="210"/>
      <c r="L79" s="210"/>
      <c r="M79" s="210"/>
      <c r="N79" s="210"/>
      <c r="O79" s="210"/>
      <c r="P79" s="210"/>
      <c r="Q79" s="210"/>
      <c r="R79" s="210"/>
      <c r="S79" s="210"/>
      <c r="T79" s="210"/>
      <c r="U79" s="210"/>
      <c r="V79" s="210"/>
      <c r="W79" s="210"/>
      <c r="X79" s="210"/>
      <c r="Y79" s="210"/>
      <c r="Z79" s="210"/>
      <c r="AA79" s="212"/>
      <c r="AB79" s="299"/>
      <c r="AC79" s="212"/>
      <c r="AE79" s="125"/>
      <c r="AF79" s="125"/>
      <c r="AG79" s="125"/>
      <c r="AH79" s="125"/>
      <c r="AI79" s="125"/>
      <c r="AJ79" s="125"/>
      <c r="AK79" s="125"/>
      <c r="AL79" s="125"/>
      <c r="AM79" s="125"/>
      <c r="AN79" s="125"/>
      <c r="AO79" s="125"/>
      <c r="AP79" s="125"/>
      <c r="AQ79" s="125"/>
      <c r="AR79" s="125"/>
      <c r="AS79" s="125"/>
      <c r="AT79" s="125"/>
      <c r="AU79" s="125"/>
      <c r="AV79" s="125"/>
      <c r="AW79" s="125"/>
      <c r="AX79" s="125"/>
    </row>
    <row r="80" spans="1:50">
      <c r="AE80" s="125"/>
      <c r="AF80" s="125"/>
      <c r="AG80" s="125"/>
      <c r="AH80" s="125"/>
      <c r="AI80" s="125"/>
      <c r="AJ80" s="125"/>
      <c r="AK80" s="125"/>
      <c r="AL80" s="125"/>
      <c r="AM80" s="125"/>
      <c r="AN80" s="125"/>
      <c r="AO80" s="125"/>
      <c r="AP80" s="125"/>
      <c r="AQ80" s="125"/>
      <c r="AR80" s="125"/>
      <c r="AS80" s="125"/>
    </row>
    <row r="81" spans="2:45">
      <c r="AE81" s="125"/>
      <c r="AF81" s="125"/>
      <c r="AG81" s="125"/>
      <c r="AH81" s="125"/>
      <c r="AI81" s="125"/>
      <c r="AJ81" s="125"/>
      <c r="AK81" s="125"/>
      <c r="AL81" s="125"/>
      <c r="AM81" s="125"/>
      <c r="AN81" s="125"/>
      <c r="AO81" s="125"/>
      <c r="AP81" s="125"/>
      <c r="AQ81" s="125"/>
      <c r="AR81" s="125"/>
      <c r="AS81" s="125"/>
    </row>
    <row r="82" spans="2:45">
      <c r="AE82" s="125"/>
      <c r="AF82" s="125"/>
      <c r="AG82" s="125"/>
      <c r="AH82" s="125"/>
      <c r="AI82" s="125"/>
      <c r="AJ82" s="125"/>
      <c r="AK82" s="125"/>
      <c r="AL82" s="125"/>
      <c r="AM82" s="125"/>
      <c r="AN82" s="125"/>
      <c r="AO82" s="125"/>
      <c r="AP82" s="125"/>
      <c r="AQ82" s="125"/>
      <c r="AR82" s="125"/>
    </row>
    <row r="83" spans="2:45">
      <c r="B83" s="213"/>
      <c r="AE83" s="125"/>
      <c r="AF83" s="125"/>
      <c r="AG83" s="125"/>
      <c r="AH83" s="125"/>
      <c r="AI83" s="125"/>
      <c r="AJ83" s="125"/>
      <c r="AK83" s="125"/>
      <c r="AL83" s="125"/>
      <c r="AM83" s="125"/>
      <c r="AN83" s="125"/>
      <c r="AO83" s="125"/>
      <c r="AP83" s="125"/>
      <c r="AQ83" s="125"/>
      <c r="AR83" s="125"/>
    </row>
    <row r="84" spans="2:45">
      <c r="B84" s="213"/>
      <c r="AE84" s="125"/>
      <c r="AF84" s="125"/>
      <c r="AG84" s="125"/>
      <c r="AH84" s="125"/>
      <c r="AI84" s="125"/>
      <c r="AJ84" s="125"/>
      <c r="AK84" s="125"/>
      <c r="AL84" s="125"/>
      <c r="AM84" s="125"/>
      <c r="AN84" s="125"/>
      <c r="AO84" s="125"/>
      <c r="AP84" s="125"/>
      <c r="AQ84" s="125"/>
      <c r="AR84" s="125"/>
    </row>
    <row r="85" spans="2:45">
      <c r="B85" s="213"/>
      <c r="AE85" s="125"/>
      <c r="AF85" s="125"/>
      <c r="AG85" s="125"/>
      <c r="AH85" s="125"/>
      <c r="AI85" s="125"/>
      <c r="AJ85" s="125"/>
      <c r="AK85" s="125"/>
      <c r="AL85" s="125"/>
      <c r="AM85" s="125"/>
      <c r="AN85" s="125"/>
      <c r="AO85" s="125"/>
      <c r="AP85" s="125"/>
      <c r="AQ85" s="125"/>
      <c r="AR85" s="125"/>
    </row>
    <row r="86" spans="2:45">
      <c r="B86" s="213"/>
      <c r="AE86" s="125"/>
      <c r="AF86" s="125"/>
      <c r="AG86" s="125"/>
      <c r="AH86" s="125"/>
      <c r="AI86" s="125"/>
      <c r="AJ86" s="125"/>
      <c r="AK86" s="125"/>
      <c r="AL86" s="125"/>
      <c r="AM86" s="125"/>
      <c r="AN86" s="125"/>
      <c r="AO86" s="125"/>
      <c r="AP86" s="125"/>
      <c r="AQ86" s="125"/>
      <c r="AR86" s="125"/>
    </row>
    <row r="87" spans="2:45">
      <c r="B87" s="213"/>
      <c r="AE87" s="125"/>
      <c r="AF87" s="125"/>
      <c r="AG87" s="125"/>
      <c r="AH87" s="125"/>
      <c r="AI87" s="125"/>
      <c r="AJ87" s="125"/>
      <c r="AK87" s="125"/>
      <c r="AL87" s="125"/>
      <c r="AM87" s="125"/>
      <c r="AN87" s="125"/>
      <c r="AO87" s="125"/>
      <c r="AP87" s="125"/>
      <c r="AQ87" s="125"/>
      <c r="AR87" s="125"/>
    </row>
    <row r="88" spans="2:45">
      <c r="B88" s="213"/>
      <c r="AE88" s="125"/>
      <c r="AF88" s="125"/>
      <c r="AG88" s="125"/>
      <c r="AH88" s="125"/>
      <c r="AI88" s="125"/>
      <c r="AJ88" s="125"/>
      <c r="AK88" s="125"/>
      <c r="AL88" s="125"/>
      <c r="AM88" s="125"/>
      <c r="AN88" s="125"/>
      <c r="AO88" s="125"/>
      <c r="AP88" s="125"/>
      <c r="AQ88" s="125"/>
      <c r="AR88" s="125"/>
    </row>
    <row r="89" spans="2:45">
      <c r="B89" s="213"/>
      <c r="AE89" s="125"/>
      <c r="AF89" s="125"/>
      <c r="AG89" s="125"/>
      <c r="AH89" s="125"/>
      <c r="AI89" s="125"/>
      <c r="AJ89" s="125"/>
      <c r="AK89" s="125"/>
      <c r="AL89" s="125"/>
      <c r="AM89" s="125"/>
      <c r="AN89" s="125"/>
      <c r="AO89" s="125"/>
      <c r="AP89" s="125"/>
      <c r="AQ89" s="125"/>
      <c r="AR89" s="125"/>
    </row>
    <row r="90" spans="2:45">
      <c r="B90" s="213"/>
      <c r="AE90" s="125"/>
      <c r="AF90" s="125"/>
      <c r="AG90" s="125"/>
      <c r="AH90" s="125"/>
      <c r="AI90" s="125"/>
      <c r="AJ90" s="125"/>
      <c r="AK90" s="125"/>
      <c r="AL90" s="125"/>
      <c r="AM90" s="125"/>
      <c r="AN90" s="125"/>
      <c r="AO90" s="125"/>
      <c r="AP90" s="125"/>
      <c r="AQ90" s="125"/>
      <c r="AR90" s="125"/>
    </row>
    <row r="91" spans="2:45">
      <c r="AE91" s="125"/>
      <c r="AF91" s="125"/>
      <c r="AG91" s="125"/>
      <c r="AH91" s="125"/>
      <c r="AI91" s="125"/>
      <c r="AJ91" s="125"/>
      <c r="AK91" s="125"/>
      <c r="AL91" s="125"/>
      <c r="AM91" s="125"/>
      <c r="AN91" s="125"/>
      <c r="AO91" s="125"/>
      <c r="AP91" s="125"/>
      <c r="AQ91" s="125"/>
      <c r="AR91" s="125"/>
    </row>
    <row r="92" spans="2:45">
      <c r="AE92" s="125"/>
      <c r="AF92" s="125"/>
      <c r="AG92" s="125"/>
      <c r="AH92" s="125"/>
      <c r="AI92" s="125"/>
      <c r="AJ92" s="125"/>
      <c r="AK92" s="125"/>
      <c r="AL92" s="125"/>
      <c r="AM92" s="125"/>
      <c r="AN92" s="125"/>
      <c r="AO92" s="125"/>
      <c r="AP92" s="125"/>
      <c r="AQ92" s="125"/>
      <c r="AR92" s="125"/>
    </row>
    <row r="93" spans="2:45">
      <c r="AE93" s="125"/>
      <c r="AF93" s="125"/>
      <c r="AG93" s="125"/>
      <c r="AH93" s="125"/>
      <c r="AI93" s="125"/>
      <c r="AJ93" s="125"/>
      <c r="AK93" s="125"/>
      <c r="AL93" s="125"/>
      <c r="AM93" s="125"/>
      <c r="AN93" s="125"/>
      <c r="AO93" s="125"/>
      <c r="AP93" s="125"/>
      <c r="AQ93" s="125"/>
      <c r="AR93" s="125"/>
    </row>
    <row r="94" spans="2:45">
      <c r="AE94" s="125"/>
      <c r="AF94" s="125"/>
      <c r="AG94" s="125"/>
      <c r="AH94" s="125"/>
      <c r="AI94" s="125"/>
      <c r="AJ94" s="125"/>
      <c r="AK94" s="125"/>
      <c r="AL94" s="125"/>
      <c r="AM94" s="125"/>
      <c r="AN94" s="125"/>
      <c r="AO94" s="125"/>
      <c r="AP94" s="125"/>
      <c r="AQ94" s="125"/>
      <c r="AR94" s="125"/>
    </row>
    <row r="95" spans="2:45">
      <c r="AE95" s="125"/>
      <c r="AF95" s="125"/>
      <c r="AG95" s="125"/>
      <c r="AH95" s="125"/>
      <c r="AI95" s="125"/>
      <c r="AJ95" s="125"/>
      <c r="AK95" s="125"/>
      <c r="AL95" s="125"/>
      <c r="AM95" s="125"/>
      <c r="AN95" s="125"/>
      <c r="AO95" s="125"/>
      <c r="AP95" s="125"/>
      <c r="AQ95" s="125"/>
      <c r="AR95" s="125"/>
    </row>
    <row r="96" spans="2:45">
      <c r="AE96" s="125"/>
      <c r="AF96" s="125"/>
      <c r="AG96" s="125"/>
      <c r="AH96" s="125"/>
      <c r="AI96" s="125"/>
      <c r="AJ96" s="125"/>
      <c r="AK96" s="125"/>
      <c r="AL96" s="125"/>
      <c r="AM96" s="125"/>
      <c r="AN96" s="125"/>
      <c r="AO96" s="125"/>
      <c r="AP96" s="125"/>
      <c r="AQ96" s="125"/>
      <c r="AR96" s="125"/>
    </row>
    <row r="97" spans="31:44">
      <c r="AE97" s="125"/>
      <c r="AF97" s="125"/>
      <c r="AG97" s="125"/>
      <c r="AH97" s="125"/>
      <c r="AI97" s="125"/>
      <c r="AJ97" s="125"/>
      <c r="AK97" s="125"/>
      <c r="AL97" s="125"/>
      <c r="AM97" s="125"/>
      <c r="AN97" s="125"/>
      <c r="AO97" s="125"/>
      <c r="AP97" s="125"/>
      <c r="AQ97" s="125"/>
      <c r="AR97" s="125"/>
    </row>
    <row r="98" spans="31:44">
      <c r="AE98" s="125"/>
      <c r="AF98" s="125"/>
      <c r="AG98" s="125"/>
      <c r="AH98" s="125"/>
      <c r="AI98" s="125"/>
      <c r="AJ98" s="125"/>
      <c r="AK98" s="125"/>
      <c r="AL98" s="125"/>
      <c r="AM98" s="125"/>
      <c r="AN98" s="125"/>
      <c r="AO98" s="125"/>
      <c r="AP98" s="125"/>
      <c r="AQ98" s="125"/>
      <c r="AR98" s="125"/>
    </row>
    <row r="99" spans="31:44">
      <c r="AE99" s="125"/>
      <c r="AF99" s="125"/>
      <c r="AG99" s="125"/>
      <c r="AH99" s="125"/>
      <c r="AI99" s="125"/>
      <c r="AJ99" s="125"/>
      <c r="AK99" s="125"/>
      <c r="AL99" s="125"/>
      <c r="AM99" s="125"/>
      <c r="AN99" s="125"/>
      <c r="AO99" s="125"/>
      <c r="AP99" s="125"/>
      <c r="AQ99" s="125"/>
      <c r="AR99" s="125"/>
    </row>
    <row r="100" spans="31:44">
      <c r="AE100" s="125"/>
      <c r="AF100" s="125"/>
      <c r="AG100" s="125"/>
      <c r="AH100" s="125"/>
      <c r="AI100" s="125"/>
      <c r="AJ100" s="125"/>
      <c r="AK100" s="125"/>
      <c r="AL100" s="125"/>
      <c r="AM100" s="125"/>
      <c r="AN100" s="125"/>
      <c r="AO100" s="125"/>
      <c r="AP100" s="125"/>
      <c r="AQ100" s="125"/>
      <c r="AR100" s="125"/>
    </row>
    <row r="101" spans="31:44">
      <c r="AE101" s="125"/>
      <c r="AF101" s="125"/>
      <c r="AG101" s="125"/>
      <c r="AH101" s="125"/>
      <c r="AI101" s="125"/>
      <c r="AJ101" s="125"/>
      <c r="AK101" s="125"/>
      <c r="AL101" s="125"/>
      <c r="AM101" s="125"/>
      <c r="AN101" s="125"/>
      <c r="AO101" s="125"/>
      <c r="AP101" s="125"/>
      <c r="AQ101" s="125"/>
      <c r="AR101" s="125"/>
    </row>
    <row r="102" spans="31:44">
      <c r="AE102" s="125"/>
      <c r="AF102" s="125"/>
      <c r="AG102" s="125"/>
      <c r="AH102" s="125"/>
      <c r="AI102" s="125"/>
      <c r="AJ102" s="125"/>
      <c r="AK102" s="125"/>
      <c r="AL102" s="125"/>
      <c r="AM102" s="125"/>
      <c r="AN102" s="125"/>
      <c r="AO102" s="125"/>
      <c r="AP102" s="125"/>
      <c r="AQ102" s="125"/>
      <c r="AR102" s="125"/>
    </row>
    <row r="103" spans="31:44">
      <c r="AE103" s="125"/>
      <c r="AF103" s="125"/>
      <c r="AG103" s="125"/>
      <c r="AH103" s="125"/>
      <c r="AI103" s="125"/>
      <c r="AJ103" s="125"/>
      <c r="AK103" s="125"/>
      <c r="AL103" s="125"/>
      <c r="AM103" s="125"/>
      <c r="AN103" s="125"/>
      <c r="AO103" s="125"/>
      <c r="AP103" s="125"/>
      <c r="AQ103" s="125"/>
      <c r="AR103" s="125"/>
    </row>
  </sheetData>
  <mergeCells count="9">
    <mergeCell ref="AO2:AR2"/>
    <mergeCell ref="K3:O3"/>
    <mergeCell ref="Q3:R3"/>
    <mergeCell ref="C1:AA1"/>
    <mergeCell ref="C77:Z77"/>
    <mergeCell ref="C76:Z76"/>
    <mergeCell ref="T3:V3"/>
    <mergeCell ref="C3:I3"/>
    <mergeCell ref="X3:AA3"/>
  </mergeCells>
  <phoneticPr fontId="127"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I111"/>
  <sheetViews>
    <sheetView zoomScaleNormal="100" workbookViewId="0">
      <pane xSplit="2" ySplit="6" topLeftCell="C7" activePane="bottomRight" state="frozen"/>
      <selection activeCell="L5" sqref="L5"/>
      <selection pane="topRight" activeCell="L5" sqref="L5"/>
      <selection pane="bottomLeft" activeCell="L5" sqref="L5"/>
      <selection pane="bottomRight"/>
    </sheetView>
  </sheetViews>
  <sheetFormatPr defaultColWidth="9.140625" defaultRowHeight="15.75"/>
  <cols>
    <col min="1" max="1" width="9.140625" style="33"/>
    <col min="2" max="2" width="10.42578125" style="33" bestFit="1" customWidth="1"/>
    <col min="3" max="5" width="13" style="33" customWidth="1"/>
    <col min="6" max="6" width="17.28515625" style="33" customWidth="1"/>
    <col min="7" max="12" width="13" style="33" customWidth="1"/>
    <col min="13" max="13" width="14.140625" style="33" bestFit="1" customWidth="1"/>
    <col min="14" max="14" width="27.7109375" style="33" bestFit="1" customWidth="1"/>
    <col min="15" max="20" width="13" style="33" customWidth="1"/>
    <col min="21" max="21" width="18.28515625" style="33" bestFit="1" customWidth="1"/>
    <col min="22" max="26" width="13" style="33" customWidth="1"/>
    <col min="27" max="27" width="16.5703125" style="33" bestFit="1" customWidth="1"/>
    <col min="28" max="28" width="13" style="33" customWidth="1"/>
    <col min="29" max="29" width="15" style="33" bestFit="1" customWidth="1"/>
    <col min="30" max="30" width="13.5703125" style="33" bestFit="1" customWidth="1"/>
    <col min="31" max="33" width="13" style="33" customWidth="1"/>
    <col min="34" max="16384" width="9.140625" style="33"/>
  </cols>
  <sheetData>
    <row r="1" spans="2:35" ht="29.25" customHeight="1" thickBot="1">
      <c r="B1" s="256"/>
      <c r="C1" s="257" t="s">
        <v>3</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35"/>
      <c r="AI1" s="35"/>
    </row>
    <row r="2" spans="2:35" s="43" customFormat="1" ht="15.75" customHeight="1">
      <c r="B2" s="259"/>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260"/>
      <c r="AH2" s="45"/>
      <c r="AI2" s="45"/>
    </row>
    <row r="3" spans="2:35" s="63" customFormat="1">
      <c r="B3" s="261"/>
      <c r="C3" s="57"/>
      <c r="D3" s="57"/>
      <c r="E3" s="57"/>
      <c r="F3" s="57"/>
      <c r="G3" s="57"/>
      <c r="H3" s="58"/>
      <c r="I3" s="58"/>
      <c r="J3" s="58"/>
      <c r="K3" s="58"/>
      <c r="L3" s="58"/>
      <c r="M3" s="58"/>
      <c r="N3" s="58"/>
      <c r="O3" s="58"/>
      <c r="P3" s="58"/>
      <c r="Q3" s="58"/>
      <c r="R3" s="58"/>
      <c r="S3" s="58"/>
      <c r="T3" s="58"/>
      <c r="U3" s="58"/>
      <c r="V3" s="58"/>
      <c r="W3" s="58"/>
      <c r="X3" s="58"/>
      <c r="Y3" s="58"/>
      <c r="Z3" s="58"/>
      <c r="AA3" s="58"/>
      <c r="AB3" s="58"/>
      <c r="AC3" s="58"/>
      <c r="AD3" s="58"/>
      <c r="AE3" s="58"/>
      <c r="AF3" s="58"/>
      <c r="AG3" s="262"/>
      <c r="AH3" s="65"/>
      <c r="AI3" s="65"/>
    </row>
    <row r="4" spans="2:35" s="63" customFormat="1" ht="40.5" customHeight="1">
      <c r="B4" s="263"/>
      <c r="C4" s="57" t="s">
        <v>272</v>
      </c>
      <c r="D4" s="57" t="s">
        <v>243</v>
      </c>
      <c r="E4" s="57" t="s">
        <v>227</v>
      </c>
      <c r="F4" s="69" t="s">
        <v>245</v>
      </c>
      <c r="G4" s="57" t="s">
        <v>246</v>
      </c>
      <c r="H4" s="57" t="s">
        <v>226</v>
      </c>
      <c r="I4" s="57" t="s">
        <v>225</v>
      </c>
      <c r="J4" s="57" t="s">
        <v>331</v>
      </c>
      <c r="K4" s="57" t="s">
        <v>248</v>
      </c>
      <c r="L4" s="57" t="s">
        <v>250</v>
      </c>
      <c r="M4" s="57" t="s">
        <v>252</v>
      </c>
      <c r="N4" s="57" t="s">
        <v>332</v>
      </c>
      <c r="O4" s="57" t="s">
        <v>255</v>
      </c>
      <c r="P4" s="57" t="s">
        <v>257</v>
      </c>
      <c r="Q4" s="57" t="s">
        <v>259</v>
      </c>
      <c r="R4" s="57" t="s">
        <v>260</v>
      </c>
      <c r="S4" s="57" t="s">
        <v>235</v>
      </c>
      <c r="T4" s="57" t="s">
        <v>273</v>
      </c>
      <c r="U4" s="57" t="s">
        <v>261</v>
      </c>
      <c r="V4" s="57" t="s">
        <v>262</v>
      </c>
      <c r="W4" s="57" t="s">
        <v>221</v>
      </c>
      <c r="X4" s="57" t="s">
        <v>222</v>
      </c>
      <c r="Y4" s="57" t="s">
        <v>239</v>
      </c>
      <c r="Z4" s="57" t="s">
        <v>263</v>
      </c>
      <c r="AA4" s="57" t="s">
        <v>266</v>
      </c>
      <c r="AB4" s="57" t="s">
        <v>224</v>
      </c>
      <c r="AC4" s="57" t="s">
        <v>267</v>
      </c>
      <c r="AD4" s="57" t="s">
        <v>268</v>
      </c>
      <c r="AE4" s="57" t="s">
        <v>269</v>
      </c>
      <c r="AF4" s="57" t="s">
        <v>3</v>
      </c>
      <c r="AG4" s="264" t="s">
        <v>270</v>
      </c>
      <c r="AH4" s="65"/>
      <c r="AI4" s="65"/>
    </row>
    <row r="5" spans="2:35" s="79" customFormat="1">
      <c r="B5" s="265"/>
      <c r="C5" s="74" t="s">
        <v>279</v>
      </c>
      <c r="D5" s="74" t="s">
        <v>244</v>
      </c>
      <c r="E5" s="74" t="s">
        <v>231</v>
      </c>
      <c r="F5" s="74" t="s">
        <v>228</v>
      </c>
      <c r="G5" s="74" t="s">
        <v>232</v>
      </c>
      <c r="H5" s="74" t="s">
        <v>230</v>
      </c>
      <c r="I5" s="74" t="s">
        <v>229</v>
      </c>
      <c r="J5" s="74" t="s">
        <v>247</v>
      </c>
      <c r="K5" s="74" t="s">
        <v>249</v>
      </c>
      <c r="L5" s="74" t="s">
        <v>251</v>
      </c>
      <c r="M5" s="74" t="s">
        <v>253</v>
      </c>
      <c r="N5" s="74" t="s">
        <v>254</v>
      </c>
      <c r="O5" s="74" t="s">
        <v>256</v>
      </c>
      <c r="P5" s="74" t="s">
        <v>258</v>
      </c>
      <c r="Q5" s="74" t="s">
        <v>233</v>
      </c>
      <c r="R5" s="74" t="s">
        <v>234</v>
      </c>
      <c r="S5" s="74" t="s">
        <v>236</v>
      </c>
      <c r="T5" s="74" t="s">
        <v>223</v>
      </c>
      <c r="U5" s="74" t="s">
        <v>274</v>
      </c>
      <c r="V5" s="74" t="s">
        <v>275</v>
      </c>
      <c r="W5" s="74" t="s">
        <v>237</v>
      </c>
      <c r="X5" s="74" t="s">
        <v>238</v>
      </c>
      <c r="Y5" s="74" t="s">
        <v>240</v>
      </c>
      <c r="Z5" s="74" t="s">
        <v>264</v>
      </c>
      <c r="AA5" s="74" t="s">
        <v>168</v>
      </c>
      <c r="AB5" s="74" t="s">
        <v>241</v>
      </c>
      <c r="AC5" s="74" t="s">
        <v>276</v>
      </c>
      <c r="AD5" s="74" t="s">
        <v>271</v>
      </c>
      <c r="AE5" s="266" t="s">
        <v>265</v>
      </c>
      <c r="AF5" s="74" t="s">
        <v>80</v>
      </c>
      <c r="AG5" s="267" t="s">
        <v>93</v>
      </c>
      <c r="AH5" s="81"/>
      <c r="AI5" s="81"/>
    </row>
    <row r="6" spans="2:35" s="79" customFormat="1">
      <c r="B6" s="265"/>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268"/>
      <c r="AH6" s="81"/>
      <c r="AI6" s="81"/>
    </row>
    <row r="7" spans="2:35" s="129" customFormat="1">
      <c r="B7" s="269" t="s">
        <v>43</v>
      </c>
      <c r="C7" s="91">
        <v>56.923000000000002</v>
      </c>
      <c r="D7" s="91">
        <v>5.8840000000000003</v>
      </c>
      <c r="E7" s="91">
        <v>22.515000000000001</v>
      </c>
      <c r="F7" s="91">
        <v>3.1859999999999999</v>
      </c>
      <c r="G7" s="91">
        <v>3.7120000000000002</v>
      </c>
      <c r="H7" s="91">
        <v>7.7960000000000003</v>
      </c>
      <c r="I7" s="91">
        <v>6.5</v>
      </c>
      <c r="J7" s="91">
        <v>4.8550000000000004</v>
      </c>
      <c r="K7" s="91">
        <v>0.88200000000000001</v>
      </c>
      <c r="L7" s="91">
        <v>1.5109999999999999</v>
      </c>
      <c r="M7" s="91">
        <v>0</v>
      </c>
      <c r="N7" s="91">
        <v>0</v>
      </c>
      <c r="O7" s="91">
        <v>0</v>
      </c>
      <c r="P7" s="91">
        <v>0</v>
      </c>
      <c r="Q7" s="91">
        <v>80.319999999999993</v>
      </c>
      <c r="R7" s="91">
        <v>14.432</v>
      </c>
      <c r="S7" s="91">
        <v>1.9379999999999999</v>
      </c>
      <c r="T7" s="91">
        <v>2.1280000000000001</v>
      </c>
      <c r="U7" s="91">
        <v>33.142000000000003</v>
      </c>
      <c r="V7" s="91">
        <v>1.18</v>
      </c>
      <c r="W7" s="91">
        <v>0.85299999999999998</v>
      </c>
      <c r="X7" s="91">
        <v>0</v>
      </c>
      <c r="Y7" s="91">
        <v>2.286</v>
      </c>
      <c r="Z7" s="91">
        <v>2.0470000000000002</v>
      </c>
      <c r="AA7" s="91">
        <v>56.935000000000002</v>
      </c>
      <c r="AB7" s="91">
        <v>13.031000000000001</v>
      </c>
      <c r="AC7" s="91">
        <v>11.709</v>
      </c>
      <c r="AD7" s="91">
        <v>25.504000000000001</v>
      </c>
      <c r="AE7" s="91">
        <v>20.088000000000022</v>
      </c>
      <c r="AF7" s="91">
        <v>379.35700000000003</v>
      </c>
      <c r="AG7" s="270">
        <v>344.28199999999998</v>
      </c>
      <c r="AH7" s="125"/>
      <c r="AI7" s="125"/>
    </row>
    <row r="8" spans="2:35" s="129" customFormat="1">
      <c r="B8" s="269" t="s">
        <v>44</v>
      </c>
      <c r="C8" s="91">
        <v>59.04</v>
      </c>
      <c r="D8" s="91">
        <v>6.4390000000000001</v>
      </c>
      <c r="E8" s="91">
        <v>22.63</v>
      </c>
      <c r="F8" s="91">
        <v>3.6859999999999999</v>
      </c>
      <c r="G8" s="91">
        <v>4.4790000000000001</v>
      </c>
      <c r="H8" s="91">
        <v>7.6379999999999999</v>
      </c>
      <c r="I8" s="91">
        <v>6.6120000000000001</v>
      </c>
      <c r="J8" s="91">
        <v>4.2690000000000001</v>
      </c>
      <c r="K8" s="91">
        <v>0.95599999999999996</v>
      </c>
      <c r="L8" s="91">
        <v>1.7509999999999999</v>
      </c>
      <c r="M8" s="91">
        <v>0</v>
      </c>
      <c r="N8" s="91">
        <v>0</v>
      </c>
      <c r="O8" s="91">
        <v>0</v>
      </c>
      <c r="P8" s="91">
        <v>0</v>
      </c>
      <c r="Q8" s="91">
        <v>89.778000000000006</v>
      </c>
      <c r="R8" s="91">
        <v>15.273</v>
      </c>
      <c r="S8" s="91">
        <v>2.0369999999999999</v>
      </c>
      <c r="T8" s="91">
        <v>3.2360000000000002</v>
      </c>
      <c r="U8" s="91">
        <v>32.228000000000002</v>
      </c>
      <c r="V8" s="91">
        <v>2.64</v>
      </c>
      <c r="W8" s="91">
        <v>1.518</v>
      </c>
      <c r="X8" s="91">
        <v>0</v>
      </c>
      <c r="Y8" s="91">
        <v>2.0640000000000001</v>
      </c>
      <c r="Z8" s="91">
        <v>2.2229999999999999</v>
      </c>
      <c r="AA8" s="91">
        <v>62.067999999999998</v>
      </c>
      <c r="AB8" s="91">
        <v>14.314</v>
      </c>
      <c r="AC8" s="91">
        <v>13.064</v>
      </c>
      <c r="AD8" s="91">
        <v>25.844000000000001</v>
      </c>
      <c r="AE8" s="91">
        <v>22.479999999999961</v>
      </c>
      <c r="AF8" s="91">
        <v>406.267</v>
      </c>
      <c r="AG8" s="270">
        <v>368.43700000000001</v>
      </c>
      <c r="AH8" s="125"/>
      <c r="AI8" s="125"/>
    </row>
    <row r="9" spans="2:35" s="129" customFormat="1">
      <c r="B9" s="269" t="s">
        <v>45</v>
      </c>
      <c r="C9" s="91">
        <v>61.738</v>
      </c>
      <c r="D9" s="91">
        <v>7.6109999999999998</v>
      </c>
      <c r="E9" s="91">
        <v>21.916</v>
      </c>
      <c r="F9" s="91">
        <v>4.1310000000000002</v>
      </c>
      <c r="G9" s="91">
        <v>2.8519999999999999</v>
      </c>
      <c r="H9" s="91">
        <v>7.6390000000000002</v>
      </c>
      <c r="I9" s="91">
        <v>6.9749999999999996</v>
      </c>
      <c r="J9" s="91">
        <v>4.2910000000000004</v>
      </c>
      <c r="K9" s="91">
        <v>0.80200000000000005</v>
      </c>
      <c r="L9" s="91">
        <v>1.921</v>
      </c>
      <c r="M9" s="91">
        <v>0.82199999999999995</v>
      </c>
      <c r="N9" s="91">
        <v>0</v>
      </c>
      <c r="O9" s="91">
        <v>0</v>
      </c>
      <c r="P9" s="271">
        <v>0</v>
      </c>
      <c r="Q9" s="91">
        <v>92.128</v>
      </c>
      <c r="R9" s="91">
        <v>15.281000000000001</v>
      </c>
      <c r="S9" s="91">
        <v>1.2310000000000001</v>
      </c>
      <c r="T9" s="91">
        <v>3.048</v>
      </c>
      <c r="U9" s="91">
        <v>29.152000000000001</v>
      </c>
      <c r="V9" s="91">
        <v>3.456</v>
      </c>
      <c r="W9" s="91">
        <v>1.31</v>
      </c>
      <c r="X9" s="91">
        <v>0</v>
      </c>
      <c r="Y9" s="91">
        <v>2.1829999999999998</v>
      </c>
      <c r="Z9" s="91">
        <v>2.3570000000000002</v>
      </c>
      <c r="AA9" s="91">
        <v>63.161999999999999</v>
      </c>
      <c r="AB9" s="91">
        <v>15.391</v>
      </c>
      <c r="AC9" s="91">
        <v>11.064</v>
      </c>
      <c r="AD9" s="91">
        <v>27.07</v>
      </c>
      <c r="AE9" s="91">
        <v>24.317999999999927</v>
      </c>
      <c r="AF9" s="91">
        <v>411.84899999999999</v>
      </c>
      <c r="AG9" s="270">
        <v>374.435</v>
      </c>
      <c r="AH9" s="125"/>
      <c r="AI9" s="125"/>
    </row>
    <row r="10" spans="2:35" s="129" customFormat="1">
      <c r="B10" s="269" t="s">
        <v>46</v>
      </c>
      <c r="C10" s="91">
        <v>63.988</v>
      </c>
      <c r="D10" s="91">
        <v>8.6159999999999997</v>
      </c>
      <c r="E10" s="91">
        <v>22.146999999999998</v>
      </c>
      <c r="F10" s="91">
        <v>5.01</v>
      </c>
      <c r="G10" s="91">
        <v>2.5390000000000001</v>
      </c>
      <c r="H10" s="91">
        <v>8.02</v>
      </c>
      <c r="I10" s="91">
        <v>7.3819999999999997</v>
      </c>
      <c r="J10" s="91">
        <v>4.3360000000000003</v>
      </c>
      <c r="K10" s="91">
        <v>0.80400000000000005</v>
      </c>
      <c r="L10" s="91">
        <v>2.1890000000000001</v>
      </c>
      <c r="M10" s="91">
        <v>0.81299999999999994</v>
      </c>
      <c r="N10" s="91">
        <v>0.27800000000000002</v>
      </c>
      <c r="O10" s="91">
        <v>0</v>
      </c>
      <c r="P10" s="271">
        <v>0</v>
      </c>
      <c r="Q10" s="91">
        <v>94.680999999999997</v>
      </c>
      <c r="R10" s="91">
        <v>16.059999999999999</v>
      </c>
      <c r="S10" s="91">
        <v>3.5999999999999997E-2</v>
      </c>
      <c r="T10" s="91">
        <v>1.5960000000000001</v>
      </c>
      <c r="U10" s="91">
        <v>26.39</v>
      </c>
      <c r="V10" s="91">
        <v>3.7320000000000002</v>
      </c>
      <c r="W10" s="91">
        <v>0.95799999999999996</v>
      </c>
      <c r="X10" s="91">
        <v>0</v>
      </c>
      <c r="Y10" s="91">
        <v>2.2869999999999999</v>
      </c>
      <c r="Z10" s="91">
        <v>2.3559999999999999</v>
      </c>
      <c r="AA10" s="91">
        <v>63.529000000000003</v>
      </c>
      <c r="AB10" s="91">
        <v>16.797000000000001</v>
      </c>
      <c r="AC10" s="91">
        <v>9.8149999999999995</v>
      </c>
      <c r="AD10" s="91">
        <v>28.024000000000001</v>
      </c>
      <c r="AE10" s="91">
        <v>25.232999999999947</v>
      </c>
      <c r="AF10" s="91">
        <v>417.61599999999999</v>
      </c>
      <c r="AG10" s="270">
        <v>380.27800000000002</v>
      </c>
      <c r="AH10" s="125"/>
      <c r="AI10" s="125"/>
    </row>
    <row r="11" spans="2:35" s="129" customFormat="1">
      <c r="B11" s="269" t="s">
        <v>47</v>
      </c>
      <c r="C11" s="91">
        <v>70.459999999999994</v>
      </c>
      <c r="D11" s="91">
        <v>9.83</v>
      </c>
      <c r="E11" s="91">
        <v>22.786000000000001</v>
      </c>
      <c r="F11" s="91">
        <v>4.9859999999999998</v>
      </c>
      <c r="G11" s="91">
        <v>2.5579999999999998</v>
      </c>
      <c r="H11" s="91">
        <v>8.5950000000000006</v>
      </c>
      <c r="I11" s="91">
        <v>7.61</v>
      </c>
      <c r="J11" s="91">
        <v>4.6890000000000001</v>
      </c>
      <c r="K11" s="91">
        <v>0.79900000000000004</v>
      </c>
      <c r="L11" s="91">
        <v>2.3130000000000002</v>
      </c>
      <c r="M11" s="91">
        <v>0.81599999999999995</v>
      </c>
      <c r="N11" s="91">
        <v>0.41599999999999998</v>
      </c>
      <c r="O11" s="91">
        <v>0</v>
      </c>
      <c r="P11" s="271">
        <v>0</v>
      </c>
      <c r="Q11" s="91">
        <v>100.32299999999999</v>
      </c>
      <c r="R11" s="91">
        <v>15.773</v>
      </c>
      <c r="S11" s="91">
        <v>0.82499999999999996</v>
      </c>
      <c r="T11" s="91">
        <v>2.2250000000000001</v>
      </c>
      <c r="U11" s="91">
        <v>27.629000000000001</v>
      </c>
      <c r="V11" s="91">
        <v>3.1080000000000001</v>
      </c>
      <c r="W11" s="91">
        <v>1.179</v>
      </c>
      <c r="X11" s="91">
        <v>0</v>
      </c>
      <c r="Y11" s="91">
        <v>2.391</v>
      </c>
      <c r="Z11" s="91">
        <v>2.504</v>
      </c>
      <c r="AA11" s="91">
        <v>75.147999999999996</v>
      </c>
      <c r="AB11" s="91">
        <v>18.898</v>
      </c>
      <c r="AC11" s="91">
        <v>10.988</v>
      </c>
      <c r="AD11" s="91">
        <v>29.986000000000001</v>
      </c>
      <c r="AE11" s="91">
        <v>25.055000000000007</v>
      </c>
      <c r="AF11" s="91">
        <v>451.89</v>
      </c>
      <c r="AG11" s="270">
        <v>411.89100000000002</v>
      </c>
      <c r="AH11" s="125"/>
      <c r="AI11" s="125"/>
    </row>
    <row r="12" spans="2:35" s="129" customFormat="1">
      <c r="B12" s="269" t="s">
        <v>48</v>
      </c>
      <c r="C12" s="91">
        <v>72.311000000000007</v>
      </c>
      <c r="D12" s="91">
        <v>10.48</v>
      </c>
      <c r="E12" s="91">
        <v>23.312999999999999</v>
      </c>
      <c r="F12" s="91">
        <v>6.25</v>
      </c>
      <c r="G12" s="91">
        <v>2.7160000000000002</v>
      </c>
      <c r="H12" s="91">
        <v>8.0709999999999997</v>
      </c>
      <c r="I12" s="91">
        <v>7.8890000000000002</v>
      </c>
      <c r="J12" s="91">
        <v>4.7370000000000001</v>
      </c>
      <c r="K12" s="91">
        <v>0.872</v>
      </c>
      <c r="L12" s="91">
        <v>2.3530000000000002</v>
      </c>
      <c r="M12" s="91">
        <v>0.75</v>
      </c>
      <c r="N12" s="91">
        <v>0.498</v>
      </c>
      <c r="O12" s="91">
        <v>0</v>
      </c>
      <c r="P12" s="271">
        <v>0</v>
      </c>
      <c r="Q12" s="91">
        <v>107.54600000000001</v>
      </c>
      <c r="R12" s="91">
        <v>17.140999999999998</v>
      </c>
      <c r="S12" s="91">
        <v>1.7490000000000001</v>
      </c>
      <c r="T12" s="91">
        <v>2.278</v>
      </c>
      <c r="U12" s="91">
        <v>33.722999999999999</v>
      </c>
      <c r="V12" s="91">
        <v>4.7430000000000003</v>
      </c>
      <c r="W12" s="91">
        <v>1.284</v>
      </c>
      <c r="X12" s="91">
        <v>0</v>
      </c>
      <c r="Y12" s="91">
        <v>2.508</v>
      </c>
      <c r="Z12" s="91">
        <v>2.9239999999999999</v>
      </c>
      <c r="AA12" s="91">
        <v>80.923000000000002</v>
      </c>
      <c r="AB12" s="91">
        <v>20.048999999999999</v>
      </c>
      <c r="AC12" s="91">
        <v>12.817</v>
      </c>
      <c r="AD12" s="91">
        <v>30.411999999999999</v>
      </c>
      <c r="AE12" s="91">
        <v>26.036000000000001</v>
      </c>
      <c r="AF12" s="91">
        <v>484.37299999999999</v>
      </c>
      <c r="AG12" s="270">
        <v>442.35199999999998</v>
      </c>
      <c r="AH12" s="125"/>
      <c r="AI12" s="125"/>
    </row>
    <row r="13" spans="2:35" s="129" customFormat="1">
      <c r="B13" s="269" t="s">
        <v>49</v>
      </c>
      <c r="C13" s="91">
        <v>73.302999999999997</v>
      </c>
      <c r="D13" s="91">
        <v>11.6</v>
      </c>
      <c r="E13" s="91">
        <v>23.437999999999999</v>
      </c>
      <c r="F13" s="91">
        <v>7.4539999999999997</v>
      </c>
      <c r="G13" s="91">
        <v>3.464</v>
      </c>
      <c r="H13" s="91">
        <v>8.4380000000000006</v>
      </c>
      <c r="I13" s="91">
        <v>7.8760000000000003</v>
      </c>
      <c r="J13" s="91">
        <v>4.95</v>
      </c>
      <c r="K13" s="91">
        <v>0.90600000000000003</v>
      </c>
      <c r="L13" s="91">
        <v>2.347</v>
      </c>
      <c r="M13" s="91">
        <v>0.74099999999999999</v>
      </c>
      <c r="N13" s="91">
        <v>0.58299999999999996</v>
      </c>
      <c r="O13" s="91">
        <v>0</v>
      </c>
      <c r="P13" s="271">
        <v>0</v>
      </c>
      <c r="Q13" s="91">
        <v>114.908</v>
      </c>
      <c r="R13" s="91">
        <v>18.077000000000002</v>
      </c>
      <c r="S13" s="91">
        <v>3.09</v>
      </c>
      <c r="T13" s="91">
        <v>3.0409999999999999</v>
      </c>
      <c r="U13" s="91">
        <v>37.997999999999998</v>
      </c>
      <c r="V13" s="91">
        <v>8.0220000000000002</v>
      </c>
      <c r="W13" s="91">
        <v>2.016</v>
      </c>
      <c r="X13" s="91">
        <v>0</v>
      </c>
      <c r="Y13" s="91">
        <v>2.6230000000000002</v>
      </c>
      <c r="Z13" s="91">
        <v>3.258</v>
      </c>
      <c r="AA13" s="91">
        <v>85.558999999999997</v>
      </c>
      <c r="AB13" s="91">
        <v>21.219000000000001</v>
      </c>
      <c r="AC13" s="91">
        <v>14.628</v>
      </c>
      <c r="AD13" s="91">
        <v>35.055</v>
      </c>
      <c r="AE13" s="91">
        <v>26.935000000000116</v>
      </c>
      <c r="AF13" s="91">
        <v>521.529</v>
      </c>
      <c r="AG13" s="270">
        <v>473.334</v>
      </c>
      <c r="AH13" s="125"/>
      <c r="AI13" s="125"/>
    </row>
    <row r="14" spans="2:35" s="129" customFormat="1">
      <c r="B14" s="269" t="s">
        <v>50</v>
      </c>
      <c r="C14" s="91">
        <v>78.903000000000006</v>
      </c>
      <c r="D14" s="91">
        <v>12.426</v>
      </c>
      <c r="E14" s="91">
        <v>23.585000000000001</v>
      </c>
      <c r="F14" s="91">
        <v>9.6370000000000005</v>
      </c>
      <c r="G14" s="91">
        <v>3.7559999999999998</v>
      </c>
      <c r="H14" s="91">
        <v>7.641</v>
      </c>
      <c r="I14" s="91">
        <v>7.9139999999999997</v>
      </c>
      <c r="J14" s="91">
        <v>5.1390000000000002</v>
      </c>
      <c r="K14" s="91">
        <v>1.1120000000000001</v>
      </c>
      <c r="L14" s="91">
        <v>2.3039999999999998</v>
      </c>
      <c r="M14" s="91">
        <v>0.69599999999999995</v>
      </c>
      <c r="N14" s="91">
        <v>0.74</v>
      </c>
      <c r="O14" s="91">
        <v>0</v>
      </c>
      <c r="P14" s="271">
        <v>0</v>
      </c>
      <c r="Q14" s="91">
        <v>123.42400000000001</v>
      </c>
      <c r="R14" s="91">
        <v>20.306000000000001</v>
      </c>
      <c r="S14" s="91">
        <v>2.7829999999999999</v>
      </c>
      <c r="T14" s="91">
        <v>3.8119999999999998</v>
      </c>
      <c r="U14" s="91">
        <v>40.667999999999999</v>
      </c>
      <c r="V14" s="91">
        <v>5.67</v>
      </c>
      <c r="W14" s="91">
        <v>2.1549999999999998</v>
      </c>
      <c r="X14" s="91">
        <v>0</v>
      </c>
      <c r="Y14" s="91">
        <v>2.7450000000000001</v>
      </c>
      <c r="Z14" s="91">
        <v>3.5449999999999999</v>
      </c>
      <c r="AA14" s="91">
        <v>90.915999999999997</v>
      </c>
      <c r="AB14" s="91">
        <v>22.332999999999998</v>
      </c>
      <c r="AC14" s="91">
        <v>14.454000000000001</v>
      </c>
      <c r="AD14" s="91">
        <v>37.081000000000003</v>
      </c>
      <c r="AE14" s="91">
        <v>28.398000000000025</v>
      </c>
      <c r="AF14" s="91">
        <v>552.14300000000003</v>
      </c>
      <c r="AG14" s="270">
        <v>502.33800000000002</v>
      </c>
      <c r="AH14" s="125"/>
      <c r="AI14" s="125"/>
    </row>
    <row r="15" spans="2:35" s="129" customFormat="1">
      <c r="B15" s="269" t="s">
        <v>51</v>
      </c>
      <c r="C15" s="91">
        <v>80.852999999999994</v>
      </c>
      <c r="D15" s="91">
        <v>12.946999999999999</v>
      </c>
      <c r="E15" s="91">
        <v>24.905000000000001</v>
      </c>
      <c r="F15" s="91">
        <v>9.9580000000000002</v>
      </c>
      <c r="G15" s="91">
        <v>4.165</v>
      </c>
      <c r="H15" s="91">
        <v>7.9820000000000002</v>
      </c>
      <c r="I15" s="91">
        <v>8.2149999999999999</v>
      </c>
      <c r="J15" s="91">
        <v>5.3929999999999998</v>
      </c>
      <c r="K15" s="91">
        <v>1.9490000000000001</v>
      </c>
      <c r="L15" s="91">
        <v>2.302</v>
      </c>
      <c r="M15" s="91">
        <v>0.70499999999999996</v>
      </c>
      <c r="N15" s="91">
        <v>0.86299999999999999</v>
      </c>
      <c r="O15" s="91">
        <v>0</v>
      </c>
      <c r="P15" s="271">
        <v>0</v>
      </c>
      <c r="Q15" s="91">
        <v>131.86600000000001</v>
      </c>
      <c r="R15" s="91">
        <v>22.443000000000001</v>
      </c>
      <c r="S15" s="91">
        <v>2.7839999999999998</v>
      </c>
      <c r="T15" s="91">
        <v>5.2670000000000003</v>
      </c>
      <c r="U15" s="91">
        <v>39.725000000000001</v>
      </c>
      <c r="V15" s="91">
        <v>7.3780000000000001</v>
      </c>
      <c r="W15" s="91">
        <v>1.68</v>
      </c>
      <c r="X15" s="91">
        <v>0</v>
      </c>
      <c r="Y15" s="91">
        <v>2.8580000000000001</v>
      </c>
      <c r="Z15" s="91">
        <v>3.8239999999999998</v>
      </c>
      <c r="AA15" s="91">
        <v>95.436999999999998</v>
      </c>
      <c r="AB15" s="91">
        <v>23.513999999999999</v>
      </c>
      <c r="AC15" s="91">
        <v>16.844000000000001</v>
      </c>
      <c r="AD15" s="91">
        <v>39.786999999999999</v>
      </c>
      <c r="AE15" s="91">
        <v>30.191999999999894</v>
      </c>
      <c r="AF15" s="91">
        <v>583.83600000000001</v>
      </c>
      <c r="AG15" s="270">
        <v>528.96600000000001</v>
      </c>
      <c r="AH15" s="125"/>
      <c r="AI15" s="125"/>
    </row>
    <row r="16" spans="2:35" s="129" customFormat="1">
      <c r="B16" s="269" t="s">
        <v>52</v>
      </c>
      <c r="C16" s="91">
        <v>75.816999999999993</v>
      </c>
      <c r="D16" s="91">
        <v>13.41</v>
      </c>
      <c r="E16" s="91">
        <v>24.614999999999998</v>
      </c>
      <c r="F16" s="91">
        <v>4.798</v>
      </c>
      <c r="G16" s="91">
        <v>3.2040000000000002</v>
      </c>
      <c r="H16" s="91">
        <v>7.8959999999999999</v>
      </c>
      <c r="I16" s="91">
        <v>8.5980000000000008</v>
      </c>
      <c r="J16" s="91">
        <v>5.5819999999999999</v>
      </c>
      <c r="K16" s="91">
        <v>1.835</v>
      </c>
      <c r="L16" s="91">
        <v>2.2709999999999999</v>
      </c>
      <c r="M16" s="91">
        <v>0.71099999999999997</v>
      </c>
      <c r="N16" s="91">
        <v>1.0409999999999999</v>
      </c>
      <c r="O16" s="91">
        <v>0</v>
      </c>
      <c r="P16" s="271">
        <v>0</v>
      </c>
      <c r="Q16" s="91">
        <v>126.41800000000001</v>
      </c>
      <c r="R16" s="91">
        <v>22.532</v>
      </c>
      <c r="S16" s="91">
        <v>1.89</v>
      </c>
      <c r="T16" s="91">
        <v>7.851</v>
      </c>
      <c r="U16" s="91">
        <v>30.15</v>
      </c>
      <c r="V16" s="91">
        <v>7.9909999999999997</v>
      </c>
      <c r="W16" s="91">
        <v>2.5670000000000002</v>
      </c>
      <c r="X16" s="91">
        <v>0</v>
      </c>
      <c r="Y16" s="91">
        <v>2.9769999999999999</v>
      </c>
      <c r="Z16" s="91">
        <v>2.8370000000000002</v>
      </c>
      <c r="AA16" s="91">
        <v>96.613</v>
      </c>
      <c r="AB16" s="91">
        <v>24.515999999999998</v>
      </c>
      <c r="AC16" s="91">
        <v>16.184999999999999</v>
      </c>
      <c r="AD16" s="91">
        <v>44.780999999999999</v>
      </c>
      <c r="AE16" s="91">
        <v>32.133000000000152</v>
      </c>
      <c r="AF16" s="91">
        <v>569.21900000000005</v>
      </c>
      <c r="AG16" s="270">
        <v>510.33199999999999</v>
      </c>
      <c r="AH16" s="125"/>
      <c r="AI16" s="125"/>
    </row>
    <row r="17" spans="1:35" s="129" customFormat="1">
      <c r="B17" s="269" t="s">
        <v>53</v>
      </c>
      <c r="C17" s="91">
        <v>73.543999999999997</v>
      </c>
      <c r="D17" s="91">
        <v>12.7</v>
      </c>
      <c r="E17" s="91">
        <v>26.196999999999999</v>
      </c>
      <c r="F17" s="91">
        <v>4.8879999999999999</v>
      </c>
      <c r="G17" s="91">
        <v>3.016</v>
      </c>
      <c r="H17" s="91">
        <v>9.4619999999999997</v>
      </c>
      <c r="I17" s="91">
        <v>9.2460000000000004</v>
      </c>
      <c r="J17" s="91">
        <v>5.6749999999999998</v>
      </c>
      <c r="K17" s="91">
        <v>1.87</v>
      </c>
      <c r="L17" s="91">
        <v>2.262</v>
      </c>
      <c r="M17" s="91">
        <v>0.68700000000000006</v>
      </c>
      <c r="N17" s="91">
        <v>1.119</v>
      </c>
      <c r="O17" s="91">
        <v>5.7000000000000002E-2</v>
      </c>
      <c r="P17" s="271">
        <v>0</v>
      </c>
      <c r="Q17" s="91">
        <v>125.349</v>
      </c>
      <c r="R17" s="91">
        <v>21.707000000000001</v>
      </c>
      <c r="S17" s="91">
        <v>9.0999999999999998E-2</v>
      </c>
      <c r="T17" s="91">
        <v>2.492</v>
      </c>
      <c r="U17" s="91">
        <v>34.435000000000002</v>
      </c>
      <c r="V17" s="91">
        <v>5.6</v>
      </c>
      <c r="W17" s="91">
        <v>0.92300000000000004</v>
      </c>
      <c r="X17" s="91">
        <v>0</v>
      </c>
      <c r="Y17" s="91">
        <v>3.028</v>
      </c>
      <c r="Z17" s="91">
        <v>2.3860000000000001</v>
      </c>
      <c r="AA17" s="91">
        <v>96.638000000000005</v>
      </c>
      <c r="AB17" s="91">
        <v>25.061</v>
      </c>
      <c r="AC17" s="91">
        <v>14.27</v>
      </c>
      <c r="AD17" s="91">
        <v>47.622999999999998</v>
      </c>
      <c r="AE17" s="91">
        <v>33.81799999999987</v>
      </c>
      <c r="AF17" s="91">
        <v>564.14400000000001</v>
      </c>
      <c r="AG17" s="270">
        <v>504.21600000000001</v>
      </c>
      <c r="AH17" s="125"/>
      <c r="AI17" s="125"/>
    </row>
    <row r="18" spans="1:35" s="129" customFormat="1">
      <c r="B18" s="269" t="s">
        <v>54</v>
      </c>
      <c r="C18" s="91">
        <v>86.290999999999997</v>
      </c>
      <c r="D18" s="91">
        <v>14.994999999999999</v>
      </c>
      <c r="E18" s="91">
        <v>27.256</v>
      </c>
      <c r="F18" s="91">
        <v>5.9610000000000003</v>
      </c>
      <c r="G18" s="91">
        <v>2.97</v>
      </c>
      <c r="H18" s="91">
        <v>9.3049999999999997</v>
      </c>
      <c r="I18" s="91">
        <v>9.4339999999999993</v>
      </c>
      <c r="J18" s="91">
        <v>5.7729999999999997</v>
      </c>
      <c r="K18" s="91">
        <v>2.1829999999999998</v>
      </c>
      <c r="L18" s="91">
        <v>2.5089999999999999</v>
      </c>
      <c r="M18" s="91">
        <v>0.66</v>
      </c>
      <c r="N18" s="91">
        <v>1.2829999999999999</v>
      </c>
      <c r="O18" s="91">
        <v>0.24299999999999999</v>
      </c>
      <c r="P18" s="271">
        <v>0</v>
      </c>
      <c r="Q18" s="91">
        <v>132.006</v>
      </c>
      <c r="R18" s="91">
        <v>22.106999999999999</v>
      </c>
      <c r="S18" s="91">
        <v>-0.86699999999999999</v>
      </c>
      <c r="T18" s="91">
        <v>3.601</v>
      </c>
      <c r="U18" s="91">
        <v>36.323</v>
      </c>
      <c r="V18" s="91">
        <v>7.6079999999999997</v>
      </c>
      <c r="W18" s="91">
        <v>1.458</v>
      </c>
      <c r="X18" s="91">
        <v>4.2000000000000003E-2</v>
      </c>
      <c r="Y18" s="91">
        <v>3.0640000000000001</v>
      </c>
      <c r="Z18" s="91">
        <v>2.7160000000000002</v>
      </c>
      <c r="AA18" s="91">
        <v>97.747</v>
      </c>
      <c r="AB18" s="91">
        <v>25.562999999999999</v>
      </c>
      <c r="AC18" s="91">
        <v>16.018000000000001</v>
      </c>
      <c r="AD18" s="91">
        <v>48.554000000000002</v>
      </c>
      <c r="AE18" s="91">
        <v>39.254000000000019</v>
      </c>
      <c r="AF18" s="91">
        <v>604.05700000000002</v>
      </c>
      <c r="AG18" s="270">
        <v>541.24199999999996</v>
      </c>
      <c r="AH18" s="125"/>
      <c r="AI18" s="125"/>
    </row>
    <row r="19" spans="1:35" s="129" customFormat="1">
      <c r="B19" s="269" t="s">
        <v>55</v>
      </c>
      <c r="C19" s="91">
        <v>98.097999999999999</v>
      </c>
      <c r="D19" s="91">
        <v>16.106000000000002</v>
      </c>
      <c r="E19" s="91">
        <v>26.797999999999998</v>
      </c>
      <c r="F19" s="91">
        <v>6.125</v>
      </c>
      <c r="G19" s="91">
        <v>2.794</v>
      </c>
      <c r="H19" s="91">
        <v>9.8780000000000001</v>
      </c>
      <c r="I19" s="91">
        <v>10.18</v>
      </c>
      <c r="J19" s="91">
        <v>5.9210000000000003</v>
      </c>
      <c r="K19" s="91">
        <v>2.637</v>
      </c>
      <c r="L19" s="91">
        <v>3.0019999999999998</v>
      </c>
      <c r="M19" s="91">
        <v>0.67800000000000005</v>
      </c>
      <c r="N19" s="91">
        <v>1.4710000000000001</v>
      </c>
      <c r="O19" s="91">
        <v>0.34100000000000003</v>
      </c>
      <c r="P19" s="271">
        <v>0</v>
      </c>
      <c r="Q19" s="91">
        <v>133.91499999999999</v>
      </c>
      <c r="R19" s="91">
        <v>20.332999999999998</v>
      </c>
      <c r="S19" s="91">
        <v>-1.5449999999999999</v>
      </c>
      <c r="T19" s="91">
        <v>4.3360000000000003</v>
      </c>
      <c r="U19" s="91">
        <v>34.216999999999999</v>
      </c>
      <c r="V19" s="91">
        <v>7.52</v>
      </c>
      <c r="W19" s="91">
        <v>2.032</v>
      </c>
      <c r="X19" s="91">
        <v>2.3820000000000001</v>
      </c>
      <c r="Y19" s="91">
        <v>3.113</v>
      </c>
      <c r="Z19" s="91">
        <v>2.9049999999999998</v>
      </c>
      <c r="AA19" s="91">
        <v>101.59699999999999</v>
      </c>
      <c r="AB19" s="91">
        <v>25.777000000000001</v>
      </c>
      <c r="AC19" s="91">
        <v>16.882999999999999</v>
      </c>
      <c r="AD19" s="91">
        <v>50.209000000000003</v>
      </c>
      <c r="AE19" s="91">
        <v>37.315000000000055</v>
      </c>
      <c r="AF19" s="91">
        <v>625.01800000000003</v>
      </c>
      <c r="AG19" s="270">
        <v>559.72900000000004</v>
      </c>
      <c r="AH19" s="125"/>
      <c r="AI19" s="125"/>
    </row>
    <row r="20" spans="1:35" s="129" customFormat="1">
      <c r="A20" s="138"/>
      <c r="B20" s="269" t="s">
        <v>56</v>
      </c>
      <c r="C20" s="91">
        <v>100.694</v>
      </c>
      <c r="D20" s="91">
        <v>16.617999999999999</v>
      </c>
      <c r="E20" s="91">
        <v>26.571000000000002</v>
      </c>
      <c r="F20" s="91">
        <v>6.907</v>
      </c>
      <c r="G20" s="91">
        <v>2.2330000000000001</v>
      </c>
      <c r="H20" s="91">
        <v>9.59</v>
      </c>
      <c r="I20" s="91">
        <v>10.138999999999999</v>
      </c>
      <c r="J20" s="91">
        <v>5.9870000000000001</v>
      </c>
      <c r="K20" s="91">
        <v>2.8180000000000001</v>
      </c>
      <c r="L20" s="91">
        <v>3.0329999999999999</v>
      </c>
      <c r="M20" s="91">
        <v>0.66300000000000003</v>
      </c>
      <c r="N20" s="91">
        <v>2.4630000000000001</v>
      </c>
      <c r="O20" s="91">
        <v>0.25800000000000001</v>
      </c>
      <c r="P20" s="271">
        <v>0</v>
      </c>
      <c r="Q20" s="91">
        <v>132.559</v>
      </c>
      <c r="R20" s="91">
        <v>20.550999999999998</v>
      </c>
      <c r="S20" s="91">
        <v>-0.81899999999999995</v>
      </c>
      <c r="T20" s="91">
        <v>3.927</v>
      </c>
      <c r="U20" s="91">
        <v>36.533999999999999</v>
      </c>
      <c r="V20" s="91">
        <v>4.2140000000000004</v>
      </c>
      <c r="W20" s="91">
        <v>1.7370000000000001</v>
      </c>
      <c r="X20" s="91">
        <v>1.7729999999999999</v>
      </c>
      <c r="Y20" s="91">
        <v>3.085</v>
      </c>
      <c r="Z20" s="91">
        <v>3.1059999999999999</v>
      </c>
      <c r="AA20" s="91">
        <v>104.483</v>
      </c>
      <c r="AB20" s="91">
        <v>26.146000000000001</v>
      </c>
      <c r="AC20" s="91">
        <v>17.741</v>
      </c>
      <c r="AD20" s="91">
        <v>52.35</v>
      </c>
      <c r="AE20" s="91">
        <v>41.61099999999999</v>
      </c>
      <c r="AF20" s="91">
        <v>636.97199999999998</v>
      </c>
      <c r="AG20" s="270">
        <v>566.13300000000004</v>
      </c>
      <c r="AH20" s="125"/>
      <c r="AI20" s="125"/>
    </row>
    <row r="21" spans="1:35" s="129" customFormat="1">
      <c r="B21" s="269" t="s">
        <v>57</v>
      </c>
      <c r="C21" s="91">
        <v>106.455</v>
      </c>
      <c r="D21" s="91">
        <v>17.137</v>
      </c>
      <c r="E21" s="91">
        <v>26.882000000000001</v>
      </c>
      <c r="F21" s="91">
        <v>9.3710000000000004</v>
      </c>
      <c r="G21" s="91">
        <v>3.1080000000000001</v>
      </c>
      <c r="H21" s="91">
        <v>9.5559999999999992</v>
      </c>
      <c r="I21" s="91">
        <v>10.308</v>
      </c>
      <c r="J21" s="91">
        <v>6.1050000000000004</v>
      </c>
      <c r="K21" s="91">
        <v>3.0030000000000001</v>
      </c>
      <c r="L21" s="91">
        <v>3.0179999999999998</v>
      </c>
      <c r="M21" s="91">
        <v>1.2</v>
      </c>
      <c r="N21" s="91">
        <v>3.1280000000000001</v>
      </c>
      <c r="O21" s="91">
        <v>0.35499999999999998</v>
      </c>
      <c r="P21" s="271">
        <v>0</v>
      </c>
      <c r="Q21" s="91">
        <v>135.48099999999999</v>
      </c>
      <c r="R21" s="91">
        <v>20.853999999999999</v>
      </c>
      <c r="S21" s="91">
        <v>1.2809999999999999</v>
      </c>
      <c r="T21" s="91">
        <v>3.91</v>
      </c>
      <c r="U21" s="91">
        <v>37.360999999999997</v>
      </c>
      <c r="V21" s="91">
        <v>3.31</v>
      </c>
      <c r="W21" s="91">
        <v>1.1180000000000001</v>
      </c>
      <c r="X21" s="91">
        <v>2.4300000000000002</v>
      </c>
      <c r="Y21" s="91">
        <v>3.12</v>
      </c>
      <c r="Z21" s="91">
        <v>3.4009999999999998</v>
      </c>
      <c r="AA21" s="91">
        <v>107.306</v>
      </c>
      <c r="AB21" s="91">
        <v>27.364000000000001</v>
      </c>
      <c r="AC21" s="91">
        <v>19.052</v>
      </c>
      <c r="AD21" s="91">
        <v>54.447000000000003</v>
      </c>
      <c r="AE21" s="91">
        <v>43.670999999999935</v>
      </c>
      <c r="AF21" s="91">
        <v>663.73199999999997</v>
      </c>
      <c r="AG21" s="270">
        <v>589.62199999999996</v>
      </c>
      <c r="AH21" s="125"/>
      <c r="AI21" s="125"/>
    </row>
    <row r="22" spans="1:35" s="129" customFormat="1">
      <c r="B22" s="272" t="s">
        <v>58</v>
      </c>
      <c r="C22" s="91">
        <v>111.176</v>
      </c>
      <c r="D22" s="91">
        <v>17.14</v>
      </c>
      <c r="E22" s="91">
        <v>27.155999999999999</v>
      </c>
      <c r="F22" s="91">
        <v>10.853999999999999</v>
      </c>
      <c r="G22" s="91">
        <v>2.9249999999999998</v>
      </c>
      <c r="H22" s="91">
        <v>9.2509999999999994</v>
      </c>
      <c r="I22" s="91">
        <v>10.449</v>
      </c>
      <c r="J22" s="91">
        <v>5.8940000000000001</v>
      </c>
      <c r="K22" s="91">
        <v>3.2050000000000001</v>
      </c>
      <c r="L22" s="91">
        <v>2.9729999999999999</v>
      </c>
      <c r="M22" s="91">
        <v>1.6259999999999999</v>
      </c>
      <c r="N22" s="91">
        <v>3.6560000000000001</v>
      </c>
      <c r="O22" s="91">
        <v>0.44800000000000001</v>
      </c>
      <c r="P22" s="271">
        <v>0</v>
      </c>
      <c r="Q22" s="91">
        <v>140.001</v>
      </c>
      <c r="R22" s="91">
        <v>23.643999999999998</v>
      </c>
      <c r="S22" s="91">
        <v>-2.5000000000000001E-2</v>
      </c>
      <c r="T22" s="91">
        <v>5.5579999999999998</v>
      </c>
      <c r="U22" s="91">
        <v>42.726999999999997</v>
      </c>
      <c r="V22" s="91">
        <v>1.544</v>
      </c>
      <c r="W22" s="91">
        <v>7.6999999999999999E-2</v>
      </c>
      <c r="X22" s="91">
        <v>3.117</v>
      </c>
      <c r="Y22" s="91">
        <v>3.137</v>
      </c>
      <c r="Z22" s="91">
        <v>3.802</v>
      </c>
      <c r="AA22" s="91">
        <v>110.26</v>
      </c>
      <c r="AB22" s="91">
        <v>28.143999999999998</v>
      </c>
      <c r="AC22" s="91">
        <v>20.613</v>
      </c>
      <c r="AD22" s="91">
        <v>56.375999999999998</v>
      </c>
      <c r="AE22" s="91">
        <v>44.968999999999937</v>
      </c>
      <c r="AF22" s="91">
        <v>690.697</v>
      </c>
      <c r="AG22" s="270">
        <v>611.86800000000005</v>
      </c>
      <c r="AH22" s="125"/>
      <c r="AI22" s="125"/>
    </row>
    <row r="23" spans="1:35" s="129" customFormat="1">
      <c r="B23" s="272" t="s">
        <v>59</v>
      </c>
      <c r="C23" s="139">
        <v>116.152</v>
      </c>
      <c r="D23" s="139">
        <v>17.800999999999998</v>
      </c>
      <c r="E23" s="139">
        <v>27.622</v>
      </c>
      <c r="F23" s="139">
        <v>11.273999999999999</v>
      </c>
      <c r="G23" s="139">
        <v>3.323</v>
      </c>
      <c r="H23" s="139">
        <v>9.1059999999999999</v>
      </c>
      <c r="I23" s="139">
        <v>10.696999999999999</v>
      </c>
      <c r="J23" s="139">
        <v>5.9059999999999997</v>
      </c>
      <c r="K23" s="139">
        <v>3.04</v>
      </c>
      <c r="L23" s="139">
        <v>3.7170000000000001</v>
      </c>
      <c r="M23" s="139">
        <v>1.7969999999999999</v>
      </c>
      <c r="N23" s="139">
        <v>4.5259999999999998</v>
      </c>
      <c r="O23" s="139">
        <v>0.503</v>
      </c>
      <c r="P23" s="271">
        <v>0</v>
      </c>
      <c r="Q23" s="91">
        <v>146.15899999999999</v>
      </c>
      <c r="R23" s="91">
        <v>24.327999999999999</v>
      </c>
      <c r="S23" s="91">
        <v>-1.613</v>
      </c>
      <c r="T23" s="139">
        <v>7.06</v>
      </c>
      <c r="U23" s="139">
        <v>44.390999999999998</v>
      </c>
      <c r="V23" s="139">
        <v>0.41</v>
      </c>
      <c r="W23" s="139">
        <v>-0.56200000000000006</v>
      </c>
      <c r="X23" s="139">
        <v>3.198</v>
      </c>
      <c r="Y23" s="139">
        <v>3.1150000000000002</v>
      </c>
      <c r="Z23" s="139">
        <v>4.6500000000000004</v>
      </c>
      <c r="AA23" s="139">
        <v>114.205</v>
      </c>
      <c r="AB23" s="139">
        <v>28.986000000000001</v>
      </c>
      <c r="AC23" s="139">
        <v>20.934000000000001</v>
      </c>
      <c r="AD23" s="139">
        <v>57.98</v>
      </c>
      <c r="AE23" s="91">
        <v>45.571000000000026</v>
      </c>
      <c r="AF23" s="139">
        <v>714.27599999999995</v>
      </c>
      <c r="AG23" s="273">
        <v>634.12099999999998</v>
      </c>
      <c r="AH23" s="125"/>
      <c r="AI23" s="125"/>
    </row>
    <row r="24" spans="1:35" s="129" customFormat="1">
      <c r="B24" s="272" t="s">
        <v>60</v>
      </c>
      <c r="C24" s="139">
        <v>121.973</v>
      </c>
      <c r="D24" s="139">
        <v>17.510000000000002</v>
      </c>
      <c r="E24" s="139">
        <v>27.937000000000001</v>
      </c>
      <c r="F24" s="139">
        <v>12.407999999999999</v>
      </c>
      <c r="G24" s="139">
        <v>3.7149999999999999</v>
      </c>
      <c r="H24" s="139">
        <v>8.6809999999999992</v>
      </c>
      <c r="I24" s="139">
        <v>11.117000000000001</v>
      </c>
      <c r="J24" s="139">
        <v>5.9809999999999999</v>
      </c>
      <c r="K24" s="139">
        <v>3.2109999999999999</v>
      </c>
      <c r="L24" s="139">
        <v>4.907</v>
      </c>
      <c r="M24" s="139">
        <v>1.9319999999999999</v>
      </c>
      <c r="N24" s="139">
        <v>5.1719999999999997</v>
      </c>
      <c r="O24" s="139">
        <v>0.35299999999999998</v>
      </c>
      <c r="P24" s="274">
        <v>0.13800000000000001</v>
      </c>
      <c r="Q24" s="91">
        <v>149.73500000000001</v>
      </c>
      <c r="R24" s="91">
        <v>29.292000000000002</v>
      </c>
      <c r="S24" s="91">
        <v>-2.077</v>
      </c>
      <c r="T24" s="139">
        <v>8.5619999999999994</v>
      </c>
      <c r="U24" s="139">
        <v>53.045999999999999</v>
      </c>
      <c r="V24" s="139">
        <v>0.622</v>
      </c>
      <c r="W24" s="139">
        <v>-0.65300000000000002</v>
      </c>
      <c r="X24" s="139">
        <v>3</v>
      </c>
      <c r="Y24" s="139">
        <v>3.1629999999999998</v>
      </c>
      <c r="Z24" s="139">
        <v>4.8230000000000004</v>
      </c>
      <c r="AA24" s="139">
        <v>125.97799999999999</v>
      </c>
      <c r="AB24" s="139">
        <v>30.361000000000001</v>
      </c>
      <c r="AC24" s="139">
        <v>20.074000000000002</v>
      </c>
      <c r="AD24" s="139">
        <v>59.707000000000001</v>
      </c>
      <c r="AE24" s="139">
        <v>47.051000000000158</v>
      </c>
      <c r="AF24" s="139">
        <v>757.71900000000005</v>
      </c>
      <c r="AG24" s="273">
        <v>676.76599999999996</v>
      </c>
      <c r="AH24" s="125"/>
      <c r="AI24" s="125"/>
    </row>
    <row r="25" spans="1:35" s="138" customFormat="1">
      <c r="B25" s="272" t="s">
        <v>61</v>
      </c>
      <c r="C25" s="139">
        <v>126.291</v>
      </c>
      <c r="D25" s="139">
        <v>17.355</v>
      </c>
      <c r="E25" s="139">
        <v>27.878</v>
      </c>
      <c r="F25" s="139">
        <v>13.595000000000001</v>
      </c>
      <c r="G25" s="139">
        <v>3.5190000000000001</v>
      </c>
      <c r="H25" s="139">
        <v>8.766</v>
      </c>
      <c r="I25" s="139">
        <v>11.585000000000001</v>
      </c>
      <c r="J25" s="139">
        <v>6.3620000000000001</v>
      </c>
      <c r="K25" s="139">
        <v>3.36</v>
      </c>
      <c r="L25" s="139">
        <v>5.8979999999999997</v>
      </c>
      <c r="M25" s="139">
        <v>1.86</v>
      </c>
      <c r="N25" s="139">
        <v>6.4939999999999998</v>
      </c>
      <c r="O25" s="139">
        <v>0.32900000000000001</v>
      </c>
      <c r="P25" s="274">
        <v>0.219</v>
      </c>
      <c r="Q25" s="91">
        <v>154.92599999999999</v>
      </c>
      <c r="R25" s="91">
        <v>28.295000000000002</v>
      </c>
      <c r="S25" s="91">
        <v>-2.613</v>
      </c>
      <c r="T25" s="139">
        <v>7.7939999999999996</v>
      </c>
      <c r="U25" s="139">
        <v>53.759</v>
      </c>
      <c r="V25" s="139">
        <v>1.7929999999999999</v>
      </c>
      <c r="W25" s="139">
        <v>-0.56799999999999995</v>
      </c>
      <c r="X25" s="139">
        <v>2.6040000000000001</v>
      </c>
      <c r="Y25" s="139">
        <v>3.181</v>
      </c>
      <c r="Z25" s="139">
        <v>5.2039999999999997</v>
      </c>
      <c r="AA25" s="139">
        <v>131.78100000000001</v>
      </c>
      <c r="AB25" s="139">
        <v>32.131</v>
      </c>
      <c r="AC25" s="139">
        <v>21.023</v>
      </c>
      <c r="AD25" s="139">
        <v>58.356999999999999</v>
      </c>
      <c r="AE25" s="139">
        <v>50.190000000000055</v>
      </c>
      <c r="AF25" s="139">
        <v>781.36800000000005</v>
      </c>
      <c r="AG25" s="273">
        <v>701.31100000000004</v>
      </c>
      <c r="AH25" s="275"/>
      <c r="AI25" s="275"/>
    </row>
    <row r="26" spans="1:35" s="129" customFormat="1">
      <c r="B26" s="272" t="s">
        <v>169</v>
      </c>
      <c r="C26" s="139">
        <v>133.49700000000001</v>
      </c>
      <c r="D26" s="139">
        <v>18.306000000000001</v>
      </c>
      <c r="E26" s="139">
        <v>27.992999999999999</v>
      </c>
      <c r="F26" s="139">
        <v>12.888</v>
      </c>
      <c r="G26" s="139">
        <v>3.6190000000000002</v>
      </c>
      <c r="H26" s="139">
        <v>9.1519999999999992</v>
      </c>
      <c r="I26" s="139">
        <v>12.097</v>
      </c>
      <c r="J26" s="139">
        <v>6.6509999999999998</v>
      </c>
      <c r="K26" s="139">
        <v>3.6320000000000001</v>
      </c>
      <c r="L26" s="139">
        <v>6.306</v>
      </c>
      <c r="M26" s="139">
        <v>1.9470000000000001</v>
      </c>
      <c r="N26" s="139">
        <v>7.4870000000000001</v>
      </c>
      <c r="O26" s="139">
        <v>0.27400000000000002</v>
      </c>
      <c r="P26" s="274">
        <v>1.2E-2</v>
      </c>
      <c r="Q26" s="91">
        <v>163.47</v>
      </c>
      <c r="R26" s="91">
        <v>31.355</v>
      </c>
      <c r="S26" s="91">
        <v>-2.3210000000000002</v>
      </c>
      <c r="T26" s="139">
        <v>9.1920000000000002</v>
      </c>
      <c r="U26" s="139">
        <v>55.052999999999997</v>
      </c>
      <c r="V26" s="139">
        <v>1.867</v>
      </c>
      <c r="W26" s="139">
        <v>-0.74399999999999999</v>
      </c>
      <c r="X26" s="139">
        <v>2.5230000000000001</v>
      </c>
      <c r="Y26" s="139">
        <v>3.2269999999999999</v>
      </c>
      <c r="Z26" s="139">
        <v>5.36</v>
      </c>
      <c r="AA26" s="139">
        <v>137.68</v>
      </c>
      <c r="AB26" s="139">
        <v>34.787999999999997</v>
      </c>
      <c r="AC26" s="139">
        <v>21.968</v>
      </c>
      <c r="AD26" s="139">
        <v>55.234999999999999</v>
      </c>
      <c r="AE26" s="139">
        <v>51.633000000000152</v>
      </c>
      <c r="AF26" s="139">
        <v>814.14700000000005</v>
      </c>
      <c r="AG26" s="273">
        <v>736.22</v>
      </c>
      <c r="AH26" s="125"/>
      <c r="AI26" s="125"/>
    </row>
    <row r="27" spans="1:35" s="129" customFormat="1">
      <c r="B27" s="272" t="s">
        <v>180</v>
      </c>
      <c r="C27" s="139">
        <v>133.75</v>
      </c>
      <c r="D27" s="139">
        <v>18.981000000000002</v>
      </c>
      <c r="E27" s="139">
        <v>27.571999999999999</v>
      </c>
      <c r="F27" s="139">
        <v>12.548999999999999</v>
      </c>
      <c r="G27" s="139">
        <v>3.617</v>
      </c>
      <c r="H27" s="139">
        <v>9.6929999999999996</v>
      </c>
      <c r="I27" s="139">
        <v>11.535</v>
      </c>
      <c r="J27" s="139">
        <v>6.984</v>
      </c>
      <c r="K27" s="139">
        <v>3.6549999999999998</v>
      </c>
      <c r="L27" s="139">
        <v>6.48</v>
      </c>
      <c r="M27" s="139">
        <v>2.0920000000000001</v>
      </c>
      <c r="N27" s="139">
        <v>8.0250000000000004</v>
      </c>
      <c r="O27" s="139">
        <v>1.581</v>
      </c>
      <c r="P27" s="274">
        <v>5.0000000000000001E-3</v>
      </c>
      <c r="Q27" s="91">
        <v>165.22300000000001</v>
      </c>
      <c r="R27" s="91">
        <v>32.009</v>
      </c>
      <c r="S27" s="91">
        <v>-3.6760000000000002</v>
      </c>
      <c r="T27" s="139">
        <v>9.827</v>
      </c>
      <c r="U27" s="139">
        <v>50.123999999999995</v>
      </c>
      <c r="V27" s="139">
        <v>0.98399999999999999</v>
      </c>
      <c r="W27" s="139">
        <v>-0.40899999999999997</v>
      </c>
      <c r="X27" s="139">
        <v>2.5230000000000001</v>
      </c>
      <c r="Y27" s="139">
        <v>3.2589999999999999</v>
      </c>
      <c r="Z27" s="139">
        <v>5.1219999999999999</v>
      </c>
      <c r="AA27" s="139">
        <v>144.982</v>
      </c>
      <c r="AB27" s="139">
        <v>36.345999999999997</v>
      </c>
      <c r="AC27" s="139">
        <v>23.355</v>
      </c>
      <c r="AD27" s="139">
        <v>57.679000000000002</v>
      </c>
      <c r="AE27" s="139">
        <v>53.121999999999957</v>
      </c>
      <c r="AF27" s="139">
        <v>826.98900000000003</v>
      </c>
      <c r="AG27" s="273">
        <v>744.36400000000003</v>
      </c>
      <c r="AH27" s="125"/>
      <c r="AI27" s="125"/>
    </row>
    <row r="28" spans="1:35" s="129" customFormat="1">
      <c r="A28" s="125"/>
      <c r="B28" s="276" t="s">
        <v>184</v>
      </c>
      <c r="C28" s="160">
        <v>118.604</v>
      </c>
      <c r="D28" s="160">
        <v>20.244</v>
      </c>
      <c r="E28" s="160">
        <v>20.908999999999999</v>
      </c>
      <c r="F28" s="160">
        <v>9.51</v>
      </c>
      <c r="G28" s="160">
        <v>3.6779999999999999</v>
      </c>
      <c r="H28" s="160">
        <v>9.7859999999999996</v>
      </c>
      <c r="I28" s="160">
        <v>12.446999999999999</v>
      </c>
      <c r="J28" s="160">
        <v>6.9480000000000004</v>
      </c>
      <c r="K28" s="160">
        <v>0.32600000000000001</v>
      </c>
      <c r="L28" s="160">
        <v>6.3090000000000002</v>
      </c>
      <c r="M28" s="160">
        <v>1.764</v>
      </c>
      <c r="N28" s="160">
        <v>8.4760000000000009</v>
      </c>
      <c r="O28" s="160">
        <v>1.284</v>
      </c>
      <c r="P28" s="277">
        <v>0.14000000000000001</v>
      </c>
      <c r="Q28" s="278">
        <v>169.25899999999999</v>
      </c>
      <c r="R28" s="278">
        <v>31.873000000000001</v>
      </c>
      <c r="S28" s="278">
        <v>-3.08</v>
      </c>
      <c r="T28" s="160">
        <v>10.611000000000001</v>
      </c>
      <c r="U28" s="160">
        <v>51.737000000000002</v>
      </c>
      <c r="V28" s="160">
        <v>0.69099999999999995</v>
      </c>
      <c r="W28" s="160">
        <v>-0.25</v>
      </c>
      <c r="X28" s="160">
        <v>1.9019999999999999</v>
      </c>
      <c r="Y28" s="160">
        <v>3.6669999999999998</v>
      </c>
      <c r="Z28" s="160">
        <v>5.327</v>
      </c>
      <c r="AA28" s="160">
        <v>144.44399999999999</v>
      </c>
      <c r="AB28" s="160">
        <v>38.445999999999998</v>
      </c>
      <c r="AC28" s="160">
        <v>23.324999999999999</v>
      </c>
      <c r="AD28" s="160">
        <v>57.558999999999997</v>
      </c>
      <c r="AE28" s="160">
        <v>38.783000000000129</v>
      </c>
      <c r="AF28" s="160">
        <v>794.71900000000005</v>
      </c>
      <c r="AG28" s="279">
        <v>713.24400000000003</v>
      </c>
      <c r="AH28" s="152"/>
      <c r="AI28" s="125"/>
    </row>
    <row r="29" spans="1:35" s="125" customFormat="1">
      <c r="A29" s="153"/>
      <c r="B29" s="170" t="s">
        <v>242</v>
      </c>
      <c r="C29" s="171">
        <v>127.9014512524945</v>
      </c>
      <c r="D29" s="171">
        <v>22.808834137340906</v>
      </c>
      <c r="E29" s="171">
        <v>26.03175810332743</v>
      </c>
      <c r="F29" s="171">
        <v>12.296615543450791</v>
      </c>
      <c r="G29" s="171">
        <v>3.414277128920657</v>
      </c>
      <c r="H29" s="171">
        <v>9.6044095806250418</v>
      </c>
      <c r="I29" s="171">
        <v>12.388065739381375</v>
      </c>
      <c r="J29" s="171">
        <v>7.0084775074939483</v>
      </c>
      <c r="K29" s="171">
        <v>1.3482153573792226</v>
      </c>
      <c r="L29" s="171">
        <v>6.5166588226911299</v>
      </c>
      <c r="M29" s="171">
        <v>2.0771069008003442</v>
      </c>
      <c r="N29" s="171">
        <v>10.175000000000001</v>
      </c>
      <c r="O29" s="171">
        <v>1.2506819092607226</v>
      </c>
      <c r="P29" s="280">
        <v>-0.122</v>
      </c>
      <c r="Q29" s="171">
        <v>170.7919849548521</v>
      </c>
      <c r="R29" s="171">
        <v>30.682647259800525</v>
      </c>
      <c r="S29" s="171">
        <v>-3.2976823327361782</v>
      </c>
      <c r="T29" s="171">
        <v>8.6657680127951853</v>
      </c>
      <c r="U29" s="171">
        <v>40.732141178303515</v>
      </c>
      <c r="V29" s="171">
        <v>0.77323895123896347</v>
      </c>
      <c r="W29" s="171">
        <v>-0.22010117436592772</v>
      </c>
      <c r="X29" s="171">
        <v>1.0420570192648562</v>
      </c>
      <c r="Y29" s="171">
        <v>3.7753971195807186</v>
      </c>
      <c r="Z29" s="171">
        <v>5.9507495165554403</v>
      </c>
      <c r="AA29" s="171">
        <v>146.75323593460621</v>
      </c>
      <c r="AB29" s="171">
        <v>39.888969918318523</v>
      </c>
      <c r="AC29" s="171">
        <v>25.134139205983097</v>
      </c>
      <c r="AD29" s="171">
        <v>58.725090890604712</v>
      </c>
      <c r="AE29" s="171">
        <v>47.219420620494752</v>
      </c>
      <c r="AF29" s="171">
        <v>819.31660905846275</v>
      </c>
      <c r="AG29" s="171">
        <v>731.56953086310568</v>
      </c>
      <c r="AH29" s="152"/>
    </row>
    <row r="30" spans="1:35" s="129" customFormat="1">
      <c r="B30" s="281" t="s">
        <v>278</v>
      </c>
      <c r="C30" s="171">
        <v>145.63104609038493</v>
      </c>
      <c r="D30" s="171">
        <v>22.737924853376025</v>
      </c>
      <c r="E30" s="171">
        <v>29.225207207396714</v>
      </c>
      <c r="F30" s="171">
        <v>14.456927233156435</v>
      </c>
      <c r="G30" s="171">
        <v>3.3028873153303806</v>
      </c>
      <c r="H30" s="171">
        <v>9.4315094021529848</v>
      </c>
      <c r="I30" s="171">
        <v>12.658195608153333</v>
      </c>
      <c r="J30" s="171">
        <v>7.2058660227269273</v>
      </c>
      <c r="K30" s="171">
        <v>2.0220757747741533</v>
      </c>
      <c r="L30" s="171">
        <v>6.6785713917233842</v>
      </c>
      <c r="M30" s="171">
        <v>2.1906702717593136</v>
      </c>
      <c r="N30" s="171">
        <v>10.01</v>
      </c>
      <c r="O30" s="171">
        <v>1.2386635449287497</v>
      </c>
      <c r="P30" s="280">
        <v>-3.6999999999999998E-2</v>
      </c>
      <c r="Q30" s="171">
        <v>181.64329708137328</v>
      </c>
      <c r="R30" s="171">
        <v>30.335917714075041</v>
      </c>
      <c r="S30" s="171">
        <v>-3.2529678871533543</v>
      </c>
      <c r="T30" s="171">
        <v>10.730193116609335</v>
      </c>
      <c r="U30" s="171">
        <v>49.444066752618426</v>
      </c>
      <c r="V30" s="171">
        <v>0.61690255124556315</v>
      </c>
      <c r="W30" s="171">
        <v>-0.23481772551912158</v>
      </c>
      <c r="X30" s="171">
        <v>1.0230045405555643</v>
      </c>
      <c r="Y30" s="171">
        <v>3.8130709533988751</v>
      </c>
      <c r="Z30" s="171">
        <v>5.8146146089007562</v>
      </c>
      <c r="AA30" s="171">
        <v>152.62173185710233</v>
      </c>
      <c r="AB30" s="171">
        <v>41.178378171359114</v>
      </c>
      <c r="AC30" s="171">
        <v>26.406591901442201</v>
      </c>
      <c r="AD30" s="171">
        <v>62.230213444281951</v>
      </c>
      <c r="AE30" s="171">
        <v>56.263020631166754</v>
      </c>
      <c r="AF30" s="171">
        <v>885.38576242731983</v>
      </c>
      <c r="AG30" s="282">
        <v>792.772806132288</v>
      </c>
      <c r="AH30" s="125"/>
      <c r="AI30" s="125"/>
    </row>
    <row r="31" spans="1:35" s="129" customFormat="1">
      <c r="B31" s="281" t="s">
        <v>280</v>
      </c>
      <c r="C31" s="171">
        <v>149.72210277851792</v>
      </c>
      <c r="D31" s="171">
        <v>23.725323056829748</v>
      </c>
      <c r="E31" s="171">
        <v>30.145399042406304</v>
      </c>
      <c r="F31" s="171">
        <v>15.093923086093268</v>
      </c>
      <c r="G31" s="171">
        <v>3.4267138611185297</v>
      </c>
      <c r="H31" s="171">
        <v>9.2603677826811293</v>
      </c>
      <c r="I31" s="171">
        <v>13.097819063219564</v>
      </c>
      <c r="J31" s="171">
        <v>7.3990993681542268</v>
      </c>
      <c r="K31" s="171">
        <v>3.0955133591922976</v>
      </c>
      <c r="L31" s="171">
        <v>6.7963913489650674</v>
      </c>
      <c r="M31" s="171">
        <v>2.2729969005500381</v>
      </c>
      <c r="N31" s="171">
        <v>10.64</v>
      </c>
      <c r="O31" s="171">
        <v>1.2389922823593682</v>
      </c>
      <c r="P31" s="280">
        <v>-1.2E-2</v>
      </c>
      <c r="Q31" s="171">
        <v>190.12503648464707</v>
      </c>
      <c r="R31" s="171">
        <v>33.022049494809444</v>
      </c>
      <c r="S31" s="171">
        <v>-3.1873535023652368</v>
      </c>
      <c r="T31" s="171">
        <v>12.158011389541461</v>
      </c>
      <c r="U31" s="171">
        <v>72.113594335058778</v>
      </c>
      <c r="V31" s="171">
        <v>0.4710096350994587</v>
      </c>
      <c r="W31" s="171">
        <v>-0.20729950348652729</v>
      </c>
      <c r="X31" s="171">
        <v>1.0043004083745888</v>
      </c>
      <c r="Y31" s="171">
        <v>3.8500910573292435</v>
      </c>
      <c r="Z31" s="171">
        <v>5.7305044425840688</v>
      </c>
      <c r="AA31" s="171">
        <v>157.43878917798182</v>
      </c>
      <c r="AB31" s="171">
        <v>42.641191493543296</v>
      </c>
      <c r="AC31" s="171">
        <v>28.449004520756251</v>
      </c>
      <c r="AD31" s="171">
        <v>66.238049676448071</v>
      </c>
      <c r="AE31" s="171">
        <v>58.963537589431155</v>
      </c>
      <c r="AF31" s="171">
        <v>944.71315862984056</v>
      </c>
      <c r="AG31" s="282">
        <v>846.05719615792225</v>
      </c>
      <c r="AH31" s="125"/>
      <c r="AI31" s="125"/>
    </row>
    <row r="32" spans="1:35">
      <c r="B32" s="281" t="s">
        <v>282</v>
      </c>
      <c r="C32" s="180">
        <v>155.10333638724126</v>
      </c>
      <c r="D32" s="171">
        <v>24.778968693096488</v>
      </c>
      <c r="E32" s="171">
        <v>30.593823152169495</v>
      </c>
      <c r="F32" s="171">
        <v>16.21592116252944</v>
      </c>
      <c r="G32" s="171">
        <v>3.562269383959261</v>
      </c>
      <c r="H32" s="171">
        <v>9.1439583690997726</v>
      </c>
      <c r="I32" s="171">
        <v>13.759978774585134</v>
      </c>
      <c r="J32" s="171">
        <v>7.5150993681542264</v>
      </c>
      <c r="K32" s="171">
        <v>4.2726865056771368</v>
      </c>
      <c r="L32" s="171">
        <v>6.9211966700982943</v>
      </c>
      <c r="M32" s="171">
        <v>2.307741671192693</v>
      </c>
      <c r="N32" s="171">
        <v>10.81</v>
      </c>
      <c r="O32" s="171">
        <v>1.2394368617652383</v>
      </c>
      <c r="P32" s="280">
        <v>-4.0000000000000001E-3</v>
      </c>
      <c r="Q32" s="171">
        <v>201.12767948453885</v>
      </c>
      <c r="R32" s="171">
        <v>35.359140692286232</v>
      </c>
      <c r="S32" s="171">
        <v>-3.2539621024619554</v>
      </c>
      <c r="T32" s="171">
        <v>13.166708269728215</v>
      </c>
      <c r="U32" s="171">
        <v>82.695847907347542</v>
      </c>
      <c r="V32" s="171">
        <v>0.38643021206045414</v>
      </c>
      <c r="W32" s="171">
        <v>-0.17091416797758432</v>
      </c>
      <c r="X32" s="171">
        <v>0.98593825371841792</v>
      </c>
      <c r="Y32" s="171">
        <v>3.8965199416059706</v>
      </c>
      <c r="Z32" s="171">
        <v>6.0752925201734636</v>
      </c>
      <c r="AA32" s="171">
        <v>163.55895809575284</v>
      </c>
      <c r="AB32" s="171">
        <v>44.119195960541589</v>
      </c>
      <c r="AC32" s="171">
        <v>30.849157306924212</v>
      </c>
      <c r="AD32" s="171">
        <v>69.626693523010587</v>
      </c>
      <c r="AE32" s="171">
        <v>59.58189244355296</v>
      </c>
      <c r="AF32" s="171">
        <v>994.22499534037024</v>
      </c>
      <c r="AG32" s="282">
        <v>890.03037513682386</v>
      </c>
    </row>
    <row r="33" spans="1:35">
      <c r="B33" s="283" t="s">
        <v>309</v>
      </c>
      <c r="C33" s="182">
        <v>159.17572944498582</v>
      </c>
      <c r="D33" s="183">
        <v>26.224904271915342</v>
      </c>
      <c r="E33" s="183">
        <v>31.18753719803453</v>
      </c>
      <c r="F33" s="183">
        <v>17.334270742288453</v>
      </c>
      <c r="G33" s="183">
        <v>3.7087644784539298</v>
      </c>
      <c r="H33" s="183">
        <v>9.074988836032194</v>
      </c>
      <c r="I33" s="183">
        <v>14.256499740338697</v>
      </c>
      <c r="J33" s="183">
        <v>7.689881443287188</v>
      </c>
      <c r="K33" s="183">
        <v>4.4249254441433177</v>
      </c>
      <c r="L33" s="183">
        <v>7.0522670248047641</v>
      </c>
      <c r="M33" s="183">
        <v>2.3860270590161381</v>
      </c>
      <c r="N33" s="183">
        <v>11.17</v>
      </c>
      <c r="O33" s="183">
        <v>1.250416428147336</v>
      </c>
      <c r="P33" s="284">
        <v>-1E-3</v>
      </c>
      <c r="Q33" s="183">
        <v>213.85681321708648</v>
      </c>
      <c r="R33" s="183">
        <v>37.681971792934966</v>
      </c>
      <c r="S33" s="183">
        <v>-3.2983753532139528</v>
      </c>
      <c r="T33" s="183">
        <v>14.38195804448044</v>
      </c>
      <c r="U33" s="183">
        <v>86.287954548368447</v>
      </c>
      <c r="V33" s="183">
        <v>0.37717411631371467</v>
      </c>
      <c r="W33" s="183">
        <v>-0.16292520713723799</v>
      </c>
      <c r="X33" s="183">
        <v>0.96791182403139531</v>
      </c>
      <c r="Y33" s="183">
        <v>3.9369186308825803</v>
      </c>
      <c r="Z33" s="183">
        <v>6.5595357226927122</v>
      </c>
      <c r="AA33" s="183">
        <v>170.15524227833606</v>
      </c>
      <c r="AB33" s="183">
        <v>45.567254442243616</v>
      </c>
      <c r="AC33" s="183">
        <v>33.279248075808553</v>
      </c>
      <c r="AD33" s="183">
        <v>72.500329885644987</v>
      </c>
      <c r="AE33" s="183">
        <v>60.770864992347782</v>
      </c>
      <c r="AF33" s="183">
        <v>1037.7970891222681</v>
      </c>
      <c r="AG33" s="285">
        <v>928.15529025343903</v>
      </c>
    </row>
    <row r="34" spans="1:35" s="125" customFormat="1">
      <c r="A34" s="129"/>
      <c r="B34" s="286" t="s">
        <v>129</v>
      </c>
      <c r="C34" s="194" t="s">
        <v>322</v>
      </c>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8"/>
      <c r="AF34" s="198"/>
      <c r="AG34" s="199"/>
    </row>
    <row r="35" spans="1:35">
      <c r="B35" s="287"/>
      <c r="C35" s="194" t="s">
        <v>333</v>
      </c>
      <c r="D35" s="194"/>
      <c r="E35" s="194"/>
      <c r="F35" s="194"/>
      <c r="G35" s="194"/>
      <c r="H35" s="194"/>
      <c r="I35" s="194"/>
      <c r="J35" s="194"/>
      <c r="K35" s="194"/>
      <c r="L35" s="288"/>
      <c r="M35" s="288"/>
      <c r="N35" s="288"/>
      <c r="O35" s="288"/>
      <c r="P35" s="288"/>
      <c r="Q35" s="288"/>
      <c r="R35" s="288"/>
      <c r="S35" s="288"/>
      <c r="T35" s="288"/>
      <c r="U35" s="288"/>
      <c r="V35" s="288"/>
      <c r="W35" s="289"/>
      <c r="X35" s="35"/>
      <c r="Y35" s="35"/>
      <c r="Z35" s="35"/>
      <c r="AA35" s="289"/>
      <c r="AB35" s="35"/>
      <c r="AC35" s="35"/>
      <c r="AD35" s="35"/>
      <c r="AE35" s="35"/>
      <c r="AF35" s="35"/>
      <c r="AG35" s="204"/>
      <c r="AH35" s="35"/>
      <c r="AI35" s="35"/>
    </row>
    <row r="36" spans="1:35">
      <c r="B36" s="287"/>
      <c r="C36" s="290" t="s">
        <v>334</v>
      </c>
      <c r="D36" s="290"/>
      <c r="E36" s="290"/>
      <c r="F36" s="290"/>
      <c r="G36" s="290"/>
      <c r="H36" s="290"/>
      <c r="I36" s="290"/>
      <c r="J36" s="290"/>
      <c r="K36" s="290"/>
      <c r="L36" s="291"/>
      <c r="M36" s="291"/>
      <c r="N36" s="291"/>
      <c r="O36" s="291"/>
      <c r="P36" s="291"/>
      <c r="Q36" s="291"/>
      <c r="R36" s="291"/>
      <c r="S36" s="291"/>
      <c r="T36" s="291"/>
      <c r="U36" s="291"/>
      <c r="V36" s="291"/>
      <c r="W36" s="291"/>
      <c r="X36" s="125"/>
      <c r="Y36" s="125"/>
      <c r="Z36" s="125"/>
      <c r="AA36" s="291"/>
      <c r="AB36" s="125"/>
      <c r="AC36" s="125"/>
      <c r="AD36" s="125"/>
      <c r="AE36" s="125"/>
      <c r="AF36" s="125"/>
      <c r="AG36" s="153"/>
      <c r="AH36" s="35"/>
      <c r="AI36" s="35"/>
    </row>
    <row r="37" spans="1:35" ht="16.5" thickBot="1">
      <c r="B37" s="292"/>
      <c r="C37" s="293" t="s">
        <v>170</v>
      </c>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5"/>
      <c r="AH37" s="35"/>
      <c r="AI37" s="35"/>
    </row>
    <row r="38" spans="1:35">
      <c r="B38" s="213"/>
      <c r="AH38" s="35"/>
      <c r="AI38" s="35"/>
    </row>
    <row r="39" spans="1:35">
      <c r="B39" s="213"/>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35"/>
    </row>
    <row r="40" spans="1:35">
      <c r="B40" s="213"/>
      <c r="C40" s="296"/>
      <c r="AH40" s="35"/>
      <c r="AI40" s="35"/>
    </row>
    <row r="41" spans="1:35">
      <c r="B41" s="213"/>
      <c r="AH41" s="35"/>
      <c r="AI41" s="35"/>
    </row>
    <row r="42" spans="1:35">
      <c r="B42" s="213"/>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35"/>
      <c r="AI42" s="35"/>
    </row>
    <row r="43" spans="1:35">
      <c r="B43" s="213"/>
      <c r="P43" s="33" t="s">
        <v>219</v>
      </c>
      <c r="AH43" s="35"/>
      <c r="AI43" s="35"/>
    </row>
    <row r="44" spans="1:35">
      <c r="AH44" s="35"/>
      <c r="AI44" s="35"/>
    </row>
    <row r="45" spans="1:35">
      <c r="AH45" s="35"/>
      <c r="AI45" s="35"/>
    </row>
    <row r="46" spans="1:35">
      <c r="AH46" s="35"/>
      <c r="AI46" s="35"/>
    </row>
    <row r="47" spans="1:35">
      <c r="AH47" s="35"/>
      <c r="AI47" s="35"/>
    </row>
    <row r="48" spans="1:35">
      <c r="AH48" s="35"/>
      <c r="AI48" s="35"/>
    </row>
    <row r="49" spans="34:35">
      <c r="AH49" s="35"/>
      <c r="AI49" s="35"/>
    </row>
    <row r="50" spans="34:35">
      <c r="AH50" s="35"/>
      <c r="AI50" s="35"/>
    </row>
    <row r="51" spans="34:35">
      <c r="AH51" s="35"/>
      <c r="AI51" s="35"/>
    </row>
    <row r="52" spans="34:35">
      <c r="AH52" s="35"/>
      <c r="AI52" s="35"/>
    </row>
    <row r="53" spans="34:35">
      <c r="AH53" s="35"/>
      <c r="AI53" s="35"/>
    </row>
    <row r="54" spans="34:35">
      <c r="AH54" s="35"/>
      <c r="AI54" s="35"/>
    </row>
    <row r="55" spans="34:35">
      <c r="AH55" s="35"/>
      <c r="AI55" s="35"/>
    </row>
    <row r="56" spans="34:35">
      <c r="AH56" s="35"/>
      <c r="AI56" s="35"/>
    </row>
    <row r="57" spans="34:35">
      <c r="AH57" s="35"/>
      <c r="AI57" s="35"/>
    </row>
    <row r="58" spans="34:35">
      <c r="AH58" s="35"/>
      <c r="AI58" s="35"/>
    </row>
    <row r="59" spans="34:35">
      <c r="AH59" s="35"/>
      <c r="AI59" s="35"/>
    </row>
    <row r="60" spans="34:35">
      <c r="AH60" s="35"/>
      <c r="AI60" s="35"/>
    </row>
    <row r="61" spans="34:35">
      <c r="AH61" s="35"/>
      <c r="AI61" s="35"/>
    </row>
    <row r="62" spans="34:35">
      <c r="AH62" s="35"/>
      <c r="AI62" s="35"/>
    </row>
    <row r="63" spans="34:35">
      <c r="AH63" s="35"/>
      <c r="AI63" s="35"/>
    </row>
    <row r="64" spans="34:35">
      <c r="AH64" s="35"/>
      <c r="AI64" s="35"/>
    </row>
    <row r="65" spans="34:35">
      <c r="AH65" s="35"/>
      <c r="AI65" s="35"/>
    </row>
    <row r="66" spans="34:35">
      <c r="AH66" s="35"/>
      <c r="AI66" s="35"/>
    </row>
    <row r="67" spans="34:35">
      <c r="AH67" s="35"/>
      <c r="AI67" s="35"/>
    </row>
    <row r="68" spans="34:35">
      <c r="AH68" s="35"/>
      <c r="AI68" s="35"/>
    </row>
    <row r="69" spans="34:35">
      <c r="AH69" s="35"/>
      <c r="AI69" s="35"/>
    </row>
    <row r="70" spans="34:35">
      <c r="AH70" s="35"/>
      <c r="AI70" s="35"/>
    </row>
    <row r="71" spans="34:35">
      <c r="AH71" s="35"/>
      <c r="AI71" s="35"/>
    </row>
    <row r="72" spans="34:35">
      <c r="AH72" s="35"/>
      <c r="AI72" s="35"/>
    </row>
    <row r="73" spans="34:35">
      <c r="AH73" s="35"/>
      <c r="AI73" s="35"/>
    </row>
    <row r="74" spans="34:35">
      <c r="AH74" s="35"/>
      <c r="AI74" s="35"/>
    </row>
    <row r="75" spans="34:35">
      <c r="AH75" s="35"/>
      <c r="AI75" s="35"/>
    </row>
    <row r="76" spans="34:35">
      <c r="AH76" s="35"/>
      <c r="AI76" s="35"/>
    </row>
    <row r="77" spans="34:35">
      <c r="AH77" s="35"/>
      <c r="AI77" s="35"/>
    </row>
    <row r="78" spans="34:35">
      <c r="AH78" s="35"/>
      <c r="AI78" s="35"/>
    </row>
    <row r="79" spans="34:35">
      <c r="AH79" s="35"/>
      <c r="AI79" s="35"/>
    </row>
    <row r="80" spans="34:35">
      <c r="AH80" s="35"/>
      <c r="AI80" s="35"/>
    </row>
    <row r="81" spans="34:35">
      <c r="AH81" s="35"/>
      <c r="AI81" s="35"/>
    </row>
    <row r="82" spans="34:35">
      <c r="AH82" s="35"/>
      <c r="AI82" s="35"/>
    </row>
    <row r="83" spans="34:35">
      <c r="AH83" s="35"/>
      <c r="AI83" s="35"/>
    </row>
    <row r="84" spans="34:35">
      <c r="AH84" s="35"/>
      <c r="AI84" s="35"/>
    </row>
    <row r="85" spans="34:35">
      <c r="AH85" s="35"/>
      <c r="AI85" s="35"/>
    </row>
    <row r="86" spans="34:35">
      <c r="AH86" s="35"/>
      <c r="AI86" s="35"/>
    </row>
    <row r="87" spans="34:35">
      <c r="AH87" s="35"/>
      <c r="AI87" s="35"/>
    </row>
    <row r="88" spans="34:35">
      <c r="AH88" s="35"/>
      <c r="AI88" s="35"/>
    </row>
    <row r="89" spans="34:35">
      <c r="AH89" s="35"/>
      <c r="AI89" s="35"/>
    </row>
    <row r="90" spans="34:35">
      <c r="AH90" s="35"/>
      <c r="AI90" s="35"/>
    </row>
    <row r="91" spans="34:35">
      <c r="AH91" s="35"/>
      <c r="AI91" s="35"/>
    </row>
    <row r="92" spans="34:35">
      <c r="AH92" s="35"/>
      <c r="AI92" s="35"/>
    </row>
    <row r="93" spans="34:35">
      <c r="AH93" s="35"/>
      <c r="AI93" s="35"/>
    </row>
    <row r="94" spans="34:35">
      <c r="AH94" s="35"/>
      <c r="AI94" s="35"/>
    </row>
    <row r="95" spans="34:35">
      <c r="AH95" s="35"/>
      <c r="AI95" s="35"/>
    </row>
    <row r="96" spans="34:35">
      <c r="AH96" s="35"/>
      <c r="AI96" s="35"/>
    </row>
    <row r="97" spans="34:35">
      <c r="AH97" s="35"/>
      <c r="AI97" s="35"/>
    </row>
    <row r="98" spans="34:35">
      <c r="AH98" s="35"/>
      <c r="AI98" s="35"/>
    </row>
    <row r="99" spans="34:35">
      <c r="AH99" s="35"/>
      <c r="AI99" s="35"/>
    </row>
    <row r="100" spans="34:35">
      <c r="AH100" s="35"/>
      <c r="AI100" s="35"/>
    </row>
    <row r="101" spans="34:35">
      <c r="AH101" s="35"/>
      <c r="AI101" s="35"/>
    </row>
    <row r="102" spans="34:35">
      <c r="AH102" s="35"/>
      <c r="AI102" s="35"/>
    </row>
    <row r="103" spans="34:35">
      <c r="AH103" s="35"/>
      <c r="AI103" s="35"/>
    </row>
    <row r="104" spans="34:35">
      <c r="AH104" s="35"/>
      <c r="AI104" s="35"/>
    </row>
    <row r="105" spans="34:35">
      <c r="AH105" s="35"/>
      <c r="AI105" s="35"/>
    </row>
    <row r="106" spans="34:35">
      <c r="AH106" s="35"/>
      <c r="AI106" s="35"/>
    </row>
    <row r="107" spans="34:35">
      <c r="AH107" s="35"/>
      <c r="AI107" s="35"/>
    </row>
    <row r="108" spans="34:35">
      <c r="AH108" s="35"/>
      <c r="AI108" s="35"/>
    </row>
    <row r="109" spans="34:35">
      <c r="AH109" s="35"/>
      <c r="AI109" s="35"/>
    </row>
    <row r="110" spans="34:35">
      <c r="AH110" s="35"/>
      <c r="AI110" s="35"/>
    </row>
    <row r="111" spans="34:35">
      <c r="AH111" s="35"/>
      <c r="AI111" s="35"/>
    </row>
  </sheetData>
  <mergeCells count="3">
    <mergeCell ref="C1:AG1"/>
    <mergeCell ref="C34:AD34"/>
    <mergeCell ref="C35:V35"/>
  </mergeCells>
  <phoneticPr fontId="127" type="noConversion"/>
  <pageMargins left="0.74803149606299213" right="0.74803149606299213" top="0.98425196850393704" bottom="0.98425196850393704" header="0.51181102362204722" footer="0.51181102362204722"/>
  <pageSetup paperSize="8"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J147"/>
  <sheetViews>
    <sheetView zoomScaleNormal="100" workbookViewId="0"/>
  </sheetViews>
  <sheetFormatPr defaultRowHeight="15"/>
  <cols>
    <col min="1" max="1" width="1.7109375" style="232" customWidth="1"/>
    <col min="2" max="2" width="7.7109375" style="232" bestFit="1" customWidth="1"/>
    <col min="3" max="6" width="20.140625" style="232" customWidth="1"/>
    <col min="7" max="245" width="9.140625" style="232"/>
    <col min="246" max="246" width="1.7109375" style="232" customWidth="1"/>
    <col min="247" max="247" width="7.7109375" style="232" bestFit="1" customWidth="1"/>
    <col min="248" max="251" width="20.140625" style="232" customWidth="1"/>
    <col min="252" max="501" width="9.140625" style="232"/>
    <col min="502" max="502" width="1.7109375" style="232" customWidth="1"/>
    <col min="503" max="503" width="7.7109375" style="232" bestFit="1" customWidth="1"/>
    <col min="504" max="507" width="20.140625" style="232" customWidth="1"/>
    <col min="508" max="757" width="9.140625" style="232"/>
    <col min="758" max="758" width="1.7109375" style="232" customWidth="1"/>
    <col min="759" max="759" width="7.7109375" style="232" bestFit="1" customWidth="1"/>
    <col min="760" max="763" width="20.140625" style="232" customWidth="1"/>
    <col min="764" max="1013" width="9.140625" style="232"/>
    <col min="1014" max="1014" width="1.7109375" style="232" customWidth="1"/>
    <col min="1015" max="1015" width="7.7109375" style="232" bestFit="1" customWidth="1"/>
    <col min="1016" max="1019" width="20.140625" style="232" customWidth="1"/>
    <col min="1020" max="1269" width="9.140625" style="232"/>
    <col min="1270" max="1270" width="1.7109375" style="232" customWidth="1"/>
    <col min="1271" max="1271" width="7.7109375" style="232" bestFit="1" customWidth="1"/>
    <col min="1272" max="1275" width="20.140625" style="232" customWidth="1"/>
    <col min="1276" max="1525" width="9.140625" style="232"/>
    <col min="1526" max="1526" width="1.7109375" style="232" customWidth="1"/>
    <col min="1527" max="1527" width="7.7109375" style="232" bestFit="1" customWidth="1"/>
    <col min="1528" max="1531" width="20.140625" style="232" customWidth="1"/>
    <col min="1532" max="1781" width="9.140625" style="232"/>
    <col min="1782" max="1782" width="1.7109375" style="232" customWidth="1"/>
    <col min="1783" max="1783" width="7.7109375" style="232" bestFit="1" customWidth="1"/>
    <col min="1784" max="1787" width="20.140625" style="232" customWidth="1"/>
    <col min="1788" max="2037" width="9.140625" style="232"/>
    <col min="2038" max="2038" width="1.7109375" style="232" customWidth="1"/>
    <col min="2039" max="2039" width="7.7109375" style="232" bestFit="1" customWidth="1"/>
    <col min="2040" max="2043" width="20.140625" style="232" customWidth="1"/>
    <col min="2044" max="2293" width="9.140625" style="232"/>
    <col min="2294" max="2294" width="1.7109375" style="232" customWidth="1"/>
    <col min="2295" max="2295" width="7.7109375" style="232" bestFit="1" customWidth="1"/>
    <col min="2296" max="2299" width="20.140625" style="232" customWidth="1"/>
    <col min="2300" max="2549" width="9.140625" style="232"/>
    <col min="2550" max="2550" width="1.7109375" style="232" customWidth="1"/>
    <col min="2551" max="2551" width="7.7109375" style="232" bestFit="1" customWidth="1"/>
    <col min="2552" max="2555" width="20.140625" style="232" customWidth="1"/>
    <col min="2556" max="2805" width="9.140625" style="232"/>
    <col min="2806" max="2806" width="1.7109375" style="232" customWidth="1"/>
    <col min="2807" max="2807" width="7.7109375" style="232" bestFit="1" customWidth="1"/>
    <col min="2808" max="2811" width="20.140625" style="232" customWidth="1"/>
    <col min="2812" max="3061" width="9.140625" style="232"/>
    <col min="3062" max="3062" width="1.7109375" style="232" customWidth="1"/>
    <col min="3063" max="3063" width="7.7109375" style="232" bestFit="1" customWidth="1"/>
    <col min="3064" max="3067" width="20.140625" style="232" customWidth="1"/>
    <col min="3068" max="3317" width="9.140625" style="232"/>
    <col min="3318" max="3318" width="1.7109375" style="232" customWidth="1"/>
    <col min="3319" max="3319" width="7.7109375" style="232" bestFit="1" customWidth="1"/>
    <col min="3320" max="3323" width="20.140625" style="232" customWidth="1"/>
    <col min="3324" max="3573" width="9.140625" style="232"/>
    <col min="3574" max="3574" width="1.7109375" style="232" customWidth="1"/>
    <col min="3575" max="3575" width="7.7109375" style="232" bestFit="1" customWidth="1"/>
    <col min="3576" max="3579" width="20.140625" style="232" customWidth="1"/>
    <col min="3580" max="3829" width="9.140625" style="232"/>
    <col min="3830" max="3830" width="1.7109375" style="232" customWidth="1"/>
    <col min="3831" max="3831" width="7.7109375" style="232" bestFit="1" customWidth="1"/>
    <col min="3832" max="3835" width="20.140625" style="232" customWidth="1"/>
    <col min="3836" max="4085" width="9.140625" style="232"/>
    <col min="4086" max="4086" width="1.7109375" style="232" customWidth="1"/>
    <col min="4087" max="4087" width="7.7109375" style="232" bestFit="1" customWidth="1"/>
    <col min="4088" max="4091" width="20.140625" style="232" customWidth="1"/>
    <col min="4092" max="4341" width="9.140625" style="232"/>
    <col min="4342" max="4342" width="1.7109375" style="232" customWidth="1"/>
    <col min="4343" max="4343" width="7.7109375" style="232" bestFit="1" customWidth="1"/>
    <col min="4344" max="4347" width="20.140625" style="232" customWidth="1"/>
    <col min="4348" max="4597" width="9.140625" style="232"/>
    <col min="4598" max="4598" width="1.7109375" style="232" customWidth="1"/>
    <col min="4599" max="4599" width="7.7109375" style="232" bestFit="1" customWidth="1"/>
    <col min="4600" max="4603" width="20.140625" style="232" customWidth="1"/>
    <col min="4604" max="4853" width="9.140625" style="232"/>
    <col min="4854" max="4854" width="1.7109375" style="232" customWidth="1"/>
    <col min="4855" max="4855" width="7.7109375" style="232" bestFit="1" customWidth="1"/>
    <col min="4856" max="4859" width="20.140625" style="232" customWidth="1"/>
    <col min="4860" max="5109" width="9.140625" style="232"/>
    <col min="5110" max="5110" width="1.7109375" style="232" customWidth="1"/>
    <col min="5111" max="5111" width="7.7109375" style="232" bestFit="1" customWidth="1"/>
    <col min="5112" max="5115" width="20.140625" style="232" customWidth="1"/>
    <col min="5116" max="5365" width="9.140625" style="232"/>
    <col min="5366" max="5366" width="1.7109375" style="232" customWidth="1"/>
    <col min="5367" max="5367" width="7.7109375" style="232" bestFit="1" customWidth="1"/>
    <col min="5368" max="5371" width="20.140625" style="232" customWidth="1"/>
    <col min="5372" max="5621" width="9.140625" style="232"/>
    <col min="5622" max="5622" width="1.7109375" style="232" customWidth="1"/>
    <col min="5623" max="5623" width="7.7109375" style="232" bestFit="1" customWidth="1"/>
    <col min="5624" max="5627" width="20.140625" style="232" customWidth="1"/>
    <col min="5628" max="5877" width="9.140625" style="232"/>
    <col min="5878" max="5878" width="1.7109375" style="232" customWidth="1"/>
    <col min="5879" max="5879" width="7.7109375" style="232" bestFit="1" customWidth="1"/>
    <col min="5880" max="5883" width="20.140625" style="232" customWidth="1"/>
    <col min="5884" max="6133" width="9.140625" style="232"/>
    <col min="6134" max="6134" width="1.7109375" style="232" customWidth="1"/>
    <col min="6135" max="6135" width="7.7109375" style="232" bestFit="1" customWidth="1"/>
    <col min="6136" max="6139" width="20.140625" style="232" customWidth="1"/>
    <col min="6140" max="6389" width="9.140625" style="232"/>
    <col min="6390" max="6390" width="1.7109375" style="232" customWidth="1"/>
    <col min="6391" max="6391" width="7.7109375" style="232" bestFit="1" customWidth="1"/>
    <col min="6392" max="6395" width="20.140625" style="232" customWidth="1"/>
    <col min="6396" max="6645" width="9.140625" style="232"/>
    <col min="6646" max="6646" width="1.7109375" style="232" customWidth="1"/>
    <col min="6647" max="6647" width="7.7109375" style="232" bestFit="1" customWidth="1"/>
    <col min="6648" max="6651" width="20.140625" style="232" customWidth="1"/>
    <col min="6652" max="6901" width="9.140625" style="232"/>
    <col min="6902" max="6902" width="1.7109375" style="232" customWidth="1"/>
    <col min="6903" max="6903" width="7.7109375" style="232" bestFit="1" customWidth="1"/>
    <col min="6904" max="6907" width="20.140625" style="232" customWidth="1"/>
    <col min="6908" max="7157" width="9.140625" style="232"/>
    <col min="7158" max="7158" width="1.7109375" style="232" customWidth="1"/>
    <col min="7159" max="7159" width="7.7109375" style="232" bestFit="1" customWidth="1"/>
    <col min="7160" max="7163" width="20.140625" style="232" customWidth="1"/>
    <col min="7164" max="7413" width="9.140625" style="232"/>
    <col min="7414" max="7414" width="1.7109375" style="232" customWidth="1"/>
    <col min="7415" max="7415" width="7.7109375" style="232" bestFit="1" customWidth="1"/>
    <col min="7416" max="7419" width="20.140625" style="232" customWidth="1"/>
    <col min="7420" max="7669" width="9.140625" style="232"/>
    <col min="7670" max="7670" width="1.7109375" style="232" customWidth="1"/>
    <col min="7671" max="7671" width="7.7109375" style="232" bestFit="1" customWidth="1"/>
    <col min="7672" max="7675" width="20.140625" style="232" customWidth="1"/>
    <col min="7676" max="7925" width="9.140625" style="232"/>
    <col min="7926" max="7926" width="1.7109375" style="232" customWidth="1"/>
    <col min="7927" max="7927" width="7.7109375" style="232" bestFit="1" customWidth="1"/>
    <col min="7928" max="7931" width="20.140625" style="232" customWidth="1"/>
    <col min="7932" max="8181" width="9.140625" style="232"/>
    <col min="8182" max="8182" width="1.7109375" style="232" customWidth="1"/>
    <col min="8183" max="8183" width="7.7109375" style="232" bestFit="1" customWidth="1"/>
    <col min="8184" max="8187" width="20.140625" style="232" customWidth="1"/>
    <col min="8188" max="8437" width="9.140625" style="232"/>
    <col min="8438" max="8438" width="1.7109375" style="232" customWidth="1"/>
    <col min="8439" max="8439" width="7.7109375" style="232" bestFit="1" customWidth="1"/>
    <col min="8440" max="8443" width="20.140625" style="232" customWidth="1"/>
    <col min="8444" max="8693" width="9.140625" style="232"/>
    <col min="8694" max="8694" width="1.7109375" style="232" customWidth="1"/>
    <col min="8695" max="8695" width="7.7109375" style="232" bestFit="1" customWidth="1"/>
    <col min="8696" max="8699" width="20.140625" style="232" customWidth="1"/>
    <col min="8700" max="8949" width="9.140625" style="232"/>
    <col min="8950" max="8950" width="1.7109375" style="232" customWidth="1"/>
    <col min="8951" max="8951" width="7.7109375" style="232" bestFit="1" customWidth="1"/>
    <col min="8952" max="8955" width="20.140625" style="232" customWidth="1"/>
    <col min="8956" max="9205" width="9.140625" style="232"/>
    <col min="9206" max="9206" width="1.7109375" style="232" customWidth="1"/>
    <col min="9207" max="9207" width="7.7109375" style="232" bestFit="1" customWidth="1"/>
    <col min="9208" max="9211" width="20.140625" style="232" customWidth="1"/>
    <col min="9212" max="9461" width="9.140625" style="232"/>
    <col min="9462" max="9462" width="1.7109375" style="232" customWidth="1"/>
    <col min="9463" max="9463" width="7.7109375" style="232" bestFit="1" customWidth="1"/>
    <col min="9464" max="9467" width="20.140625" style="232" customWidth="1"/>
    <col min="9468" max="9717" width="9.140625" style="232"/>
    <col min="9718" max="9718" width="1.7109375" style="232" customWidth="1"/>
    <col min="9719" max="9719" width="7.7109375" style="232" bestFit="1" customWidth="1"/>
    <col min="9720" max="9723" width="20.140625" style="232" customWidth="1"/>
    <col min="9724" max="9973" width="9.140625" style="232"/>
    <col min="9974" max="9974" width="1.7109375" style="232" customWidth="1"/>
    <col min="9975" max="9975" width="7.7109375" style="232" bestFit="1" customWidth="1"/>
    <col min="9976" max="9979" width="20.140625" style="232" customWidth="1"/>
    <col min="9980" max="10229" width="9.140625" style="232"/>
    <col min="10230" max="10230" width="1.7109375" style="232" customWidth="1"/>
    <col min="10231" max="10231" width="7.7109375" style="232" bestFit="1" customWidth="1"/>
    <col min="10232" max="10235" width="20.140625" style="232" customWidth="1"/>
    <col min="10236" max="10485" width="9.140625" style="232"/>
    <col min="10486" max="10486" width="1.7109375" style="232" customWidth="1"/>
    <col min="10487" max="10487" width="7.7109375" style="232" bestFit="1" customWidth="1"/>
    <col min="10488" max="10491" width="20.140625" style="232" customWidth="1"/>
    <col min="10492" max="10741" width="9.140625" style="232"/>
    <col min="10742" max="10742" width="1.7109375" style="232" customWidth="1"/>
    <col min="10743" max="10743" width="7.7109375" style="232" bestFit="1" customWidth="1"/>
    <col min="10744" max="10747" width="20.140625" style="232" customWidth="1"/>
    <col min="10748" max="10997" width="9.140625" style="232"/>
    <col min="10998" max="10998" width="1.7109375" style="232" customWidth="1"/>
    <col min="10999" max="10999" width="7.7109375" style="232" bestFit="1" customWidth="1"/>
    <col min="11000" max="11003" width="20.140625" style="232" customWidth="1"/>
    <col min="11004" max="11253" width="9.140625" style="232"/>
    <col min="11254" max="11254" width="1.7109375" style="232" customWidth="1"/>
    <col min="11255" max="11255" width="7.7109375" style="232" bestFit="1" customWidth="1"/>
    <col min="11256" max="11259" width="20.140625" style="232" customWidth="1"/>
    <col min="11260" max="11509" width="9.140625" style="232"/>
    <col min="11510" max="11510" width="1.7109375" style="232" customWidth="1"/>
    <col min="11511" max="11511" width="7.7109375" style="232" bestFit="1" customWidth="1"/>
    <col min="11512" max="11515" width="20.140625" style="232" customWidth="1"/>
    <col min="11516" max="11765" width="9.140625" style="232"/>
    <col min="11766" max="11766" width="1.7109375" style="232" customWidth="1"/>
    <col min="11767" max="11767" width="7.7109375" style="232" bestFit="1" customWidth="1"/>
    <col min="11768" max="11771" width="20.140625" style="232" customWidth="1"/>
    <col min="11772" max="12021" width="9.140625" style="232"/>
    <col min="12022" max="12022" width="1.7109375" style="232" customWidth="1"/>
    <col min="12023" max="12023" width="7.7109375" style="232" bestFit="1" customWidth="1"/>
    <col min="12024" max="12027" width="20.140625" style="232" customWidth="1"/>
    <col min="12028" max="12277" width="9.140625" style="232"/>
    <col min="12278" max="12278" width="1.7109375" style="232" customWidth="1"/>
    <col min="12279" max="12279" width="7.7109375" style="232" bestFit="1" customWidth="1"/>
    <col min="12280" max="12283" width="20.140625" style="232" customWidth="1"/>
    <col min="12284" max="12533" width="9.140625" style="232"/>
    <col min="12534" max="12534" width="1.7109375" style="232" customWidth="1"/>
    <col min="12535" max="12535" width="7.7109375" style="232" bestFit="1" customWidth="1"/>
    <col min="12536" max="12539" width="20.140625" style="232" customWidth="1"/>
    <col min="12540" max="12789" width="9.140625" style="232"/>
    <col min="12790" max="12790" width="1.7109375" style="232" customWidth="1"/>
    <col min="12791" max="12791" width="7.7109375" style="232" bestFit="1" customWidth="1"/>
    <col min="12792" max="12795" width="20.140625" style="232" customWidth="1"/>
    <col min="12796" max="13045" width="9.140625" style="232"/>
    <col min="13046" max="13046" width="1.7109375" style="232" customWidth="1"/>
    <col min="13047" max="13047" width="7.7109375" style="232" bestFit="1" customWidth="1"/>
    <col min="13048" max="13051" width="20.140625" style="232" customWidth="1"/>
    <col min="13052" max="13301" width="9.140625" style="232"/>
    <col min="13302" max="13302" width="1.7109375" style="232" customWidth="1"/>
    <col min="13303" max="13303" width="7.7109375" style="232" bestFit="1" customWidth="1"/>
    <col min="13304" max="13307" width="20.140625" style="232" customWidth="1"/>
    <col min="13308" max="13557" width="9.140625" style="232"/>
    <col min="13558" max="13558" width="1.7109375" style="232" customWidth="1"/>
    <col min="13559" max="13559" width="7.7109375" style="232" bestFit="1" customWidth="1"/>
    <col min="13560" max="13563" width="20.140625" style="232" customWidth="1"/>
    <col min="13564" max="13813" width="9.140625" style="232"/>
    <col min="13814" max="13814" width="1.7109375" style="232" customWidth="1"/>
    <col min="13815" max="13815" width="7.7109375" style="232" bestFit="1" customWidth="1"/>
    <col min="13816" max="13819" width="20.140625" style="232" customWidth="1"/>
    <col min="13820" max="14069" width="9.140625" style="232"/>
    <col min="14070" max="14070" width="1.7109375" style="232" customWidth="1"/>
    <col min="14071" max="14071" width="7.7109375" style="232" bestFit="1" customWidth="1"/>
    <col min="14072" max="14075" width="20.140625" style="232" customWidth="1"/>
    <col min="14076" max="14325" width="9.140625" style="232"/>
    <col min="14326" max="14326" width="1.7109375" style="232" customWidth="1"/>
    <col min="14327" max="14327" width="7.7109375" style="232" bestFit="1" customWidth="1"/>
    <col min="14328" max="14331" width="20.140625" style="232" customWidth="1"/>
    <col min="14332" max="14581" width="9.140625" style="232"/>
    <col min="14582" max="14582" width="1.7109375" style="232" customWidth="1"/>
    <col min="14583" max="14583" width="7.7109375" style="232" bestFit="1" customWidth="1"/>
    <col min="14584" max="14587" width="20.140625" style="232" customWidth="1"/>
    <col min="14588" max="14837" width="9.140625" style="232"/>
    <col min="14838" max="14838" width="1.7109375" style="232" customWidth="1"/>
    <col min="14839" max="14839" width="7.7109375" style="232" bestFit="1" customWidth="1"/>
    <col min="14840" max="14843" width="20.140625" style="232" customWidth="1"/>
    <col min="14844" max="15093" width="9.140625" style="232"/>
    <col min="15094" max="15094" width="1.7109375" style="232" customWidth="1"/>
    <col min="15095" max="15095" width="7.7109375" style="232" bestFit="1" customWidth="1"/>
    <col min="15096" max="15099" width="20.140625" style="232" customWidth="1"/>
    <col min="15100" max="15349" width="9.140625" style="232"/>
    <col min="15350" max="15350" width="1.7109375" style="232" customWidth="1"/>
    <col min="15351" max="15351" width="7.7109375" style="232" bestFit="1" customWidth="1"/>
    <col min="15352" max="15355" width="20.140625" style="232" customWidth="1"/>
    <col min="15356" max="15605" width="9.140625" style="232"/>
    <col min="15606" max="15606" width="1.7109375" style="232" customWidth="1"/>
    <col min="15607" max="15607" width="7.7109375" style="232" bestFit="1" customWidth="1"/>
    <col min="15608" max="15611" width="20.140625" style="232" customWidth="1"/>
    <col min="15612" max="15861" width="9.140625" style="232"/>
    <col min="15862" max="15862" width="1.7109375" style="232" customWidth="1"/>
    <col min="15863" max="15863" width="7.7109375" style="232" bestFit="1" customWidth="1"/>
    <col min="15864" max="15867" width="20.140625" style="232" customWidth="1"/>
    <col min="15868" max="16117" width="9.140625" style="232"/>
    <col min="16118" max="16118" width="1.7109375" style="232" customWidth="1"/>
    <col min="16119" max="16119" width="7.7109375" style="232" bestFit="1" customWidth="1"/>
    <col min="16120" max="16123" width="20.140625" style="232" customWidth="1"/>
    <col min="16124" max="16384" width="9.140625" style="232"/>
  </cols>
  <sheetData>
    <row r="1" spans="1:10" ht="27" customHeight="1">
      <c r="B1" s="23" t="s">
        <v>308</v>
      </c>
      <c r="C1" s="23"/>
      <c r="D1" s="23"/>
      <c r="E1" s="23"/>
      <c r="F1" s="23"/>
      <c r="G1" s="23"/>
      <c r="H1" s="23"/>
      <c r="I1" s="23"/>
      <c r="J1" s="23"/>
    </row>
    <row r="2" spans="1:10" s="3" customFormat="1" ht="38.25" customHeight="1">
      <c r="B2" s="24" t="s">
        <v>323</v>
      </c>
      <c r="C2" s="24"/>
      <c r="D2" s="24"/>
      <c r="E2" s="24"/>
      <c r="F2" s="24"/>
      <c r="G2" s="24"/>
      <c r="H2" s="24"/>
      <c r="I2" s="24"/>
      <c r="J2" s="24"/>
    </row>
    <row r="3" spans="1:10" ht="57.75" customHeight="1" thickBot="1">
      <c r="B3" s="25" t="s">
        <v>285</v>
      </c>
      <c r="C3" s="25"/>
      <c r="D3" s="25"/>
      <c r="E3" s="25"/>
      <c r="F3" s="25"/>
      <c r="G3" s="25"/>
      <c r="H3" s="25"/>
      <c r="I3" s="25"/>
      <c r="J3" s="25"/>
    </row>
    <row r="4" spans="1:10" ht="16.5" thickTop="1" thickBot="1">
      <c r="A4" s="233"/>
      <c r="B4" s="234"/>
      <c r="C4" s="234"/>
      <c r="D4" s="234"/>
      <c r="E4" s="234"/>
      <c r="F4" s="235"/>
      <c r="G4" s="236"/>
    </row>
    <row r="5" spans="1:10">
      <c r="A5" s="233"/>
      <c r="B5" s="237"/>
      <c r="C5" s="238" t="s">
        <v>186</v>
      </c>
      <c r="D5" s="238"/>
      <c r="E5" s="238"/>
      <c r="F5" s="239"/>
      <c r="G5" s="240"/>
    </row>
    <row r="6" spans="1:10" ht="45">
      <c r="A6" s="233"/>
      <c r="B6" s="241" t="s">
        <v>187</v>
      </c>
      <c r="C6" s="242" t="s">
        <v>188</v>
      </c>
      <c r="D6" s="242" t="s">
        <v>189</v>
      </c>
      <c r="E6" s="242" t="s">
        <v>190</v>
      </c>
      <c r="F6" s="243" t="s">
        <v>191</v>
      </c>
      <c r="G6" s="240"/>
    </row>
    <row r="7" spans="1:10">
      <c r="A7" s="244"/>
      <c r="B7" s="245" t="s">
        <v>286</v>
      </c>
      <c r="C7" s="246">
        <v>10.424586173635088</v>
      </c>
      <c r="D7" s="246">
        <v>14.411249619883131</v>
      </c>
      <c r="E7" s="247">
        <v>3.986663446248043</v>
      </c>
      <c r="F7" s="248">
        <v>37.823394687360832</v>
      </c>
      <c r="G7" s="240"/>
    </row>
    <row r="8" spans="1:10">
      <c r="A8" s="244"/>
      <c r="B8" s="245" t="s">
        <v>287</v>
      </c>
      <c r="C8" s="246">
        <v>11.32696845408897</v>
      </c>
      <c r="D8" s="246">
        <v>15.459239117977392</v>
      </c>
      <c r="E8" s="247">
        <v>4.1322706638884217</v>
      </c>
      <c r="F8" s="248">
        <v>40.97639197578841</v>
      </c>
      <c r="G8" s="240"/>
    </row>
    <row r="9" spans="1:10">
      <c r="A9" s="244"/>
      <c r="B9" s="245" t="s">
        <v>288</v>
      </c>
      <c r="C9" s="246">
        <v>12.13675874363819</v>
      </c>
      <c r="D9" s="246">
        <v>14.920050715718391</v>
      </c>
      <c r="E9" s="247">
        <v>2.7832919720802014</v>
      </c>
      <c r="F9" s="248">
        <v>42.995445959202215</v>
      </c>
      <c r="G9" s="240"/>
    </row>
    <row r="10" spans="1:10">
      <c r="A10" s="244"/>
      <c r="B10" s="245" t="s">
        <v>289</v>
      </c>
      <c r="C10" s="246">
        <v>12.386426755595023</v>
      </c>
      <c r="D10" s="246">
        <v>13.765701350650364</v>
      </c>
      <c r="E10" s="247">
        <v>1.3792745950553407</v>
      </c>
      <c r="F10" s="248">
        <v>42.886221210807292</v>
      </c>
      <c r="G10" s="240"/>
    </row>
    <row r="11" spans="1:10">
      <c r="A11" s="244"/>
      <c r="B11" s="245" t="s">
        <v>290</v>
      </c>
      <c r="C11" s="246">
        <v>12.307629089877512</v>
      </c>
      <c r="D11" s="246">
        <v>13.163811983086383</v>
      </c>
      <c r="E11" s="247">
        <v>0.85618289320887087</v>
      </c>
      <c r="F11" s="248">
        <v>41.812579102760786</v>
      </c>
      <c r="G11" s="240"/>
    </row>
    <row r="12" spans="1:10">
      <c r="A12" s="244"/>
      <c r="B12" s="245" t="s">
        <v>291</v>
      </c>
      <c r="C12" s="246">
        <v>12.063233951817422</v>
      </c>
      <c r="D12" s="246">
        <v>12.47565220658041</v>
      </c>
      <c r="E12" s="247">
        <v>0.41241825476298821</v>
      </c>
      <c r="F12" s="248">
        <v>39.844781327557669</v>
      </c>
      <c r="G12" s="240"/>
    </row>
    <row r="13" spans="1:10">
      <c r="A13" s="244"/>
      <c r="B13" s="245" t="s">
        <v>292</v>
      </c>
      <c r="C13" s="246">
        <v>11.822731219829418</v>
      </c>
      <c r="D13" s="246">
        <v>11.822731219829418</v>
      </c>
      <c r="E13" s="247">
        <v>0</v>
      </c>
      <c r="F13" s="248">
        <v>37.946510587355768</v>
      </c>
      <c r="G13" s="240"/>
    </row>
    <row r="14" spans="1:10">
      <c r="A14" s="244"/>
      <c r="B14" s="245" t="s">
        <v>293</v>
      </c>
      <c r="C14" s="246">
        <v>11.802087209007874</v>
      </c>
      <c r="D14" s="246">
        <v>11.569714507483367</v>
      </c>
      <c r="E14" s="247">
        <v>-0.23237270152450762</v>
      </c>
      <c r="F14" s="248">
        <v>38.188819514941528</v>
      </c>
      <c r="G14" s="240"/>
    </row>
    <row r="15" spans="1:10">
      <c r="A15" s="244"/>
      <c r="B15" s="245" t="s">
        <v>294</v>
      </c>
      <c r="C15" s="246">
        <v>12.138037641579185</v>
      </c>
      <c r="D15" s="246">
        <v>12.20119080308584</v>
      </c>
      <c r="E15" s="247">
        <v>6.3153161506654953E-2</v>
      </c>
      <c r="F15" s="248">
        <v>37.66163930529099</v>
      </c>
      <c r="G15" s="240"/>
    </row>
    <row r="16" spans="1:10">
      <c r="A16" s="244"/>
      <c r="B16" s="245" t="s">
        <v>295</v>
      </c>
      <c r="C16" s="246">
        <v>12.303163472753186</v>
      </c>
      <c r="D16" s="246">
        <v>12.52462041526274</v>
      </c>
      <c r="E16" s="247">
        <v>0.22145694250955472</v>
      </c>
      <c r="F16" s="248">
        <v>36.70929514245104</v>
      </c>
      <c r="G16" s="240"/>
    </row>
    <row r="17" spans="1:7">
      <c r="A17" s="244"/>
      <c r="B17" s="245" t="s">
        <v>296</v>
      </c>
      <c r="C17" s="246">
        <v>12.749686611344025</v>
      </c>
      <c r="D17" s="246">
        <v>12.454554976822171</v>
      </c>
      <c r="E17" s="247">
        <v>-0.29513163452185331</v>
      </c>
      <c r="F17" s="248">
        <v>33.896368192266266</v>
      </c>
      <c r="G17" s="240"/>
    </row>
    <row r="18" spans="1:7">
      <c r="A18" s="244"/>
      <c r="B18" s="245" t="s">
        <v>297</v>
      </c>
      <c r="C18" s="246">
        <v>12.753328100198788</v>
      </c>
      <c r="D18" s="246">
        <v>12.356557892637046</v>
      </c>
      <c r="E18" s="247">
        <v>-0.39677020756174208</v>
      </c>
      <c r="F18" s="248">
        <v>31.861546128311208</v>
      </c>
      <c r="G18" s="240"/>
    </row>
    <row r="19" spans="1:7">
      <c r="A19" s="244"/>
      <c r="B19" s="245" t="s">
        <v>298</v>
      </c>
      <c r="C19" s="246">
        <v>13.060956470049186</v>
      </c>
      <c r="D19" s="246">
        <v>12.485057391086951</v>
      </c>
      <c r="E19" s="247">
        <v>-0.57589907896223558</v>
      </c>
      <c r="F19" s="248">
        <v>30.227730931069317</v>
      </c>
      <c r="G19" s="240"/>
    </row>
    <row r="20" spans="1:7">
      <c r="A20" s="244"/>
      <c r="B20" s="245" t="s">
        <v>299</v>
      </c>
      <c r="C20" s="246">
        <v>13.136031706490281</v>
      </c>
      <c r="D20" s="246">
        <v>13.996378831036768</v>
      </c>
      <c r="E20" s="247">
        <v>0.86034712454648776</v>
      </c>
      <c r="F20" s="248">
        <v>29.427064603185148</v>
      </c>
      <c r="G20" s="240"/>
    </row>
    <row r="21" spans="1:7">
      <c r="A21" s="244"/>
      <c r="B21" s="245" t="s">
        <v>300</v>
      </c>
      <c r="C21" s="246">
        <v>13.452602789265608</v>
      </c>
      <c r="D21" s="246">
        <v>24.517814361879513</v>
      </c>
      <c r="E21" s="247">
        <v>11.065211572613904</v>
      </c>
      <c r="F21" s="248">
        <v>42.024538670097911</v>
      </c>
      <c r="G21" s="240"/>
    </row>
    <row r="22" spans="1:7">
      <c r="A22" s="244"/>
      <c r="B22" s="245" t="s">
        <v>301</v>
      </c>
      <c r="C22" s="246">
        <v>14.928192759223116</v>
      </c>
      <c r="D22" s="246">
        <v>42.005881693644028</v>
      </c>
      <c r="E22" s="247">
        <v>27.077688934420912</v>
      </c>
      <c r="F22" s="248">
        <v>67.816782005376652</v>
      </c>
      <c r="G22" s="240"/>
    </row>
    <row r="23" spans="1:7">
      <c r="A23" s="244"/>
      <c r="B23" s="245" t="s">
        <v>302</v>
      </c>
      <c r="C23" s="246">
        <v>18.206004227103644</v>
      </c>
      <c r="D23" s="246">
        <v>45.97069053386241</v>
      </c>
      <c r="E23" s="247">
        <v>27.764686306758765</v>
      </c>
      <c r="F23" s="248">
        <v>103.14371248995411</v>
      </c>
      <c r="G23" s="240"/>
    </row>
    <row r="24" spans="1:7">
      <c r="A24" s="244"/>
      <c r="B24" s="245" t="s">
        <v>303</v>
      </c>
      <c r="C24" s="246">
        <v>19.965352580983389</v>
      </c>
      <c r="D24" s="246">
        <v>47.215516968859156</v>
      </c>
      <c r="E24" s="247">
        <v>27.250164387875767</v>
      </c>
      <c r="F24" s="248">
        <v>125.45281564968411</v>
      </c>
      <c r="G24" s="240"/>
    </row>
    <row r="25" spans="1:7">
      <c r="A25" s="244"/>
      <c r="B25" s="245" t="s">
        <v>304</v>
      </c>
      <c r="C25" s="246">
        <v>20.887470042428582</v>
      </c>
      <c r="D25" s="246">
        <v>42.264998036534926</v>
      </c>
      <c r="E25" s="247">
        <v>21.377527994106345</v>
      </c>
      <c r="F25" s="248">
        <v>144.22039597194737</v>
      </c>
      <c r="G25" s="240"/>
    </row>
    <row r="26" spans="1:7">
      <c r="A26" s="244"/>
      <c r="B26" s="245" t="s">
        <v>305</v>
      </c>
      <c r="C26" s="246">
        <v>22.185580656853606</v>
      </c>
      <c r="D26" s="246">
        <v>27.799134676917607</v>
      </c>
      <c r="E26" s="247">
        <v>5.6135540200640008</v>
      </c>
      <c r="F26" s="248">
        <v>139.30576430140061</v>
      </c>
      <c r="G26" s="240"/>
    </row>
    <row r="27" spans="1:7">
      <c r="A27" s="244"/>
      <c r="B27" s="245" t="s">
        <v>192</v>
      </c>
      <c r="C27" s="246">
        <v>22.680888033654174</v>
      </c>
      <c r="D27" s="246">
        <v>22.717155693911867</v>
      </c>
      <c r="E27" s="247">
        <v>3.6267660257692569E-2</v>
      </c>
      <c r="F27" s="248">
        <v>152.32045359303405</v>
      </c>
      <c r="G27" s="240"/>
    </row>
    <row r="28" spans="1:7">
      <c r="B28" s="245" t="s">
        <v>193</v>
      </c>
      <c r="C28" s="246">
        <v>26.616533918289971</v>
      </c>
      <c r="D28" s="246">
        <v>27.755007191502862</v>
      </c>
      <c r="E28" s="247">
        <v>1.1384732732128917</v>
      </c>
      <c r="F28" s="248">
        <v>174.60083830988847</v>
      </c>
      <c r="G28" s="240"/>
    </row>
    <row r="29" spans="1:7">
      <c r="B29" s="245" t="s">
        <v>194</v>
      </c>
      <c r="C29" s="246">
        <v>27.067470682172406</v>
      </c>
      <c r="D29" s="246">
        <v>26.785762401004959</v>
      </c>
      <c r="E29" s="247">
        <v>-0.28170828116744673</v>
      </c>
      <c r="F29" s="248">
        <v>187.53239924287885</v>
      </c>
      <c r="G29" s="240"/>
    </row>
    <row r="30" spans="1:7">
      <c r="B30" s="245" t="s">
        <v>195</v>
      </c>
      <c r="C30" s="246">
        <v>25.958402883651043</v>
      </c>
      <c r="D30" s="246">
        <v>25.275922770609498</v>
      </c>
      <c r="E30" s="247">
        <v>-0.68248011304154588</v>
      </c>
      <c r="F30" s="248">
        <v>183.61244805174189</v>
      </c>
      <c r="G30" s="240"/>
    </row>
    <row r="31" spans="1:7">
      <c r="B31" s="245" t="s">
        <v>196</v>
      </c>
      <c r="C31" s="246">
        <v>24.280664200509701</v>
      </c>
      <c r="D31" s="246">
        <v>24.791897933676289</v>
      </c>
      <c r="E31" s="247">
        <v>0.51123373316658771</v>
      </c>
      <c r="F31" s="248">
        <v>177.13441946859959</v>
      </c>
      <c r="G31" s="240"/>
    </row>
    <row r="32" spans="1:7">
      <c r="B32" s="245" t="s">
        <v>197</v>
      </c>
      <c r="C32" s="246">
        <v>24.317028083744241</v>
      </c>
      <c r="D32" s="246">
        <v>25.717818561312939</v>
      </c>
      <c r="E32" s="247">
        <v>1.4007904775686981</v>
      </c>
      <c r="F32" s="248">
        <v>179.75178885082039</v>
      </c>
      <c r="G32" s="240"/>
    </row>
    <row r="33" spans="2:7">
      <c r="B33" s="245" t="s">
        <v>198</v>
      </c>
      <c r="C33" s="246">
        <v>25.068593383757882</v>
      </c>
      <c r="D33" s="246">
        <v>26.950496675663</v>
      </c>
      <c r="E33" s="247">
        <v>1.8819032919051182</v>
      </c>
      <c r="F33" s="248">
        <v>174.32166298531072</v>
      </c>
      <c r="G33" s="240"/>
    </row>
    <row r="34" spans="2:7">
      <c r="B34" s="245" t="s">
        <v>199</v>
      </c>
      <c r="C34" s="246">
        <v>24.984420724275129</v>
      </c>
      <c r="D34" s="246">
        <v>25.473649759389229</v>
      </c>
      <c r="E34" s="247">
        <v>0.48922903511409999</v>
      </c>
      <c r="F34" s="248">
        <v>171.45706293427003</v>
      </c>
      <c r="G34" s="240"/>
    </row>
    <row r="35" spans="2:7">
      <c r="B35" s="245" t="s">
        <v>200</v>
      </c>
      <c r="C35" s="246">
        <v>25.239166566509947</v>
      </c>
      <c r="D35" s="246">
        <v>25.518917913955192</v>
      </c>
      <c r="E35" s="247">
        <v>0.2797513474452451</v>
      </c>
      <c r="F35" s="248">
        <v>168.68610960666146</v>
      </c>
      <c r="G35" s="240"/>
    </row>
    <row r="36" spans="2:7">
      <c r="B36" s="245" t="s">
        <v>201</v>
      </c>
      <c r="C36" s="246">
        <v>24.974060376560555</v>
      </c>
      <c r="D36" s="246">
        <v>25.870735416676428</v>
      </c>
      <c r="E36" s="247">
        <v>0.8966750401158734</v>
      </c>
      <c r="F36" s="248">
        <v>169.39185967246993</v>
      </c>
      <c r="G36" s="240"/>
    </row>
    <row r="37" spans="2:7">
      <c r="B37" s="245" t="s">
        <v>202</v>
      </c>
      <c r="C37" s="246">
        <v>25.763614287703245</v>
      </c>
      <c r="D37" s="246">
        <v>27.449669965165143</v>
      </c>
      <c r="E37" s="247">
        <v>1.6860556774618978</v>
      </c>
      <c r="F37" s="248">
        <v>178.44449550895115</v>
      </c>
      <c r="G37" s="240"/>
    </row>
    <row r="38" spans="2:7">
      <c r="B38" s="245" t="s">
        <v>203</v>
      </c>
      <c r="C38" s="246">
        <v>27.480013398014396</v>
      </c>
      <c r="D38" s="246">
        <v>29.389518932247309</v>
      </c>
      <c r="E38" s="247">
        <v>1.9095055342329132</v>
      </c>
      <c r="F38" s="248">
        <v>186.09716867720925</v>
      </c>
      <c r="G38" s="240"/>
    </row>
    <row r="39" spans="2:7">
      <c r="B39" s="245" t="s">
        <v>204</v>
      </c>
      <c r="C39" s="246">
        <v>28.426286930945821</v>
      </c>
      <c r="D39" s="246">
        <v>28.731093782017513</v>
      </c>
      <c r="E39" s="247">
        <v>0.30480685107169236</v>
      </c>
      <c r="F39" s="248">
        <v>189.76041601639227</v>
      </c>
      <c r="G39" s="240"/>
    </row>
    <row r="40" spans="2:7">
      <c r="B40" s="245" t="s">
        <v>205</v>
      </c>
      <c r="C40" s="246">
        <v>27.301449954872226</v>
      </c>
      <c r="D40" s="246">
        <v>26.826228893864872</v>
      </c>
      <c r="E40" s="247">
        <v>-0.47522106100735328</v>
      </c>
      <c r="F40" s="248">
        <v>185.93092829169569</v>
      </c>
      <c r="G40" s="240"/>
    </row>
    <row r="41" spans="2:7">
      <c r="B41" s="245" t="s">
        <v>206</v>
      </c>
      <c r="C41" s="246">
        <v>26.300689302994918</v>
      </c>
      <c r="D41" s="246">
        <v>25.994998983932987</v>
      </c>
      <c r="E41" s="247">
        <v>-0.30569031906193089</v>
      </c>
      <c r="F41" s="248">
        <v>174.86769827138218</v>
      </c>
      <c r="G41" s="240"/>
    </row>
    <row r="42" spans="2:7">
      <c r="B42" s="245" t="s">
        <v>207</v>
      </c>
      <c r="C42" s="246">
        <v>25.751984845974775</v>
      </c>
      <c r="D42" s="246">
        <v>26.189557905031613</v>
      </c>
      <c r="E42" s="247">
        <v>0.43757305905683808</v>
      </c>
      <c r="F42" s="248">
        <v>165.92354788654484</v>
      </c>
      <c r="G42" s="240"/>
    </row>
    <row r="43" spans="2:7">
      <c r="B43" s="245" t="s">
        <v>208</v>
      </c>
      <c r="C43" s="246">
        <v>25.328696945472633</v>
      </c>
      <c r="D43" s="246">
        <v>26.281708279235893</v>
      </c>
      <c r="E43" s="247">
        <v>0.95301133376326064</v>
      </c>
      <c r="F43" s="248">
        <v>155.74834117885072</v>
      </c>
      <c r="G43" s="240"/>
    </row>
    <row r="44" spans="2:7">
      <c r="B44" s="245" t="s">
        <v>209</v>
      </c>
      <c r="C44" s="246">
        <v>25.281831843616349</v>
      </c>
      <c r="D44" s="246">
        <v>27.403081433234838</v>
      </c>
      <c r="E44" s="247">
        <v>2.1212495896184898</v>
      </c>
      <c r="F44" s="248">
        <v>154.22135376164312</v>
      </c>
      <c r="G44" s="240"/>
    </row>
    <row r="45" spans="2:7">
      <c r="B45" s="245" t="s">
        <v>210</v>
      </c>
      <c r="C45" s="246">
        <v>25.690078282037497</v>
      </c>
      <c r="D45" s="246">
        <v>30.787499093969885</v>
      </c>
      <c r="E45" s="247">
        <v>5.0974208119323876</v>
      </c>
      <c r="F45" s="248">
        <v>147.52433389421043</v>
      </c>
      <c r="G45" s="240"/>
    </row>
    <row r="46" spans="2:7">
      <c r="B46" s="245" t="s">
        <v>211</v>
      </c>
      <c r="C46" s="246">
        <v>26.33793171587293</v>
      </c>
      <c r="D46" s="246">
        <v>40.145644264241589</v>
      </c>
      <c r="E46" s="247">
        <v>13.807712548368659</v>
      </c>
      <c r="F46" s="248">
        <v>136.66566189028237</v>
      </c>
      <c r="G46" s="240"/>
    </row>
    <row r="47" spans="2:7" ht="15.75" thickBot="1">
      <c r="B47" s="245" t="s">
        <v>212</v>
      </c>
      <c r="C47" s="246">
        <v>28.695707485471477</v>
      </c>
      <c r="D47" s="246">
        <v>55.555985470678905</v>
      </c>
      <c r="E47" s="247">
        <v>26.860277985207428</v>
      </c>
      <c r="F47" s="248">
        <v>144.03109894189046</v>
      </c>
      <c r="G47" s="249"/>
    </row>
    <row r="48" spans="2:7" ht="15.75" thickTop="1">
      <c r="B48" s="245" t="s">
        <v>213</v>
      </c>
      <c r="C48" s="246">
        <v>32.652355811802359</v>
      </c>
      <c r="D48" s="246">
        <v>59.726005135161664</v>
      </c>
      <c r="E48" s="247">
        <v>27.073649323359305</v>
      </c>
      <c r="F48" s="248">
        <v>158.45060168662661</v>
      </c>
      <c r="G48" s="240"/>
    </row>
    <row r="49" spans="2:7">
      <c r="B49" s="245" t="s">
        <v>214</v>
      </c>
      <c r="C49" s="246">
        <v>35.279254695052828</v>
      </c>
      <c r="D49" s="246">
        <v>60.97592640417475</v>
      </c>
      <c r="E49" s="247">
        <v>25.696671709121922</v>
      </c>
      <c r="F49" s="248">
        <v>176.74599793091758</v>
      </c>
      <c r="G49" s="240"/>
    </row>
    <row r="50" spans="2:7" ht="15.75" thickBot="1">
      <c r="B50" s="245" t="s">
        <v>215</v>
      </c>
      <c r="C50" s="246">
        <v>37.995801347751438</v>
      </c>
      <c r="D50" s="246">
        <v>62.27231678098579</v>
      </c>
      <c r="E50" s="247">
        <v>24.276515433234351</v>
      </c>
      <c r="F50" s="248">
        <v>200.78335263114408</v>
      </c>
      <c r="G50" s="249"/>
    </row>
    <row r="51" spans="2:7" ht="15.75" thickTop="1">
      <c r="B51" s="245" t="s">
        <v>216</v>
      </c>
      <c r="C51" s="246">
        <v>39.416935743702211</v>
      </c>
      <c r="D51" s="246">
        <v>61.820360171979246</v>
      </c>
      <c r="E51" s="247">
        <v>22.403424428277035</v>
      </c>
      <c r="F51" s="248">
        <v>233.44169845707339</v>
      </c>
    </row>
    <row r="52" spans="2:7">
      <c r="B52" s="245" t="s">
        <v>217</v>
      </c>
      <c r="C52" s="246">
        <v>39.958178095703126</v>
      </c>
      <c r="D52" s="246">
        <v>55.151926806237519</v>
      </c>
      <c r="E52" s="247">
        <v>15.193748710534393</v>
      </c>
      <c r="F52" s="248">
        <v>246.7653491323658</v>
      </c>
    </row>
    <row r="53" spans="2:7">
      <c r="B53" s="245" t="s">
        <v>94</v>
      </c>
      <c r="C53" s="246">
        <v>37.099269387563652</v>
      </c>
      <c r="D53" s="246">
        <v>43.496045825276788</v>
      </c>
      <c r="E53" s="247">
        <v>6.396776437713136</v>
      </c>
      <c r="F53" s="248">
        <v>251.8316528080303</v>
      </c>
    </row>
    <row r="54" spans="2:7">
      <c r="B54" s="245" t="s">
        <v>95</v>
      </c>
      <c r="C54" s="246">
        <v>37.000269456815985</v>
      </c>
      <c r="D54" s="246">
        <v>37.740462236529446</v>
      </c>
      <c r="E54" s="247">
        <v>0.74019277971346042</v>
      </c>
      <c r="F54" s="248">
        <v>230.17061036847667</v>
      </c>
    </row>
    <row r="55" spans="2:7">
      <c r="B55" s="245" t="s">
        <v>96</v>
      </c>
      <c r="C55" s="246">
        <v>42.940919037199123</v>
      </c>
      <c r="D55" s="246">
        <v>38.599562363238512</v>
      </c>
      <c r="E55" s="246">
        <v>-4.3413566739606129</v>
      </c>
      <c r="F55" s="248">
        <v>210.76777666721713</v>
      </c>
    </row>
    <row r="56" spans="2:7">
      <c r="B56" s="245" t="s">
        <v>97</v>
      </c>
      <c r="C56" s="246">
        <v>43.298545484427642</v>
      </c>
      <c r="D56" s="246">
        <v>38.474813049552139</v>
      </c>
      <c r="E56" s="246">
        <v>-4.8237324348755033</v>
      </c>
      <c r="F56" s="248">
        <v>204.98109046014332</v>
      </c>
    </row>
    <row r="57" spans="2:7">
      <c r="B57" s="245" t="s">
        <v>98</v>
      </c>
      <c r="C57" s="246">
        <v>42.8414442700157</v>
      </c>
      <c r="D57" s="246">
        <v>39.183673469387756</v>
      </c>
      <c r="E57" s="246">
        <v>-3.6577708006279437</v>
      </c>
      <c r="F57" s="248">
        <v>185.74101152236148</v>
      </c>
    </row>
    <row r="58" spans="2:7">
      <c r="B58" s="245" t="s">
        <v>99</v>
      </c>
      <c r="C58" s="246">
        <v>41.131231210235612</v>
      </c>
      <c r="D58" s="246">
        <v>40.648814933929941</v>
      </c>
      <c r="E58" s="246">
        <v>-0.48241627630567019</v>
      </c>
      <c r="F58" s="248">
        <v>169.48433300040313</v>
      </c>
    </row>
    <row r="59" spans="2:7">
      <c r="B59" s="245" t="s">
        <v>100</v>
      </c>
      <c r="C59" s="246">
        <v>39.926622039134919</v>
      </c>
      <c r="D59" s="246">
        <v>41.271884654994849</v>
      </c>
      <c r="E59" s="246">
        <v>1.3452626158599383</v>
      </c>
      <c r="F59" s="248">
        <v>158.51690072281929</v>
      </c>
    </row>
    <row r="60" spans="2:7">
      <c r="B60" s="245" t="s">
        <v>101</v>
      </c>
      <c r="C60" s="246">
        <v>37.998201977824394</v>
      </c>
      <c r="D60" s="246">
        <v>40.503446209169915</v>
      </c>
      <c r="E60" s="246">
        <v>2.5052442313455199</v>
      </c>
      <c r="F60" s="248">
        <v>152.71538073637655</v>
      </c>
    </row>
    <row r="61" spans="2:7">
      <c r="B61" s="245" t="s">
        <v>102</v>
      </c>
      <c r="C61" s="246">
        <v>37.463780467018928</v>
      </c>
      <c r="D61" s="246">
        <v>38.923924777001304</v>
      </c>
      <c r="E61" s="246">
        <v>1.4601443099823874</v>
      </c>
      <c r="F61" s="248">
        <v>143.34026132316498</v>
      </c>
    </row>
    <row r="62" spans="2:7">
      <c r="B62" s="245" t="s">
        <v>103</v>
      </c>
      <c r="C62" s="246">
        <v>35.982622029133651</v>
      </c>
      <c r="D62" s="246">
        <v>35.788397648862762</v>
      </c>
      <c r="E62" s="246">
        <v>-0.19422438027089189</v>
      </c>
      <c r="F62" s="248">
        <v>132.48566808760839</v>
      </c>
    </row>
    <row r="63" spans="2:7">
      <c r="B63" s="245" t="s">
        <v>104</v>
      </c>
      <c r="C63" s="246">
        <v>35.595063596387533</v>
      </c>
      <c r="D63" s="246">
        <v>35.982788784339689</v>
      </c>
      <c r="E63" s="246">
        <v>0.38772518795214905</v>
      </c>
      <c r="F63" s="248">
        <v>123.91264452193063</v>
      </c>
    </row>
    <row r="64" spans="2:7">
      <c r="B64" s="245" t="s">
        <v>105</v>
      </c>
      <c r="C64" s="246">
        <v>35.18378594604205</v>
      </c>
      <c r="D64" s="246">
        <v>35.210453797946577</v>
      </c>
      <c r="E64" s="246">
        <v>2.666785190452909E-2</v>
      </c>
      <c r="F64" s="248">
        <v>118.42059488606714</v>
      </c>
    </row>
    <row r="65" spans="2:6">
      <c r="B65" s="245" t="s">
        <v>106</v>
      </c>
      <c r="C65" s="246">
        <v>35.665594855305471</v>
      </c>
      <c r="D65" s="246">
        <v>35.969989281886392</v>
      </c>
      <c r="E65" s="246">
        <v>0.30439442658092175</v>
      </c>
      <c r="F65" s="248">
        <v>114.31912139307639</v>
      </c>
    </row>
    <row r="66" spans="2:6">
      <c r="B66" s="245" t="s">
        <v>107</v>
      </c>
      <c r="C66" s="246">
        <v>33.673879816587565</v>
      </c>
      <c r="D66" s="246">
        <v>35.962513072158316</v>
      </c>
      <c r="E66" s="246">
        <v>2.2886332555707507</v>
      </c>
      <c r="F66" s="248">
        <v>107.5839863449453</v>
      </c>
    </row>
    <row r="67" spans="2:6">
      <c r="B67" s="245" t="s">
        <v>108</v>
      </c>
      <c r="C67" s="246">
        <v>33.47228481297882</v>
      </c>
      <c r="D67" s="246">
        <v>35.958389665014266</v>
      </c>
      <c r="E67" s="246">
        <v>2.4861048520354516</v>
      </c>
      <c r="F67" s="248">
        <v>102.47742029090645</v>
      </c>
    </row>
    <row r="68" spans="2:6">
      <c r="B68" s="245" t="s">
        <v>109</v>
      </c>
      <c r="C68" s="246">
        <v>35.480659840728102</v>
      </c>
      <c r="D68" s="246">
        <v>37.649317406143346</v>
      </c>
      <c r="E68" s="246">
        <v>2.1686575654152449</v>
      </c>
      <c r="F68" s="248">
        <v>99.45199778024417</v>
      </c>
    </row>
    <row r="69" spans="2:6">
      <c r="B69" s="245" t="s">
        <v>110</v>
      </c>
      <c r="C69" s="246">
        <v>35.492527173913039</v>
      </c>
      <c r="D69" s="246">
        <v>37.319972826086953</v>
      </c>
      <c r="E69" s="246">
        <v>1.8274456521739133</v>
      </c>
      <c r="F69" s="248">
        <v>98.26178562022649</v>
      </c>
    </row>
    <row r="70" spans="2:6">
      <c r="B70" s="245" t="s">
        <v>111</v>
      </c>
      <c r="C70" s="246">
        <v>34.644188888540718</v>
      </c>
      <c r="D70" s="246">
        <v>37.348416006016357</v>
      </c>
      <c r="E70" s="246">
        <v>2.7042271174756367</v>
      </c>
      <c r="F70" s="248">
        <v>90.689789672657454</v>
      </c>
    </row>
    <row r="71" spans="2:6">
      <c r="B71" s="245" t="s">
        <v>112</v>
      </c>
      <c r="C71" s="246">
        <v>35.176787969234297</v>
      </c>
      <c r="D71" s="246">
        <v>37.045115371369533</v>
      </c>
      <c r="E71" s="246">
        <v>1.8683274021352312</v>
      </c>
      <c r="F71" s="248">
        <v>84.20048128785993</v>
      </c>
    </row>
    <row r="72" spans="2:6">
      <c r="B72" s="245" t="s">
        <v>9</v>
      </c>
      <c r="C72" s="246">
        <v>36.970975407866277</v>
      </c>
      <c r="D72" s="246">
        <v>38.495634295479427</v>
      </c>
      <c r="E72" s="246">
        <v>1.5246588876131477</v>
      </c>
      <c r="F72" s="248">
        <v>80.892525294239107</v>
      </c>
    </row>
    <row r="73" spans="2:6">
      <c r="B73" s="245" t="s">
        <v>10</v>
      </c>
      <c r="C73" s="246">
        <v>37.649916122086182</v>
      </c>
      <c r="D73" s="246">
        <v>40.046070257142141</v>
      </c>
      <c r="E73" s="246">
        <v>2.3961541350559603</v>
      </c>
      <c r="F73" s="248">
        <v>77.751039159921248</v>
      </c>
    </row>
    <row r="74" spans="2:6">
      <c r="B74" s="245" t="s">
        <v>11</v>
      </c>
      <c r="C74" s="246">
        <v>39.095957456821495</v>
      </c>
      <c r="D74" s="246">
        <v>42.947903430749683</v>
      </c>
      <c r="E74" s="246">
        <v>3.8519459739281849</v>
      </c>
      <c r="F74" s="248">
        <v>77.05342857786691</v>
      </c>
    </row>
    <row r="75" spans="2:6">
      <c r="B75" s="245" t="s">
        <v>12</v>
      </c>
      <c r="C75" s="246">
        <v>40.816632087780455</v>
      </c>
      <c r="D75" s="246">
        <v>41.394135135713213</v>
      </c>
      <c r="E75" s="246">
        <v>0.57750304793275309</v>
      </c>
      <c r="F75" s="248">
        <v>69.802407262868172</v>
      </c>
    </row>
    <row r="76" spans="2:6">
      <c r="B76" s="245" t="s">
        <v>13</v>
      </c>
      <c r="C76" s="246">
        <v>41.859778888145726</v>
      </c>
      <c r="D76" s="246">
        <v>40.144391548963284</v>
      </c>
      <c r="E76" s="246">
        <v>-1.7153873391824368</v>
      </c>
      <c r="F76" s="248">
        <v>61.167921004456439</v>
      </c>
    </row>
    <row r="77" spans="2:6">
      <c r="B77" s="245" t="s">
        <v>14</v>
      </c>
      <c r="C77" s="246">
        <v>40.065513535997781</v>
      </c>
      <c r="D77" s="246">
        <v>39.505702104059068</v>
      </c>
      <c r="E77" s="246">
        <v>-0.55981143193871541</v>
      </c>
      <c r="F77" s="248">
        <v>54.705468583860885</v>
      </c>
    </row>
    <row r="78" spans="2:6">
      <c r="B78" s="245" t="s">
        <v>15</v>
      </c>
      <c r="C78" s="246">
        <v>38.396578706788354</v>
      </c>
      <c r="D78" s="246">
        <v>39.378960906146858</v>
      </c>
      <c r="E78" s="246">
        <v>0.98238219935850757</v>
      </c>
      <c r="F78" s="248">
        <v>52.650908610127658</v>
      </c>
    </row>
    <row r="79" spans="2:6">
      <c r="B79" s="245" t="s">
        <v>16</v>
      </c>
      <c r="C79" s="246">
        <v>35.919450726541449</v>
      </c>
      <c r="D79" s="246">
        <v>38.510082201427352</v>
      </c>
      <c r="E79" s="246">
        <v>2.5906314748859063</v>
      </c>
      <c r="F79" s="248">
        <v>46.619059656218404</v>
      </c>
    </row>
    <row r="80" spans="2:6">
      <c r="B80" s="245" t="s">
        <v>17</v>
      </c>
      <c r="C80" s="246">
        <v>36.228047910850044</v>
      </c>
      <c r="D80" s="246">
        <v>40.316907792160706</v>
      </c>
      <c r="E80" s="246">
        <v>4.0888598813106594</v>
      </c>
      <c r="F80" s="248">
        <v>45.242363765517709</v>
      </c>
    </row>
    <row r="81" spans="2:6">
      <c r="B81" s="245" t="s">
        <v>18</v>
      </c>
      <c r="C81" s="246">
        <v>39.06914595212109</v>
      </c>
      <c r="D81" s="246">
        <v>44.772998500596707</v>
      </c>
      <c r="E81" s="246">
        <v>5.7038525484756057</v>
      </c>
      <c r="F81" s="248">
        <v>47.815273354686546</v>
      </c>
    </row>
    <row r="82" spans="2:6">
      <c r="B82" s="245" t="s">
        <v>19</v>
      </c>
      <c r="C82" s="246">
        <v>40.174013921113691</v>
      </c>
      <c r="D82" s="246">
        <v>46.513921113689094</v>
      </c>
      <c r="E82" s="246">
        <v>6.3399071925754056</v>
      </c>
      <c r="F82" s="248">
        <v>49.398740217598778</v>
      </c>
    </row>
    <row r="83" spans="2:6">
      <c r="B83" s="245" t="s">
        <v>20</v>
      </c>
      <c r="C83" s="246">
        <v>40.269837801258959</v>
      </c>
      <c r="D83" s="246">
        <v>45.206995481556149</v>
      </c>
      <c r="E83" s="246">
        <v>4.9371576802971875</v>
      </c>
      <c r="F83" s="248">
        <v>47.867739354956193</v>
      </c>
    </row>
    <row r="84" spans="2:6">
      <c r="B84" s="245" t="s">
        <v>21</v>
      </c>
      <c r="C84" s="246">
        <v>38.450265947823567</v>
      </c>
      <c r="D84" s="246">
        <v>42.32429955012001</v>
      </c>
      <c r="E84" s="246">
        <v>3.8740336022964388</v>
      </c>
      <c r="F84" s="248">
        <v>44.396542095740159</v>
      </c>
    </row>
    <row r="85" spans="2:6">
      <c r="B85" s="245" t="s">
        <v>22</v>
      </c>
      <c r="C85" s="246">
        <v>36.965827544186716</v>
      </c>
      <c r="D85" s="246">
        <v>41.488652578296687</v>
      </c>
      <c r="E85" s="246">
        <v>4.5228250341099647</v>
      </c>
      <c r="F85" s="248">
        <v>42.254058488010529</v>
      </c>
    </row>
    <row r="86" spans="2:6">
      <c r="B86" s="245" t="s">
        <v>23</v>
      </c>
      <c r="C86" s="246">
        <v>37.333741084042593</v>
      </c>
      <c r="D86" s="246">
        <v>41.014696254436437</v>
      </c>
      <c r="E86" s="246">
        <v>3.6809551703938523</v>
      </c>
      <c r="F86" s="248">
        <v>39.147368714794275</v>
      </c>
    </row>
    <row r="87" spans="2:6">
      <c r="B87" s="245" t="s">
        <v>24</v>
      </c>
      <c r="C87" s="246">
        <v>38.563853689224409</v>
      </c>
      <c r="D87" s="246">
        <v>42.884050807345496</v>
      </c>
      <c r="E87" s="246">
        <v>4.3201971181210874</v>
      </c>
      <c r="F87" s="248">
        <v>40.403466603232992</v>
      </c>
    </row>
    <row r="88" spans="2:6">
      <c r="B88" s="245" t="s">
        <v>25</v>
      </c>
      <c r="C88" s="246">
        <v>40.952038667333959</v>
      </c>
      <c r="D88" s="246">
        <v>42.96702595400361</v>
      </c>
      <c r="E88" s="246">
        <v>2.0149872866696446</v>
      </c>
      <c r="F88" s="248">
        <v>40.091711390913403</v>
      </c>
    </row>
    <row r="89" spans="2:6">
      <c r="B89" s="245" t="s">
        <v>26</v>
      </c>
      <c r="C89" s="246">
        <v>40.648956542487774</v>
      </c>
      <c r="D89" s="246">
        <v>43.262036011673501</v>
      </c>
      <c r="E89" s="246">
        <v>2.6130794691857298</v>
      </c>
      <c r="F89" s="248">
        <v>38.72264938905888</v>
      </c>
    </row>
    <row r="90" spans="2:6">
      <c r="B90" s="245" t="s">
        <v>27</v>
      </c>
      <c r="C90" s="246">
        <v>39.537999395858272</v>
      </c>
      <c r="D90" s="246">
        <v>42.838962666278832</v>
      </c>
      <c r="E90" s="246">
        <v>3.3009632704205498</v>
      </c>
      <c r="F90" s="248">
        <v>38.878375122171768</v>
      </c>
    </row>
    <row r="91" spans="2:6">
      <c r="B91" s="245" t="s">
        <v>28</v>
      </c>
      <c r="C91" s="246">
        <v>39.270601726334256</v>
      </c>
      <c r="D91" s="246">
        <v>42.52272072768595</v>
      </c>
      <c r="E91" s="246">
        <v>3.2521190013516983</v>
      </c>
      <c r="F91" s="248">
        <v>38.738458653480791</v>
      </c>
    </row>
    <row r="92" spans="2:6">
      <c r="B92" s="245" t="s">
        <v>29</v>
      </c>
      <c r="C92" s="246">
        <v>38.326888233223642</v>
      </c>
      <c r="D92" s="246">
        <v>40.460976237778127</v>
      </c>
      <c r="E92" s="246">
        <v>2.134088004554485</v>
      </c>
      <c r="F92" s="248">
        <v>37.105115939216113</v>
      </c>
    </row>
    <row r="93" spans="2:6">
      <c r="B93" s="245" t="s">
        <v>30</v>
      </c>
      <c r="C93" s="246">
        <v>37.400045693397303</v>
      </c>
      <c r="D93" s="246">
        <v>39.243598530781526</v>
      </c>
      <c r="E93" s="246">
        <v>1.8435528373842287</v>
      </c>
      <c r="F93" s="248">
        <v>34.84392909945678</v>
      </c>
    </row>
    <row r="94" spans="2:6">
      <c r="B94" s="245" t="s">
        <v>31</v>
      </c>
      <c r="C94" s="246">
        <v>36.218432811876383</v>
      </c>
      <c r="D94" s="246">
        <v>37.145590571515775</v>
      </c>
      <c r="E94" s="246">
        <v>0.92715775963938873</v>
      </c>
      <c r="F94" s="248">
        <v>30.971781265957688</v>
      </c>
    </row>
    <row r="95" spans="2:6">
      <c r="B95" s="245" t="s">
        <v>32</v>
      </c>
      <c r="C95" s="246">
        <v>35.535291148469597</v>
      </c>
      <c r="D95" s="246">
        <v>34.482305351859907</v>
      </c>
      <c r="E95" s="246">
        <v>-1.0529857966096943</v>
      </c>
      <c r="F95" s="248">
        <v>25.613891828385256</v>
      </c>
    </row>
    <row r="96" spans="2:6">
      <c r="B96" s="245" t="s">
        <v>33</v>
      </c>
      <c r="C96" s="246">
        <v>34.767873465008151</v>
      </c>
      <c r="D96" s="246">
        <v>34.667726423717362</v>
      </c>
      <c r="E96" s="246">
        <v>-0.1001470412907841</v>
      </c>
      <c r="F96" s="248">
        <v>23.068979133128813</v>
      </c>
    </row>
    <row r="97" spans="2:6">
      <c r="B97" s="245" t="s">
        <v>34</v>
      </c>
      <c r="C97" s="246">
        <v>33.914434379285787</v>
      </c>
      <c r="D97" s="246">
        <v>34.83383659126627</v>
      </c>
      <c r="E97" s="246">
        <v>0.91940221198048189</v>
      </c>
      <c r="F97" s="248">
        <v>21.670228175599121</v>
      </c>
    </row>
    <row r="98" spans="2:6">
      <c r="B98" s="245" t="s">
        <v>35</v>
      </c>
      <c r="C98" s="246">
        <v>33.468102215868477</v>
      </c>
      <c r="D98" s="246">
        <v>36.684266663688348</v>
      </c>
      <c r="E98" s="246">
        <v>3.2161644478198714</v>
      </c>
      <c r="F98" s="248">
        <v>22.817884927947503</v>
      </c>
    </row>
    <row r="99" spans="2:6">
      <c r="B99" s="245" t="s">
        <v>36</v>
      </c>
      <c r="C99" s="246">
        <v>32.072724320154812</v>
      </c>
      <c r="D99" s="246">
        <v>38.449296641879407</v>
      </c>
      <c r="E99" s="246">
        <v>6.3765723217245966</v>
      </c>
      <c r="F99" s="248">
        <v>26.60170177107516</v>
      </c>
    </row>
    <row r="100" spans="2:6">
      <c r="B100" s="245" t="s">
        <v>37</v>
      </c>
      <c r="C100" s="246">
        <v>31.256072756894369</v>
      </c>
      <c r="D100" s="246">
        <v>37.838717791246552</v>
      </c>
      <c r="E100" s="246">
        <v>6.582645034352173</v>
      </c>
      <c r="F100" s="248">
        <v>31.09223615163253</v>
      </c>
    </row>
    <row r="101" spans="2:6">
      <c r="B101" s="245" t="s">
        <v>38</v>
      </c>
      <c r="C101" s="246">
        <v>32.200517110266162</v>
      </c>
      <c r="D101" s="246">
        <v>37.530281368821292</v>
      </c>
      <c r="E101" s="246">
        <v>5.3297642585551337</v>
      </c>
      <c r="F101" s="248">
        <v>34.451993523025223</v>
      </c>
    </row>
    <row r="102" spans="2:6">
      <c r="B102" s="245" t="s">
        <v>39</v>
      </c>
      <c r="C102" s="246">
        <v>33.176294846013008</v>
      </c>
      <c r="D102" s="246">
        <v>37.252522967023069</v>
      </c>
      <c r="E102" s="246">
        <v>4.0762281210100646</v>
      </c>
      <c r="F102" s="248">
        <v>35.956726899672809</v>
      </c>
    </row>
    <row r="103" spans="2:6">
      <c r="B103" s="245" t="s">
        <v>40</v>
      </c>
      <c r="C103" s="246">
        <v>32.410253414216427</v>
      </c>
      <c r="D103" s="246">
        <v>35.407882964025632</v>
      </c>
      <c r="E103" s="246">
        <v>2.9976295498092065</v>
      </c>
      <c r="F103" s="248">
        <v>36.57559659330466</v>
      </c>
    </row>
    <row r="104" spans="2:6">
      <c r="B104" s="245" t="s">
        <v>41</v>
      </c>
      <c r="C104" s="246">
        <v>34.685075848543903</v>
      </c>
      <c r="D104" s="246">
        <v>35.613706336708532</v>
      </c>
      <c r="E104" s="246">
        <v>0.92863048816463556</v>
      </c>
      <c r="F104" s="248">
        <v>35.619285924426848</v>
      </c>
    </row>
    <row r="105" spans="2:6">
      <c r="B105" s="245" t="s">
        <v>42</v>
      </c>
      <c r="C105" s="246">
        <v>35.098349156795528</v>
      </c>
      <c r="D105" s="246">
        <v>34.974066646249298</v>
      </c>
      <c r="E105" s="246">
        <v>-0.12428251054623053</v>
      </c>
      <c r="F105" s="248">
        <v>33.804700103187173</v>
      </c>
    </row>
    <row r="106" spans="2:6">
      <c r="B106" s="245" t="s">
        <v>43</v>
      </c>
      <c r="C106" s="246">
        <v>35.967759980430721</v>
      </c>
      <c r="D106" s="246">
        <v>34.873908945932264</v>
      </c>
      <c r="E106" s="246">
        <v>-1.0938510344984518</v>
      </c>
      <c r="F106" s="248">
        <v>31.183940132727393</v>
      </c>
    </row>
    <row r="107" spans="2:6">
      <c r="B107" s="245" t="s">
        <v>44</v>
      </c>
      <c r="C107" s="246">
        <v>36.589225340569513</v>
      </c>
      <c r="D107" s="246">
        <v>35.160121259499292</v>
      </c>
      <c r="E107" s="246">
        <v>-1.4291040810702249</v>
      </c>
      <c r="F107" s="248">
        <v>27.110992580242353</v>
      </c>
    </row>
    <row r="108" spans="2:6">
      <c r="B108" s="245" t="s">
        <v>45</v>
      </c>
      <c r="C108" s="246">
        <v>35.77422703247354</v>
      </c>
      <c r="D108" s="246">
        <v>36.243892481617728</v>
      </c>
      <c r="E108" s="246">
        <v>0.4696654491441874</v>
      </c>
      <c r="F108" s="248">
        <v>26.719691791462125</v>
      </c>
    </row>
    <row r="109" spans="2:6">
      <c r="B109" s="245" t="s">
        <v>46</v>
      </c>
      <c r="C109" s="246">
        <v>34.556157396604426</v>
      </c>
      <c r="D109" s="246">
        <v>37.373584418550386</v>
      </c>
      <c r="E109" s="246">
        <v>2.8174270219459605</v>
      </c>
      <c r="F109" s="248">
        <v>28.042647387077977</v>
      </c>
    </row>
    <row r="110" spans="2:6">
      <c r="B110" s="245" t="s">
        <v>47</v>
      </c>
      <c r="C110" s="246">
        <v>35.417241422552166</v>
      </c>
      <c r="D110" s="246">
        <v>38.68253410914928</v>
      </c>
      <c r="E110" s="246">
        <v>3.2652926865971108</v>
      </c>
      <c r="F110" s="248">
        <v>29.145117314064233</v>
      </c>
    </row>
    <row r="111" spans="2:6">
      <c r="B111" s="245" t="s">
        <v>48</v>
      </c>
      <c r="C111" s="246">
        <v>36.097456641884925</v>
      </c>
      <c r="D111" s="246">
        <v>39.751372733722448</v>
      </c>
      <c r="E111" s="246">
        <v>3.6539160918375257</v>
      </c>
      <c r="F111" s="248">
        <v>31.609066150513421</v>
      </c>
    </row>
    <row r="112" spans="2:6">
      <c r="B112" s="245" t="s">
        <v>49</v>
      </c>
      <c r="C112" s="246">
        <v>36.640437834154163</v>
      </c>
      <c r="D112" s="246">
        <v>39.740334558126143</v>
      </c>
      <c r="E112" s="246">
        <v>3.0998967239719821</v>
      </c>
      <c r="F112" s="248">
        <v>32.463755421460846</v>
      </c>
    </row>
    <row r="113" spans="1:6">
      <c r="B113" s="245" t="s">
        <v>50</v>
      </c>
      <c r="C113" s="246">
        <v>36.95179775468889</v>
      </c>
      <c r="D113" s="246">
        <v>39.615519751041518</v>
      </c>
      <c r="E113" s="246">
        <v>2.6637219963526246</v>
      </c>
      <c r="F113" s="248">
        <v>33.269558517202874</v>
      </c>
    </row>
    <row r="114" spans="1:6">
      <c r="B114" s="245" t="s">
        <v>51</v>
      </c>
      <c r="C114" s="246">
        <v>37.12146452251185</v>
      </c>
      <c r="D114" s="246">
        <v>39.980493040313533</v>
      </c>
      <c r="E114" s="246">
        <v>2.8590285178016903</v>
      </c>
      <c r="F114" s="248">
        <v>34.018799203975121</v>
      </c>
    </row>
    <row r="115" spans="1:6">
      <c r="B115" s="245" t="s">
        <v>52</v>
      </c>
      <c r="C115" s="246">
        <v>35.938968929487601</v>
      </c>
      <c r="D115" s="246">
        <v>43.342136781978589</v>
      </c>
      <c r="E115" s="246">
        <v>7.4031678524909879</v>
      </c>
      <c r="F115" s="248">
        <v>48.369358561875778</v>
      </c>
    </row>
    <row r="116" spans="1:6">
      <c r="B116" s="245" t="s">
        <v>53</v>
      </c>
      <c r="C116" s="246">
        <v>36.00796568627451</v>
      </c>
      <c r="D116" s="246">
        <v>46.079261131535951</v>
      </c>
      <c r="E116" s="246">
        <v>10.071295445261438</v>
      </c>
      <c r="F116" s="248">
        <v>62.6</v>
      </c>
    </row>
    <row r="117" spans="1:6">
      <c r="B117" s="245" t="s">
        <v>54</v>
      </c>
      <c r="C117" s="246">
        <v>37.030904400621864</v>
      </c>
      <c r="D117" s="246">
        <v>45.604037213773218</v>
      </c>
      <c r="E117" s="246">
        <v>8.5731328131513518</v>
      </c>
      <c r="F117" s="248">
        <v>69.2</v>
      </c>
    </row>
    <row r="118" spans="1:6">
      <c r="B118" s="245" t="s">
        <v>55</v>
      </c>
      <c r="C118" s="246">
        <v>37.230599693228697</v>
      </c>
      <c r="D118" s="246">
        <v>44.470164256675247</v>
      </c>
      <c r="E118" s="246">
        <v>7.2395645634465602</v>
      </c>
      <c r="F118" s="248">
        <v>72.8</v>
      </c>
    </row>
    <row r="119" spans="1:6">
      <c r="B119" s="245" t="s">
        <v>56</v>
      </c>
      <c r="C119" s="246">
        <v>36.721782508709552</v>
      </c>
      <c r="D119" s="246">
        <v>43.920663626945633</v>
      </c>
      <c r="E119" s="246">
        <v>7.1988811182360779</v>
      </c>
      <c r="F119" s="248">
        <v>76.2</v>
      </c>
    </row>
    <row r="120" spans="1:6">
      <c r="B120" s="245" t="s">
        <v>57</v>
      </c>
      <c r="C120" s="246">
        <v>36.511340963837533</v>
      </c>
      <c r="D120" s="246">
        <v>42.288073078571237</v>
      </c>
      <c r="E120" s="246">
        <v>5.7767321147337087</v>
      </c>
      <c r="F120" s="248">
        <v>78</v>
      </c>
    </row>
    <row r="121" spans="1:6">
      <c r="B121" s="250" t="s">
        <v>58</v>
      </c>
      <c r="C121" s="246">
        <v>36.57597212440227</v>
      </c>
      <c r="D121" s="246">
        <v>41.684503730691226</v>
      </c>
      <c r="E121" s="246">
        <v>5.1085316062889543</v>
      </c>
      <c r="F121" s="248">
        <v>80.5</v>
      </c>
    </row>
    <row r="122" spans="1:6">
      <c r="B122" s="250" t="s">
        <v>59</v>
      </c>
      <c r="C122" s="246">
        <v>36.566419196402514</v>
      </c>
      <c r="D122" s="246">
        <v>40.693193185506452</v>
      </c>
      <c r="E122" s="246">
        <v>4.1267739891039366</v>
      </c>
      <c r="F122" s="248">
        <v>79.8</v>
      </c>
    </row>
    <row r="123" spans="1:6">
      <c r="B123" s="251" t="s">
        <v>60</v>
      </c>
      <c r="C123" s="246">
        <v>37.146711860617785</v>
      </c>
      <c r="D123" s="246">
        <v>39.897078195372984</v>
      </c>
      <c r="E123" s="246">
        <v>2.7503663347552041</v>
      </c>
      <c r="F123" s="248">
        <v>82.5</v>
      </c>
    </row>
    <row r="124" spans="1:6">
      <c r="B124" s="251" t="s">
        <v>61</v>
      </c>
      <c r="C124" s="246">
        <v>37.001181017720953</v>
      </c>
      <c r="D124" s="246">
        <v>39.609506482338247</v>
      </c>
      <c r="E124" s="246">
        <v>2.6083254646172964</v>
      </c>
      <c r="F124" s="248">
        <v>81.8</v>
      </c>
    </row>
    <row r="125" spans="1:6">
      <c r="B125" s="251" t="s">
        <v>169</v>
      </c>
      <c r="C125" s="246">
        <v>37.011661569011103</v>
      </c>
      <c r="D125" s="246">
        <v>38.974152886024669</v>
      </c>
      <c r="E125" s="246">
        <v>1.9624913170135614</v>
      </c>
      <c r="F125" s="248">
        <v>79.900000000000006</v>
      </c>
    </row>
    <row r="126" spans="1:6">
      <c r="B126" s="252" t="s">
        <v>180</v>
      </c>
      <c r="C126" s="247">
        <v>36.573386338176981</v>
      </c>
      <c r="D126" s="247">
        <v>39.089730702196249</v>
      </c>
      <c r="E126" s="247">
        <v>2.5163443640192695</v>
      </c>
      <c r="F126" s="248">
        <v>84.2</v>
      </c>
    </row>
    <row r="127" spans="1:6">
      <c r="A127" s="253"/>
      <c r="B127" s="7" t="s">
        <v>184</v>
      </c>
      <c r="C127" s="8">
        <v>37.02665417409986</v>
      </c>
      <c r="D127" s="8">
        <v>51.957958257370798</v>
      </c>
      <c r="E127" s="8">
        <v>14.931304083270941</v>
      </c>
      <c r="F127" s="8">
        <v>97.1</v>
      </c>
    </row>
    <row r="128" spans="1:6" s="253" customFormat="1">
      <c r="A128" s="240"/>
      <c r="B128" s="1" t="s">
        <v>242</v>
      </c>
      <c r="C128" s="5">
        <v>36.181583660404385</v>
      </c>
      <c r="D128" s="5">
        <v>46.512284496313164</v>
      </c>
      <c r="E128" s="5">
        <v>10.330700835908766</v>
      </c>
      <c r="F128" s="6">
        <v>107.35821544973156</v>
      </c>
    </row>
    <row r="129" spans="1:8">
      <c r="A129" s="240"/>
      <c r="B129" s="1" t="s">
        <v>278</v>
      </c>
      <c r="C129" s="5">
        <v>37.280722160174733</v>
      </c>
      <c r="D129" s="5">
        <v>41.782790084882457</v>
      </c>
      <c r="E129" s="5">
        <v>4.5020679247077249</v>
      </c>
      <c r="F129" s="6">
        <v>108.99735751435642</v>
      </c>
    </row>
    <row r="130" spans="1:8">
      <c r="A130" s="240"/>
      <c r="B130" s="1" t="s">
        <v>280</v>
      </c>
      <c r="C130" s="5">
        <v>38.415328203896756</v>
      </c>
      <c r="D130" s="5">
        <v>41.885583545628371</v>
      </c>
      <c r="E130" s="5">
        <v>3.4702553417316246</v>
      </c>
      <c r="F130" s="6">
        <v>109.68430399239715</v>
      </c>
    </row>
    <row r="131" spans="1:8">
      <c r="A131" s="240"/>
      <c r="B131" s="1" t="s">
        <v>282</v>
      </c>
      <c r="C131" s="5">
        <v>38.962768844252373</v>
      </c>
      <c r="D131" s="5">
        <v>41.879975739722951</v>
      </c>
      <c r="E131" s="5">
        <v>2.9172068954705752</v>
      </c>
      <c r="F131" s="6">
        <v>106.1770400913515</v>
      </c>
    </row>
    <row r="132" spans="1:8">
      <c r="A132" s="240"/>
      <c r="B132" s="1" t="s">
        <v>309</v>
      </c>
      <c r="C132" s="5">
        <v>39.134716100509209</v>
      </c>
      <c r="D132" s="5">
        <v>41.913084665555679</v>
      </c>
      <c r="E132" s="5">
        <v>2.7783685650464593</v>
      </c>
      <c r="F132" s="6">
        <v>103.76445646039882</v>
      </c>
      <c r="G132" s="4"/>
    </row>
    <row r="133" spans="1:8" ht="13.5" customHeight="1">
      <c r="A133" s="240"/>
      <c r="B133" s="2" t="s">
        <v>310</v>
      </c>
      <c r="C133" s="254"/>
      <c r="D133" s="254"/>
      <c r="E133" s="254"/>
      <c r="F133" s="255"/>
    </row>
    <row r="134" spans="1:8" ht="24" customHeight="1">
      <c r="A134" s="240"/>
      <c r="B134" s="20" t="s">
        <v>218</v>
      </c>
      <c r="C134" s="21"/>
      <c r="D134" s="21"/>
      <c r="E134" s="21"/>
      <c r="F134" s="22"/>
    </row>
    <row r="135" spans="1:8">
      <c r="B135" s="11" t="s">
        <v>283</v>
      </c>
      <c r="C135" s="12"/>
      <c r="D135" s="12"/>
      <c r="E135" s="12"/>
      <c r="F135" s="13"/>
    </row>
    <row r="136" spans="1:8" ht="23.25" customHeight="1">
      <c r="B136" s="14" t="s">
        <v>306</v>
      </c>
      <c r="C136" s="15"/>
      <c r="D136" s="15"/>
      <c r="E136" s="15"/>
      <c r="F136" s="16"/>
    </row>
    <row r="137" spans="1:8">
      <c r="B137" s="14" t="s">
        <v>316</v>
      </c>
      <c r="C137" s="15"/>
      <c r="D137" s="15"/>
      <c r="E137" s="15"/>
      <c r="F137" s="16"/>
    </row>
    <row r="138" spans="1:8">
      <c r="B138" s="14" t="s">
        <v>311</v>
      </c>
      <c r="C138" s="15"/>
      <c r="D138" s="15"/>
      <c r="E138" s="15"/>
      <c r="F138" s="16"/>
    </row>
    <row r="139" spans="1:8">
      <c r="B139" s="17" t="s">
        <v>284</v>
      </c>
      <c r="C139" s="18"/>
      <c r="D139" s="18"/>
      <c r="E139" s="18"/>
      <c r="F139" s="19"/>
    </row>
    <row r="140" spans="1:8">
      <c r="B140" s="14" t="s">
        <v>307</v>
      </c>
      <c r="C140" s="15"/>
      <c r="D140" s="15"/>
      <c r="E140" s="15"/>
      <c r="F140" s="16"/>
    </row>
    <row r="141" spans="1:8">
      <c r="B141" s="14" t="s">
        <v>312</v>
      </c>
      <c r="C141" s="15"/>
      <c r="D141" s="15"/>
      <c r="E141" s="15"/>
      <c r="F141" s="16"/>
      <c r="H141" s="4"/>
    </row>
    <row r="142" spans="1:8" ht="15.75" customHeight="1" thickBot="1">
      <c r="B142" s="9" t="s">
        <v>311</v>
      </c>
      <c r="C142" s="9"/>
      <c r="D142" s="9"/>
      <c r="E142" s="9"/>
      <c r="F142" s="10"/>
    </row>
    <row r="143" spans="1:8">
      <c r="E143" s="253"/>
    </row>
    <row r="144" spans="1:8">
      <c r="E144" s="253"/>
    </row>
    <row r="145" spans="5:5">
      <c r="E145" s="253"/>
    </row>
    <row r="146" spans="5:5">
      <c r="E146" s="253"/>
    </row>
    <row r="147" spans="5:5">
      <c r="E147" s="253"/>
    </row>
  </sheetData>
  <mergeCells count="13">
    <mergeCell ref="B134:F134"/>
    <mergeCell ref="B1:J1"/>
    <mergeCell ref="B2:J2"/>
    <mergeCell ref="B3:J3"/>
    <mergeCell ref="C5:F5"/>
    <mergeCell ref="B142:F142"/>
    <mergeCell ref="B135:F135"/>
    <mergeCell ref="B136:F136"/>
    <mergeCell ref="B137:F137"/>
    <mergeCell ref="B138:F138"/>
    <mergeCell ref="B139:F139"/>
    <mergeCell ref="B140:F140"/>
    <mergeCell ref="B141:F141"/>
  </mergeCells>
  <phoneticPr fontId="12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zoomScaleNormal="100" workbookViewId="0"/>
  </sheetViews>
  <sheetFormatPr defaultColWidth="9.140625" defaultRowHeight="15"/>
  <cols>
    <col min="1" max="1" width="9.140625" style="221"/>
    <col min="2" max="2" width="41.42578125" style="221" bestFit="1" customWidth="1"/>
    <col min="3" max="3" width="71.42578125" style="221" customWidth="1"/>
    <col min="4" max="4" width="44.28515625" style="221" customWidth="1"/>
    <col min="5" max="5" width="13.5703125" style="221" customWidth="1"/>
    <col min="6" max="16384" width="9.140625" style="221"/>
  </cols>
  <sheetData>
    <row r="2" spans="2:5" ht="21">
      <c r="B2" s="219" t="s">
        <v>88</v>
      </c>
      <c r="C2" s="220"/>
      <c r="D2" s="220"/>
    </row>
    <row r="3" spans="2:5">
      <c r="B3" s="220"/>
      <c r="C3" s="220"/>
      <c r="D3" s="220"/>
    </row>
    <row r="4" spans="2:5" ht="15.75">
      <c r="B4" s="222" t="s">
        <v>132</v>
      </c>
      <c r="C4" s="222" t="s">
        <v>131</v>
      </c>
      <c r="D4" s="222" t="s">
        <v>120</v>
      </c>
      <c r="E4" s="223" t="s">
        <v>133</v>
      </c>
    </row>
    <row r="5" spans="2:5" ht="75" customHeight="1">
      <c r="B5" s="224" t="s">
        <v>3</v>
      </c>
      <c r="C5" s="224" t="s">
        <v>130</v>
      </c>
      <c r="D5" s="225" t="s">
        <v>156</v>
      </c>
      <c r="E5" s="224" t="s">
        <v>80</v>
      </c>
    </row>
    <row r="6" spans="2:5" ht="75" customHeight="1">
      <c r="B6" s="224" t="s">
        <v>8</v>
      </c>
      <c r="C6" s="224" t="s">
        <v>115</v>
      </c>
      <c r="D6" s="225" t="s">
        <v>156</v>
      </c>
      <c r="E6" s="224" t="s">
        <v>167</v>
      </c>
    </row>
    <row r="7" spans="2:5" ht="75" customHeight="1">
      <c r="B7" s="224" t="s">
        <v>143</v>
      </c>
      <c r="C7" s="224" t="s">
        <v>89</v>
      </c>
      <c r="D7" s="225" t="s">
        <v>156</v>
      </c>
      <c r="E7" s="224" t="s">
        <v>81</v>
      </c>
    </row>
    <row r="8" spans="2:5" ht="75" customHeight="1">
      <c r="B8" s="224" t="s">
        <v>141</v>
      </c>
      <c r="C8" s="224" t="s">
        <v>135</v>
      </c>
      <c r="D8" s="224" t="s">
        <v>159</v>
      </c>
      <c r="E8" s="224" t="str">
        <f>"-JW2Z"</f>
        <v>-JW2Z</v>
      </c>
    </row>
    <row r="9" spans="2:5" ht="75" customHeight="1">
      <c r="B9" s="224" t="s">
        <v>62</v>
      </c>
      <c r="C9" s="224" t="s">
        <v>153</v>
      </c>
      <c r="D9" s="225" t="s">
        <v>156</v>
      </c>
      <c r="E9" s="224" t="str">
        <f>"-JW2S"</f>
        <v>-JW2S</v>
      </c>
    </row>
    <row r="10" spans="2:5" ht="75" customHeight="1">
      <c r="B10" s="224" t="s">
        <v>142</v>
      </c>
      <c r="C10" s="224" t="s">
        <v>134</v>
      </c>
      <c r="D10" s="224" t="s">
        <v>157</v>
      </c>
      <c r="E10" s="224" t="str">
        <f>"(-JW2Z) +     (-JW2S)"</f>
        <v>(-JW2Z) +     (-JW2S)</v>
      </c>
    </row>
    <row r="11" spans="2:5" ht="75" customHeight="1">
      <c r="B11" s="224" t="s">
        <v>144</v>
      </c>
      <c r="C11" s="224" t="s">
        <v>152</v>
      </c>
      <c r="D11" s="224" t="s">
        <v>159</v>
      </c>
      <c r="E11" s="224" t="str">
        <f>"-J5II"</f>
        <v>-J5II</v>
      </c>
    </row>
    <row r="12" spans="2:5" ht="75" customHeight="1">
      <c r="B12" s="224" t="s">
        <v>174</v>
      </c>
      <c r="C12" s="224" t="s">
        <v>116</v>
      </c>
      <c r="D12" s="224" t="s">
        <v>159</v>
      </c>
      <c r="E12" s="224" t="str">
        <f>"-JW2T"</f>
        <v>-JW2T</v>
      </c>
    </row>
    <row r="13" spans="2:5" ht="75" customHeight="1">
      <c r="B13" s="224" t="s">
        <v>70</v>
      </c>
      <c r="C13" s="224" t="s">
        <v>151</v>
      </c>
      <c r="D13" s="224" t="s">
        <v>158</v>
      </c>
      <c r="E13" s="224" t="s">
        <v>138</v>
      </c>
    </row>
    <row r="14" spans="2:5" ht="75" customHeight="1">
      <c r="B14" s="224" t="s">
        <v>4</v>
      </c>
      <c r="C14" s="224" t="s">
        <v>140</v>
      </c>
      <c r="D14" s="224" t="s">
        <v>159</v>
      </c>
      <c r="E14" s="224" t="s">
        <v>92</v>
      </c>
    </row>
    <row r="15" spans="2:5" ht="75" customHeight="1">
      <c r="B15" s="224" t="s">
        <v>2</v>
      </c>
      <c r="C15" s="224" t="s">
        <v>139</v>
      </c>
      <c r="D15" s="224" t="s">
        <v>159</v>
      </c>
      <c r="E15" s="224" t="s">
        <v>175</v>
      </c>
    </row>
    <row r="16" spans="2:5" ht="75" customHeight="1">
      <c r="B16" s="224" t="s">
        <v>72</v>
      </c>
      <c r="C16" s="224" t="s">
        <v>161</v>
      </c>
      <c r="D16" s="224" t="s">
        <v>159</v>
      </c>
      <c r="E16" s="224" t="s">
        <v>155</v>
      </c>
    </row>
    <row r="17" spans="2:5" ht="75" customHeight="1">
      <c r="B17" s="224" t="s">
        <v>77</v>
      </c>
      <c r="C17" s="224" t="s">
        <v>162</v>
      </c>
      <c r="D17" s="224" t="s">
        <v>159</v>
      </c>
      <c r="E17" s="224" t="s">
        <v>91</v>
      </c>
    </row>
    <row r="18" spans="2:5" ht="75" customHeight="1">
      <c r="B18" s="224" t="s">
        <v>145</v>
      </c>
      <c r="C18" s="224" t="s">
        <v>163</v>
      </c>
      <c r="D18" s="224" t="s">
        <v>160</v>
      </c>
      <c r="E18" s="224" t="s">
        <v>121</v>
      </c>
    </row>
    <row r="19" spans="2:5" ht="75" customHeight="1">
      <c r="B19" s="224" t="s">
        <v>150</v>
      </c>
      <c r="C19" s="224" t="s">
        <v>137</v>
      </c>
      <c r="D19" s="224" t="s">
        <v>327</v>
      </c>
      <c r="E19" s="224" t="s">
        <v>138</v>
      </c>
    </row>
    <row r="20" spans="2:5" ht="75" customHeight="1">
      <c r="B20" s="224" t="s">
        <v>85</v>
      </c>
      <c r="C20" s="224" t="s">
        <v>148</v>
      </c>
      <c r="D20" s="224" t="s">
        <v>328</v>
      </c>
      <c r="E20" s="224" t="s">
        <v>138</v>
      </c>
    </row>
    <row r="21" spans="2:5" ht="105.75" customHeight="1">
      <c r="B21" s="224" t="s">
        <v>136</v>
      </c>
      <c r="C21" s="224" t="s">
        <v>146</v>
      </c>
      <c r="D21" s="224" t="s">
        <v>329</v>
      </c>
      <c r="E21" s="224" t="s">
        <v>147</v>
      </c>
    </row>
    <row r="22" spans="2:5" ht="75" customHeight="1">
      <c r="B22" s="224" t="s">
        <v>86</v>
      </c>
      <c r="C22" s="224" t="s">
        <v>149</v>
      </c>
      <c r="D22" s="224" t="s">
        <v>176</v>
      </c>
      <c r="E22" s="224" t="s">
        <v>113</v>
      </c>
    </row>
    <row r="23" spans="2:5">
      <c r="B23" s="226" t="s">
        <v>330</v>
      </c>
      <c r="C23" s="227"/>
      <c r="D23" s="227"/>
      <c r="E23" s="228"/>
    </row>
    <row r="24" spans="2:5">
      <c r="B24" s="229"/>
      <c r="C24" s="230"/>
      <c r="D24" s="230"/>
      <c r="E24" s="231"/>
    </row>
  </sheetData>
  <mergeCells count="1">
    <mergeCell ref="B23:E24"/>
  </mergeCells>
  <phoneticPr fontId="127"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(2020-21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Lockwood, Imogen</cp:lastModifiedBy>
  <cp:lastPrinted>2020-03-10T17:17:12Z</cp:lastPrinted>
  <dcterms:created xsi:type="dcterms:W3CDTF">2012-12-04T16:30:01Z</dcterms:created>
  <dcterms:modified xsi:type="dcterms:W3CDTF">2021-10-06T09:52:06Z</dcterms:modified>
</cp:coreProperties>
</file>