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G:\Groups\PSF\Databank\Web Versions\2020\"/>
    </mc:Choice>
  </mc:AlternateContent>
  <xr:revisionPtr revIDLastSave="0" documentId="13_ncr:1_{EE4EE111-5E18-49BC-AB7B-6D963137E1B3}" xr6:coauthVersionLast="41" xr6:coauthVersionMax="41" xr10:uidLastSave="{00000000-0000-0000-0000-000000000000}"/>
  <bookViews>
    <workbookView xWindow="-120" yWindow="-120" windowWidth="29040" windowHeight="15840" xr2:uid="{00000000-000D-0000-FFFF-FFFF00000000}"/>
  </bookViews>
  <sheets>
    <sheet name="Spending and receipts" sheetId="10" r:id="rId1"/>
    <sheet name="Aggregates (£bn)" sheetId="5" r:id="rId2"/>
    <sheet name="Aggregates (per cent of GDP)" sheetId="4" r:id="rId3"/>
    <sheet name="Aggregates (2019-20 prices)" sheetId="8" r:id="rId4"/>
    <sheet name="Receipts (£bn)" sheetId="44" r:id="rId5"/>
    <sheet name="Public finances since 1920" sheetId="15" r:id="rId6"/>
    <sheet name="Glossary" sheetId="1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123Graph_A" localSheetId="5" hidden="1">'[1]Model inputs'!#REF!</definedName>
    <definedName name="__123Graph_A" localSheetId="4" hidden="1">'[1]Model inputs'!#REF!</definedName>
    <definedName name="__123Graph_A" hidden="1">'[1]Model inputs'!#REF!</definedName>
    <definedName name="__123Graph_AALLTAX" localSheetId="5" hidden="1">'[2]Forecast data'!#REF!</definedName>
    <definedName name="__123Graph_AALLTAX" localSheetId="4"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5" hidden="1">'[4]T3 Page 1'!#REF!</definedName>
    <definedName name="__123Graph_AEFF" localSheetId="4" hidden="1">'[4]T3 Page 1'!#REF!</definedName>
    <definedName name="__123Graph_AEFF" hidden="1">'[4]T3 Page 1'!#REF!</definedName>
    <definedName name="__123Graph_AGR14PBF1" hidden="1">'[5]HIS19FIN(A)'!$AF$70:$AF$81</definedName>
    <definedName name="__123Graph_AHOMEVAT" localSheetId="5" hidden="1">'[2]Forecast data'!#REF!</definedName>
    <definedName name="__123Graph_AHOMEVAT" localSheetId="4" hidden="1">'[2]Forecast data'!#REF!</definedName>
    <definedName name="__123Graph_AHOMEVAT" hidden="1">'[2]Forecast data'!#REF!</definedName>
    <definedName name="__123Graph_AIMPORT" localSheetId="5" hidden="1">'[2]Forecast data'!#REF!</definedName>
    <definedName name="__123Graph_AIMPORT" localSheetId="4" hidden="1">'[2]Forecast data'!#REF!</definedName>
    <definedName name="__123Graph_AIMPORT" hidden="1">'[2]Forecast data'!#REF!</definedName>
    <definedName name="__123Graph_ALBFFIN" localSheetId="5" hidden="1">'[4]FC Page 1'!#REF!</definedName>
    <definedName name="__123Graph_ALBFFIN" localSheetId="4"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5" hidden="1">'[4]T3 Page 1'!#REF!</definedName>
    <definedName name="__123Graph_APIC" localSheetId="4" hidden="1">'[4]T3 Page 1'!#REF!</definedName>
    <definedName name="__123Graph_APIC" hidden="1">'[4]T3 Page 1'!#REF!</definedName>
    <definedName name="__123Graph_ATOBREV" localSheetId="5" hidden="1">'[2]Forecast data'!#REF!</definedName>
    <definedName name="__123Graph_ATOBREV" localSheetId="4" hidden="1">'[2]Forecast data'!#REF!</definedName>
    <definedName name="__123Graph_ATOBREV" hidden="1">'[2]Forecast data'!#REF!</definedName>
    <definedName name="__123Graph_ATOTAL" localSheetId="5" hidden="1">'[2]Forecast data'!#REF!</definedName>
    <definedName name="__123Graph_ATOTAL" localSheetId="4" hidden="1">'[2]Forecast data'!#REF!</definedName>
    <definedName name="__123Graph_ATOTAL" hidden="1">'[2]Forecast data'!#REF!</definedName>
    <definedName name="__123Graph_B" localSheetId="5" hidden="1">'[1]Model inputs'!#REF!</definedName>
    <definedName name="__123Graph_B" localSheetId="4"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5" hidden="1">'[4]T3 Page 1'!#REF!</definedName>
    <definedName name="__123Graph_BEFF" localSheetId="4" hidden="1">'[4]T3 Page 1'!#REF!</definedName>
    <definedName name="__123Graph_BEFF" hidden="1">'[4]T3 Page 1'!#REF!</definedName>
    <definedName name="__123Graph_BHOMEVAT" localSheetId="5" hidden="1">'[2]Forecast data'!#REF!</definedName>
    <definedName name="__123Graph_BHOMEVAT" localSheetId="4" hidden="1">'[2]Forecast data'!#REF!</definedName>
    <definedName name="__123Graph_BHOMEVAT" hidden="1">'[2]Forecast data'!#REF!</definedName>
    <definedName name="__123Graph_BIMPORT" localSheetId="5" hidden="1">'[2]Forecast data'!#REF!</definedName>
    <definedName name="__123Graph_BIMPORT" localSheetId="4" hidden="1">'[2]Forecast data'!#REF!</definedName>
    <definedName name="__123Graph_BIMPORT" hidden="1">'[2]Forecast data'!#REF!</definedName>
    <definedName name="__123Graph_BLBF" localSheetId="5" hidden="1">'[4]T3 Page 1'!#REF!</definedName>
    <definedName name="__123Graph_BLBF" localSheetId="4" hidden="1">'[4]T3 Page 1'!#REF!</definedName>
    <definedName name="__123Graph_BLBF" hidden="1">'[4]T3 Page 1'!#REF!</definedName>
    <definedName name="__123Graph_BLBFFIN" localSheetId="4" hidden="1">'[4]FC Page 1'!#REF!</definedName>
    <definedName name="__123Graph_BLBFFIN" hidden="1">'[4]FC Page 1'!#REF!</definedName>
    <definedName name="__123Graph_BLCB" hidden="1">'[5]HIS19FIN(A)'!$D$79:$I$79</definedName>
    <definedName name="__123Graph_BPIC" localSheetId="5" hidden="1">'[4]T3 Page 1'!#REF!</definedName>
    <definedName name="__123Graph_BPIC" localSheetId="4" hidden="1">'[4]T3 Page 1'!#REF!</definedName>
    <definedName name="__123Graph_BPIC" hidden="1">'[4]T3 Page 1'!#REF!</definedName>
    <definedName name="__123Graph_BTOTAL" localSheetId="5" hidden="1">'[2]Forecast data'!#REF!</definedName>
    <definedName name="__123Graph_BTOTAL" localSheetId="4" hidden="1">'[2]Forecast data'!#REF!</definedName>
    <definedName name="__123Graph_BTOTAL" hidden="1">'[2]Forecast data'!#REF!</definedName>
    <definedName name="__123Graph_CACT13BUD" localSheetId="5" hidden="1">'[4]FC Page 1'!#REF!</definedName>
    <definedName name="__123Graph_CACT13BUD" localSheetId="4" hidden="1">'[4]FC Page 1'!#REF!</definedName>
    <definedName name="__123Graph_CACT13BUD" hidden="1">'[4]FC Page 1'!#REF!</definedName>
    <definedName name="__123Graph_CEFF" localSheetId="5" hidden="1">'[4]T3 Page 1'!#REF!</definedName>
    <definedName name="__123Graph_CEFF" localSheetId="4" hidden="1">'[4]T3 Page 1'!#REF!</definedName>
    <definedName name="__123Graph_CEFF" hidden="1">'[4]T3 Page 1'!#REF!</definedName>
    <definedName name="__123Graph_CGR14PBF1" hidden="1">'[5]HIS19FIN(A)'!$AK$70:$AK$81</definedName>
    <definedName name="__123Graph_CLBF" localSheetId="5" hidden="1">'[4]T3 Page 1'!#REF!</definedName>
    <definedName name="__123Graph_CLBF" localSheetId="4" hidden="1">'[4]T3 Page 1'!#REF!</definedName>
    <definedName name="__123Graph_CLBF" hidden="1">'[4]T3 Page 1'!#REF!</definedName>
    <definedName name="__123Graph_CPIC" localSheetId="5" hidden="1">'[4]T3 Page 1'!#REF!</definedName>
    <definedName name="__123Graph_CPIC" localSheetId="4" hidden="1">'[4]T3 Page 1'!#REF!</definedName>
    <definedName name="__123Graph_CPIC" hidden="1">'[4]T3 Page 1'!#REF!</definedName>
    <definedName name="__123Graph_DACT13BUD" localSheetId="5" hidden="1">'[4]FC Page 1'!#REF!</definedName>
    <definedName name="__123Graph_DACT13BUD" localSheetId="4" hidden="1">'[4]FC Page 1'!#REF!</definedName>
    <definedName name="__123Graph_DACT13BUD" hidden="1">'[4]FC Page 1'!#REF!</definedName>
    <definedName name="__123Graph_DEFF" localSheetId="5" hidden="1">'[4]T3 Page 1'!#REF!</definedName>
    <definedName name="__123Graph_DEFF" localSheetId="4" hidden="1">'[4]T3 Page 1'!#REF!</definedName>
    <definedName name="__123Graph_DEFF" hidden="1">'[4]T3 Page 1'!#REF!</definedName>
    <definedName name="__123Graph_DGR14PBF1" hidden="1">'[5]HIS19FIN(A)'!$AH$70:$AH$81</definedName>
    <definedName name="__123Graph_DLBF" localSheetId="5" hidden="1">'[4]T3 Page 1'!#REF!</definedName>
    <definedName name="__123Graph_DLBF" localSheetId="4" hidden="1">'[4]T3 Page 1'!#REF!</definedName>
    <definedName name="__123Graph_DLBF" hidden="1">'[4]T3 Page 1'!#REF!</definedName>
    <definedName name="__123Graph_DPIC" localSheetId="5" hidden="1">'[4]T3 Page 1'!#REF!</definedName>
    <definedName name="__123Graph_DPIC" localSheetId="4" hidden="1">'[4]T3 Page 1'!#REF!</definedName>
    <definedName name="__123Graph_DPIC" hidden="1">'[4]T3 Page 1'!#REF!</definedName>
    <definedName name="__123Graph_EACT13BUD" localSheetId="5" hidden="1">'[4]FC Page 1'!#REF!</definedName>
    <definedName name="__123Graph_EACT13BUD" localSheetId="4" hidden="1">'[4]FC Page 1'!#REF!</definedName>
    <definedName name="__123Graph_EACT13BUD" hidden="1">'[4]FC Page 1'!#REF!</definedName>
    <definedName name="__123Graph_EEFF" localSheetId="5" hidden="1">'[4]T3 Page 1'!#REF!</definedName>
    <definedName name="__123Graph_EEFF" localSheetId="4" hidden="1">'[4]T3 Page 1'!#REF!</definedName>
    <definedName name="__123Graph_EEFF" hidden="1">'[4]T3 Page 1'!#REF!</definedName>
    <definedName name="__123Graph_EEFFHIC" localSheetId="4" hidden="1">'[4]FC Page 1'!#REF!</definedName>
    <definedName name="__123Graph_EEFFHIC" hidden="1">'[4]FC Page 1'!#REF!</definedName>
    <definedName name="__123Graph_EGR14PBF1" hidden="1">'[5]HIS19FIN(A)'!$AG$67:$AG$67</definedName>
    <definedName name="__123Graph_ELBF" localSheetId="5" hidden="1">'[4]T3 Page 1'!#REF!</definedName>
    <definedName name="__123Graph_ELBF" localSheetId="4" hidden="1">'[4]T3 Page 1'!#REF!</definedName>
    <definedName name="__123Graph_ELBF" hidden="1">'[4]T3 Page 1'!#REF!</definedName>
    <definedName name="__123Graph_EPIC" localSheetId="5" hidden="1">'[4]T3 Page 1'!#REF!</definedName>
    <definedName name="__123Graph_EPIC" localSheetId="4" hidden="1">'[4]T3 Page 1'!#REF!</definedName>
    <definedName name="__123Graph_EPIC" hidden="1">'[4]T3 Page 1'!#REF!</definedName>
    <definedName name="__123Graph_FACT13BUD" localSheetId="5" hidden="1">'[4]FC Page 1'!#REF!</definedName>
    <definedName name="__123Graph_FACT13BUD" localSheetId="4" hidden="1">'[4]FC Page 1'!#REF!</definedName>
    <definedName name="__123Graph_FACT13BUD" hidden="1">'[4]FC Page 1'!#REF!</definedName>
    <definedName name="__123Graph_FEFF" localSheetId="5" hidden="1">'[4]T3 Page 1'!#REF!</definedName>
    <definedName name="__123Graph_FEFF" localSheetId="4" hidden="1">'[4]T3 Page 1'!#REF!</definedName>
    <definedName name="__123Graph_FEFF" hidden="1">'[4]T3 Page 1'!#REF!</definedName>
    <definedName name="__123Graph_FEFFHIC" localSheetId="4" hidden="1">'[4]FC Page 1'!#REF!</definedName>
    <definedName name="__123Graph_FEFFHIC" hidden="1">'[4]FC Page 1'!#REF!</definedName>
    <definedName name="__123Graph_FGR14PBF1" hidden="1">'[5]HIS19FIN(A)'!$AH$67:$AH$67</definedName>
    <definedName name="__123Graph_FLBF" localSheetId="5" hidden="1">'[4]T3 Page 1'!#REF!</definedName>
    <definedName name="__123Graph_FLBF" localSheetId="4" hidden="1">'[4]T3 Page 1'!#REF!</definedName>
    <definedName name="__123Graph_FLBF" hidden="1">'[4]T3 Page 1'!#REF!</definedName>
    <definedName name="__123Graph_FPIC" localSheetId="5" hidden="1">'[4]T3 Page 1'!#REF!</definedName>
    <definedName name="__123Graph_FPIC" localSheetId="4"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5" hidden="1">'[2]Forecast data'!#REF!</definedName>
    <definedName name="__123Graph_X" localSheetId="4" hidden="1">'[2]Forecast data'!#REF!</definedName>
    <definedName name="__123Graph_X" hidden="1">'[2]Forecast data'!#REF!</definedName>
    <definedName name="__123Graph_XACTHIC" localSheetId="5" hidden="1">'[4]FC Page 1'!#REF!</definedName>
    <definedName name="__123Graph_XACTHIC" localSheetId="4" hidden="1">'[4]FC Page 1'!#REF!</definedName>
    <definedName name="__123Graph_XACTHIC" hidden="1">'[4]FC Page 1'!#REF!</definedName>
    <definedName name="__123Graph_XALLTAX" localSheetId="5" hidden="1">'[2]Forecast data'!#REF!</definedName>
    <definedName name="__123Graph_XALLTAX" localSheetId="4"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5" hidden="1">'[4]T3 Page 1'!#REF!</definedName>
    <definedName name="__123Graph_XEFF" localSheetId="4" hidden="1">'[4]T3 Page 1'!#REF!</definedName>
    <definedName name="__123Graph_XEFF" hidden="1">'[4]T3 Page 1'!#REF!</definedName>
    <definedName name="__123Graph_XGR14PBF1" hidden="1">'[5]HIS19FIN(A)'!$AL$70:$AL$81</definedName>
    <definedName name="__123Graph_XHOMEVAT" localSheetId="5" hidden="1">'[2]Forecast data'!#REF!</definedName>
    <definedName name="__123Graph_XHOMEVAT" localSheetId="4" hidden="1">'[2]Forecast data'!#REF!</definedName>
    <definedName name="__123Graph_XHOMEVAT" hidden="1">'[2]Forecast data'!#REF!</definedName>
    <definedName name="__123Graph_XIMPORT" localSheetId="5" hidden="1">'[2]Forecast data'!#REF!</definedName>
    <definedName name="__123Graph_XIMPORT" localSheetId="4" hidden="1">'[2]Forecast data'!#REF!</definedName>
    <definedName name="__123Graph_XIMPORT" hidden="1">'[2]Forecast data'!#REF!</definedName>
    <definedName name="__123Graph_XLBF" localSheetId="5" hidden="1">'[4]T3 Page 1'!#REF!</definedName>
    <definedName name="__123Graph_XLBF" localSheetId="4"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5" hidden="1">'[4]T3 Page 1'!#REF!</definedName>
    <definedName name="__123Graph_XPIC" localSheetId="4" hidden="1">'[4]T3 Page 1'!#REF!</definedName>
    <definedName name="__123Graph_XPIC" hidden="1">'[4]T3 Page 1'!#REF!</definedName>
    <definedName name="__123Graph_XSTAG2ALL" localSheetId="5" hidden="1">'[2]Forecast data'!#REF!</definedName>
    <definedName name="__123Graph_XSTAG2ALL" localSheetId="4" hidden="1">'[2]Forecast data'!#REF!</definedName>
    <definedName name="__123Graph_XSTAG2ALL" hidden="1">'[2]Forecast data'!#REF!</definedName>
    <definedName name="__123Graph_XSTAG2EC" localSheetId="5" hidden="1">'[2]Forecast data'!#REF!</definedName>
    <definedName name="__123Graph_XSTAG2EC" localSheetId="4" hidden="1">'[2]Forecast data'!#REF!</definedName>
    <definedName name="__123Graph_XSTAG2EC" hidden="1">'[2]Forecast data'!#REF!</definedName>
    <definedName name="__123Graph_XTOBREV" localSheetId="5" hidden="1">'[2]Forecast data'!#REF!</definedName>
    <definedName name="__123Graph_XTOBREV" localSheetId="4" hidden="1">'[2]Forecast data'!#REF!</definedName>
    <definedName name="__123Graph_XTOBREV" hidden="1">'[2]Forecast data'!#REF!</definedName>
    <definedName name="__123Graph_XTOTAL" localSheetId="4" hidden="1">'[2]Forecast data'!#REF!</definedName>
    <definedName name="__123Graph_XTOTAL" hidden="1">'[2]Forecast data'!#REF!</definedName>
    <definedName name="_Fill" localSheetId="4" hidden="1">'[2]Forecast data'!#REF!</definedName>
    <definedName name="_Fill" hidden="1">'[2]Forecast data'!#REF!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hidden="1">'[2]Forecast data'!#REF!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[7]Population!#REF!</definedName>
    <definedName name="Pop" hidden="1">[7]Population!#REF!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2" i="11" l="1"/>
  <c r="E11" i="11"/>
  <c r="E10" i="11"/>
  <c r="E9" i="11"/>
  <c r="E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Bhandari, Sima</author>
  </authors>
  <commentList>
    <comment ref="P4" authorId="0" shapeId="0" xr:uid="{00000000-0006-0000-1200-000001000000}">
      <text>
        <r>
          <rPr>
            <b/>
            <sz val="9"/>
            <color indexed="81"/>
            <rFont val="Tahoma"/>
            <family val="2"/>
          </rPr>
          <t>Bhandari, Sima:</t>
        </r>
        <r>
          <rPr>
            <sz val="9"/>
            <color indexed="81"/>
            <rFont val="Tahoma"/>
            <family val="2"/>
          </rPr>
          <t xml:space="preserve">
Get data from HMRC release</t>
        </r>
      </text>
    </comment>
  </commentList>
</comments>
</file>

<file path=xl/sharedStrings.xml><?xml version="1.0" encoding="utf-8"?>
<sst xmlns="http://schemas.openxmlformats.org/spreadsheetml/2006/main" count="1182" uniqueCount="315">
  <si>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</si>
  <si>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</si>
  <si>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</si>
  <si>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</si>
  <si>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</si>
  <si>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</si>
  <si>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</si>
  <si>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</si>
  <si>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</si>
  <si>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</si>
  <si>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</si>
  <si>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</si>
  <si>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</si>
  <si>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</si>
  <si>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</si>
  <si>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</si>
  <si>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</si>
  <si>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</si>
  <si>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</si>
  <si>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</si>
  <si>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</si>
  <si>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</si>
  <si>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</si>
  <si>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</si>
  <si>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</si>
  <si>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</si>
  <si>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</si>
  <si>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</si>
  <si>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</si>
  <si>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</si>
  <si>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</si>
  <si>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</si>
  <si>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</si>
  <si>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</si>
  <si>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</si>
  <si>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</si>
  <si>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</si>
  <si>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</si>
  <si>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</si>
  <si>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</si>
  <si>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</si>
  <si>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</si>
  <si>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</si>
  <si>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</si>
  <si>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</si>
  <si>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</si>
  <si>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</si>
  <si>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</si>
  <si>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</si>
  <si>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</si>
  <si>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</si>
  <si>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</si>
  <si>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</si>
  <si>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</si>
  <si>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</si>
  <si>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</si>
  <si>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</si>
  <si>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</si>
  <si>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</si>
  <si>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</si>
  <si>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</si>
  <si>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</si>
  <si>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</si>
  <si>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</si>
  <si>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</si>
  <si>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</si>
  <si>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</si>
  <si>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</si>
  <si>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</si>
  <si>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</si>
  <si>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</si>
  <si>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</si>
  <si>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</si>
  <si>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</si>
  <si>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</si>
  <si>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</si>
  <si>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</si>
  <si>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</si>
  <si>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Cyclically-adjusted Treaty deficit</t>
  </si>
  <si>
    <t>Treaty debt ratio</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</si>
  <si>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</si>
  <si>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</si>
  <si>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</si>
  <si>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</si>
  <si>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</si>
  <si>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</si>
  <si>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</si>
  <si>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</si>
  <si>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</si>
  <si>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</si>
  <si>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</si>
  <si>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</si>
  <si>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</si>
  <si>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</si>
  <si>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</si>
  <si>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</si>
  <si>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</si>
  <si>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</si>
  <si>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</si>
  <si>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</si>
  <si>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</si>
  <si>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</si>
  <si>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</si>
  <si>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</si>
  <si>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</si>
  <si>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</si>
  <si>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</si>
  <si>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</si>
  <si>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</si>
  <si>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</si>
  <si>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</si>
  <si>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</si>
  <si>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</si>
  <si>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</si>
  <si>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</si>
  <si>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</si>
  <si>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</si>
  <si>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</si>
  <si>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</si>
  <si>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</si>
  <si>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</si>
  <si>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Maastricht treaty measures</t>
  </si>
  <si>
    <t>YEQG</t>
  </si>
  <si>
    <t>1948</t>
  </si>
  <si>
    <t>1949</t>
  </si>
  <si>
    <t>1950</t>
  </si>
  <si>
    <t>1951</t>
  </si>
  <si>
    <t>1952</t>
  </si>
  <si>
    <t>1953</t>
  </si>
  <si>
    <t>1954</t>
  </si>
  <si>
    <t>Cyclically adjusted aggregates are OBR estimates based on internal calculations of the size of the output gap. For more information see Working paper No. 3: Cyclically-adjusting the public finances (http://budgetresponsibility.independent.gov.uk/pubs/Working-paper-No3.pdf)</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</si>
  <si>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</si>
  <si>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</si>
  <si>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</si>
  <si>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</si>
  <si>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</si>
  <si>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</si>
  <si>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</si>
  <si>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Cyclically adjusted aggregates are OBR calculations based on estimates of the size of the output gap. For more information see Working paper No. 3: Cyclically-adjusting the public finances (http://budgetresponsibility.independent.gov.uk/pubs/Working-paper-No3.pdf)</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</si>
  <si>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</si>
  <si>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</si>
  <si>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</si>
  <si>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</si>
  <si>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</si>
  <si>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</si>
  <si>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</si>
  <si>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</si>
  <si>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</si>
  <si>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</si>
  <si>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</si>
  <si>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</si>
  <si>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</si>
  <si>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</si>
  <si>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</si>
  <si>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</si>
  <si>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</si>
  <si>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</si>
  <si>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 xml:space="preserve">Treaty debt </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</si>
  <si>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</si>
  <si>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</si>
  <si>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</si>
  <si>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</si>
  <si>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</si>
  <si>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</si>
  <si>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</si>
  <si>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</si>
  <si>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</si>
  <si>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</si>
  <si>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</si>
  <si>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</si>
  <si>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(J5II-JW2P+JW2L+JW2M)</t>
  </si>
  <si>
    <t>KX5Q</t>
  </si>
  <si>
    <t>AIIH</t>
  </si>
  <si>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</si>
  <si>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</si>
  <si>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</si>
  <si>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</si>
  <si>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</si>
  <si>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</si>
  <si>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</si>
  <si>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</si>
  <si>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</si>
  <si>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</si>
  <si>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</si>
  <si>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</si>
  <si>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</si>
  <si>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</si>
  <si>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</si>
  <si>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</si>
  <si>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Maastricht Treaty measures</t>
  </si>
  <si>
    <t>BKPX</t>
  </si>
  <si>
    <t>Key public finances data since 1920: data underlying our website's home page highcharts</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</si>
  <si>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</si>
  <si>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</si>
  <si>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</si>
  <si>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</si>
  <si>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</si>
  <si>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</si>
  <si>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</si>
  <si>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</si>
  <si>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</si>
  <si>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</si>
  <si>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</si>
  <si>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</si>
  <si>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</si>
  <si>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</si>
  <si>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</si>
  <si>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</si>
  <si>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</si>
  <si>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</si>
  <si>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</si>
  <si>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</si>
  <si>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</si>
  <si>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</si>
  <si>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</si>
  <si>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</si>
  <si>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</si>
  <si>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</si>
  <si>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</si>
  <si>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</si>
  <si>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</si>
  <si>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</si>
  <si>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</si>
  <si>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</si>
  <si>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</si>
  <si>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</si>
  <si>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</si>
  <si>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</si>
  <si>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</si>
  <si>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</si>
  <si>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</si>
  <si>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</si>
  <si>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</si>
  <si>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</si>
  <si>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</si>
  <si>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</si>
  <si>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</si>
  <si>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</si>
  <si>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</si>
  <si>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</si>
  <si>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</si>
  <si>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</si>
  <si>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</si>
  <si>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</si>
  <si>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</si>
  <si>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</si>
  <si>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</si>
  <si>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</si>
  <si>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</si>
  <si>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</si>
  <si>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</si>
  <si>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</si>
  <si>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</si>
  <si>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</si>
  <si>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</si>
  <si>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</si>
  <si>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</si>
  <si>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</si>
  <si>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</si>
  <si>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</si>
  <si>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</si>
  <si>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EU ETS</t>
  </si>
  <si>
    <t>M98G</t>
  </si>
  <si>
    <t>Diverted profits tax</t>
  </si>
  <si>
    <t>N43V</t>
  </si>
  <si>
    <t>Pay as your earn (PAYE) income tax</t>
  </si>
  <si>
    <t>Self assessed (SA) income tax</t>
  </si>
  <si>
    <t>Onshore corporation tax (includes Bank Surcharge)</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</si>
  <si>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</si>
  <si>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</si>
  <si>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</si>
  <si>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</si>
  <si>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</si>
  <si>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</si>
  <si>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</si>
  <si>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</si>
  <si>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</si>
  <si>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</si>
  <si>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</si>
  <si>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</si>
  <si>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</si>
  <si>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</si>
  <si>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</si>
  <si>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</si>
  <si>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</si>
  <si>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</si>
  <si>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</si>
  <si>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GDP Deflator (2018-19=100)</t>
  </si>
  <si>
    <t>2024-25</t>
  </si>
  <si>
    <t xml:space="preserve">Forecast years (in blue) from 2019-20 are consistent with the OBR Economic and fiscal outlook forecast published March 2020. </t>
  </si>
  <si>
    <t>GDP Deflator (2019-20=100)</t>
  </si>
  <si>
    <t>Numerator (£ PSCR, £ TME, £ PSNB, £ PSND)</t>
  </si>
  <si>
    <t>Denominator (Nominal GDP Financial year/Centred End-March)</t>
  </si>
  <si>
    <r>
      <t xml:space="preserve">2020-21 onwards: Updated 11 March 2020 to reflect our March 2020 </t>
    </r>
    <r>
      <rPr>
        <i/>
        <sz val="8"/>
        <color indexed="8"/>
        <rFont val="Calibri"/>
        <family val="2"/>
      </rPr>
      <t>Economic and fiscal outlook</t>
    </r>
    <r>
      <rPr>
        <sz val="8"/>
        <color indexed="8"/>
        <rFont val="Calibri"/>
        <family val="2"/>
      </rPr>
      <t>.</t>
    </r>
  </si>
  <si>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r>
      <rPr>
        <b/>
        <sz val="10"/>
        <color indexed="8"/>
        <rFont val="Calibri"/>
        <family val="2"/>
      </rPr>
      <t/>
    </r>
  </si>
  <si>
    <t>1920-21 to 1947-48: Updated 19 June 2020 to reflect Bank of England's A millennium of macroeconomic data Version 3.1 dataset.</t>
  </si>
  <si>
    <t>1920-21 to 1945-46 (1973-74 for PSND): Updated 19 June 2020 to reflect Bank of England's A millennium of macroeconomic data Version 3.1 dataset.</t>
  </si>
  <si>
    <r>
      <t xml:space="preserve">Forecast as of March 2020 Economic and fiscal outlook, latest outturns as of 19 June 2020 from ONS/HM Treasury Public Sector Finances Statistical Bulletin and Bank of England </t>
    </r>
    <r>
      <rPr>
        <i/>
        <sz val="12"/>
        <rFont val="Calibri"/>
        <family val="2"/>
      </rPr>
      <t xml:space="preserve">A millennium of macroeconomic data </t>
    </r>
    <r>
      <rPr>
        <sz val="12"/>
        <rFont val="Calibri"/>
        <family val="2"/>
      </rPr>
      <t>Version 3.1.</t>
    </r>
  </si>
  <si>
    <t>1948-49 to 2019-20: Updated 21 July 2020 to reflect the latest available ONS data.</t>
  </si>
  <si>
    <t>1946-47 (1974-75 for PSND) to 2019-20: Updated 21 August 2020 to reflect the latest available ONS data.</t>
  </si>
  <si>
    <t xml:space="preserve">Outturn fiscal data consistent with the ONS/HM Treasury Public Sector Finances Statistical Bulletin released on 25th September 2020. </t>
  </si>
  <si>
    <t>Outturn fiscal data consistent with the ONS/HM Treasury Public Sector Finances Statistical Bulletin released on 25th September 2020.</t>
  </si>
  <si>
    <r>
      <t xml:space="preserve">Forecast years from 2020-21 are consistent with the OBR </t>
    </r>
    <r>
      <rPr>
        <i/>
        <sz val="10"/>
        <color indexed="8"/>
        <rFont val="Calibri"/>
        <family val="2"/>
      </rPr>
      <t>Economic and fiscal outlook</t>
    </r>
    <r>
      <rPr>
        <sz val="10"/>
        <color indexed="8"/>
        <rFont val="Calibri"/>
        <family val="2"/>
      </rPr>
      <t xml:space="preserve"> forecast published March 2020.</t>
    </r>
  </si>
  <si>
    <r>
      <t>Per cent of GDP</t>
    </r>
    <r>
      <rPr>
        <vertAlign val="superscript"/>
        <sz val="14"/>
        <rFont val="Calibri"/>
        <family val="2"/>
      </rPr>
      <t>1</t>
    </r>
  </si>
  <si>
    <r>
      <t>Public sector net debt</t>
    </r>
    <r>
      <rPr>
        <vertAlign val="superscript"/>
        <sz val="10"/>
        <rFont val="Calibri"/>
        <family val="2"/>
      </rPr>
      <t>2</t>
    </r>
  </si>
  <si>
    <r>
      <t xml:space="preserve">1 </t>
    </r>
    <r>
      <rPr>
        <sz val="10"/>
        <rFont val="Calibri"/>
        <family val="2"/>
      </rPr>
      <t>Data presented as a per cent of GDP is consistent with the latest available ONS GDP data (Quarterly National Accounts released on 30th September 2020). Calendar GDP used for 1948-1954.</t>
    </r>
  </si>
  <si>
    <r>
      <t xml:space="preserve">2 </t>
    </r>
    <r>
      <rPr>
        <sz val="10"/>
        <rFont val="Calibri"/>
        <family val="2"/>
      </rPr>
      <t>Debt at end March; GDP centred on end-March.</t>
    </r>
  </si>
  <si>
    <r>
      <t>Vehicle excise duties</t>
    </r>
    <r>
      <rPr>
        <vertAlign val="superscript"/>
        <sz val="10"/>
        <rFont val="Calibri"/>
        <family val="2"/>
      </rPr>
      <t>1</t>
    </r>
  </si>
  <si>
    <r>
      <t>Environmental levies (Renewables Obligation and Carbon Reduction Commitment)</t>
    </r>
    <r>
      <rPr>
        <vertAlign val="superscript"/>
        <sz val="10"/>
        <rFont val="Calibri"/>
        <family val="2"/>
      </rPr>
      <t>2</t>
    </r>
  </si>
  <si>
    <r>
      <t xml:space="preserve">Forecast years from 2020-21 are consistent with the OBR </t>
    </r>
    <r>
      <rPr>
        <i/>
        <sz val="10"/>
        <rFont val="Calibri"/>
        <family val="2"/>
      </rPr>
      <t xml:space="preserve">Economic and fiscal outlook </t>
    </r>
    <r>
      <rPr>
        <sz val="10"/>
        <rFont val="Calibri"/>
        <family val="2"/>
      </rPr>
      <t>forecast published March 2020.</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</si>
  <si>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t>
    </r>
  </si>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</sst>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7" formatCode="#,##0.0_-;\(#,##0.0\);_-* &quot;-&quot;??_-"/>
    <numFmt numFmtId="178" formatCode="_-[$€-2]* #,##0.00_-;\-[$€-2]* #,##0.00_-;_-[$€-2]* &quot;-&quot;??_-"/>
    <numFmt numFmtId="179" formatCode="0.0%"/>
    <numFmt numFmtId="180" formatCode="_(&quot;$&quot;* #,##0_);_(&quot;$&quot;* \(#,##0\);_(&quot;$&quot;* &quot;-&quot;_);_(@_)"/>
    <numFmt numFmtId="181" formatCode="_(&quot;$&quot;* #,##0.00_);_(&quot;$&quot;* \(#,##0.00\);_(&quot;$&quot;* &quot;-&quot;??_);_(@_)"/>
    <numFmt numFmtId="182" formatCode="_(* #,##0.00_);_(* \(#,##0.00\);_(* &quot;-&quot;??_);_(@_)"/>
    <numFmt numFmtId="183" formatCode="#,##0_);\(#,##0\);&quot;-&quot;_)"/>
    <numFmt numFmtId="184" formatCode="&quot;$&quot;#,##0_);\(&quot;$&quot;#,##0\)"/>
    <numFmt numFmtId="185" formatCode="#,##0;\(#,##0\)"/>
    <numFmt numFmtId="186" formatCode="#,##0_%_);\(#,##0\)_%;**;@_%_)"/>
    <numFmt numFmtId="187" formatCode="#,##0_%_);\(#,##0\)_%;#,##0_%_);@_%_)"/>
    <numFmt numFmtId="188" formatCode="#,##0.00_%_);\(#,##0.00\)_%;**;@_%_)"/>
    <numFmt numFmtId="189" formatCode="#,##0.00_%_);\(#,##0.00\)_%;#,##0.00_%_);@_%_)"/>
    <numFmt numFmtId="190" formatCode="#,##0.000_%_);\(#,##0.000\)_%;**;@_%_)"/>
    <numFmt numFmtId="191" formatCode="#,##0.0_%_);\(#,##0.0\)_%;**;@_%_)"/>
    <numFmt numFmtId="192" formatCode="[$¥-411]#,##0"/>
    <numFmt numFmtId="193" formatCode="&quot;$&quot;#,##0.00_%_);\(&quot;$&quot;#,##0.00\)_%;**;@_%_)"/>
    <numFmt numFmtId="194" formatCode="&quot;$&quot;#,##0.000_%_);\(&quot;$&quot;#,##0.000\)_%;**;@_%_)"/>
    <numFmt numFmtId="195" formatCode="&quot;$&quot;#,##0.0_%_);\(&quot;$&quot;#,##0.0\)_%;**;@_%_)"/>
    <numFmt numFmtId="196" formatCode="#,##0_);\(#,##0.0\)"/>
    <numFmt numFmtId="197" formatCode="m/d/yy_%_);;**"/>
    <numFmt numFmtId="198" formatCode="m/d/yy_%_)"/>
    <numFmt numFmtId="199" formatCode="_([$€]* #,##0.00_);_([$€]* \(#,##0.00\);_([$€]* &quot;-&quot;??_);_(@_)"/>
    <numFmt numFmtId="200" formatCode="0.0;\(0.0\)"/>
    <numFmt numFmtId="201" formatCode="0.0;;&quot;TBD&quot;"/>
    <numFmt numFmtId="202" formatCode="#,##0.0_x_)_);&quot;NM&quot;_x_)_);#,##0.0_x_)_);@_x_)_)"/>
    <numFmt numFmtId="203" formatCode="0.0%_);\(0.0%\);**;@_%_)"/>
    <numFmt numFmtId="204" formatCode="#,##0.0_);\(#,##0.0\)"/>
    <numFmt numFmtId="205" formatCode="&quot;$&quot;#,##0.0_);\(&quot;$&quot;#,##0.00\)"/>
  </numFmts>
  <fonts count="198">
    <font>
      <sz val="11"/>
      <color indexed="8"/>
      <name val="Calibri"/>
      <family val="2"/>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2"/>
      <color indexed="8"/>
      <name val="Futura Bk BT"/>
      <family val="2"/>
    </font>
    <font>
      <sz val="10"/>
      <name val="Futura Bk BT"/>
      <family val="2"/>
    </font>
    <font>
      <sz val="10"/>
      <color indexed="8"/>
      <name val="Futura Bk BT"/>
      <family val="2"/>
    </font>
    <font>
      <sz val="11"/>
      <color indexed="8"/>
      <name val="Futura Bk BT"/>
      <family val="2"/>
    </font>
    <font>
      <sz val="10"/>
      <color indexed="45"/>
      <name val="Futura Bk BT"/>
      <family val="2"/>
    </font>
    <font>
      <sz val="12"/>
      <name val="Futura Bk BT"/>
      <family val="2"/>
    </font>
    <font>
      <sz val="10"/>
      <color indexed="14"/>
      <name val="Futura Bk BT"/>
      <family val="2"/>
    </font>
    <font>
      <sz val="10"/>
      <color indexed="46"/>
      <name val="Futura Bk BT"/>
      <family val="2"/>
    </font>
    <font>
      <sz val="8"/>
      <name val="Futura Bk BT"/>
      <family val="2"/>
    </font>
    <font>
      <sz val="14"/>
      <name val="Futura Bk BT"/>
      <family val="2"/>
    </font>
    <font>
      <sz val="9"/>
      <color indexed="81"/>
      <name val="Tahoma"/>
      <family val="2"/>
    </font>
    <font>
      <b/>
      <sz val="9"/>
      <color indexed="81"/>
      <name val="Tahoma"/>
      <family val="2"/>
    </font>
    <font>
      <sz val="11"/>
      <color theme="8"/>
      <name val="Calibri"/>
      <family val="2"/>
    </font>
    <font>
      <u/>
      <sz val="11"/>
      <color theme="10"/>
      <name val="Calibri"/>
      <family val="2"/>
    </font>
    <font>
      <u/>
      <sz val="18"/>
      <color theme="10"/>
      <name val="Calibri"/>
      <family val="2"/>
    </font>
    <font>
      <sz val="8"/>
      <color indexed="8"/>
      <name val="Calibri"/>
      <family val="2"/>
    </font>
    <font>
      <sz val="10"/>
      <name val="Arial"/>
      <family val="2"/>
    </font>
    <font>
      <sz val="10"/>
      <name val="Arial"/>
      <family val="2"/>
    </font>
    <font>
      <sz val="10"/>
      <name val="Arial"/>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name val="Calibri"/>
      <family val="2"/>
    </font>
    <font>
      <sz val="12"/>
      <color indexed="8"/>
      <name val="Calibri"/>
      <family val="2"/>
    </font>
    <font>
      <i/>
      <sz val="10"/>
      <color indexed="8"/>
      <name val="Calibri"/>
      <family val="2"/>
    </font>
    <font>
      <b/>
      <sz val="10"/>
      <color indexed="8"/>
      <name val="Calibri"/>
      <family val="2"/>
    </font>
    <font>
      <b/>
      <sz val="8"/>
      <color indexed="8"/>
      <name val="Calibri"/>
      <family val="2"/>
    </font>
    <font>
      <i/>
      <sz val="8"/>
      <color indexed="8"/>
      <name val="Calibri"/>
      <family val="2"/>
    </font>
    <font>
      <i/>
      <sz val="12"/>
      <name val="Calibri"/>
      <family val="2"/>
    </font>
    <font>
      <sz val="10"/>
      <name val="Arial"/>
      <family val="2"/>
    </font>
    <font>
      <sz val="14"/>
      <name val="Calibri"/>
      <family val="2"/>
    </font>
    <font>
      <sz val="10"/>
      <color indexed="10"/>
      <name val="Calibri"/>
      <family val="2"/>
    </font>
    <font>
      <sz val="10"/>
      <color indexed="45"/>
      <name val="Calibri"/>
      <family val="2"/>
    </font>
    <font>
      <sz val="10"/>
      <color theme="1"/>
      <name val="Calibri"/>
      <family val="2"/>
    </font>
    <font>
      <sz val="10"/>
      <color theme="8"/>
      <name val="Calibri"/>
      <family val="2"/>
    </font>
    <font>
      <sz val="10"/>
      <color rgb="FF477391"/>
      <name val="Calibri"/>
      <family val="2"/>
    </font>
    <font>
      <vertAlign val="superscript"/>
      <sz val="14"/>
      <name val="Calibri"/>
      <family val="2"/>
    </font>
    <font>
      <vertAlign val="superscript"/>
      <sz val="10"/>
      <name val="Calibri"/>
      <family val="2"/>
    </font>
    <font>
      <sz val="10"/>
      <color theme="7"/>
      <name val="Calibri"/>
      <family val="2"/>
    </font>
    <font>
      <sz val="12"/>
      <color rgb="FFFF0000"/>
      <name val="Calibri"/>
      <family val="2"/>
    </font>
    <font>
      <i/>
      <sz val="10"/>
      <name val="Calibri"/>
      <family val="2"/>
    </font>
    <font>
      <b/>
      <sz val="16"/>
      <color indexed="8"/>
      <name val="Calibri"/>
      <family val="2"/>
    </font>
    <font>
      <b/>
      <sz val="12"/>
      <color indexed="8"/>
      <name val="Calibri"/>
      <family val="2"/>
    </font>
    <font>
      <vertAlign val="superscript"/>
      <sz val="11"/>
      <color indexed="8"/>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23">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top/>
      <bottom style="dotted">
        <color theme="8"/>
      </bottom>
      <diagonal/>
    </border>
    <border>
      <left/>
      <right style="medium">
        <color theme="8"/>
      </right>
      <top/>
      <bottom/>
      <diagonal/>
    </border>
    <border>
      <left/>
      <right style="medium">
        <color theme="8"/>
      </right>
      <top/>
      <bottom style="thin">
        <color theme="8"/>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style="medium">
        <color indexed="45"/>
      </right>
      <top/>
      <bottom/>
      <diagonal/>
    </border>
    <border>
      <left style="thin">
        <color indexed="45"/>
      </left>
      <right/>
      <top/>
      <bottom/>
      <diagonal/>
    </border>
    <border>
      <left/>
      <right style="medium">
        <color indexed="45"/>
      </right>
      <top/>
      <bottom style="thin">
        <color theme="8"/>
      </bottom>
      <diagonal/>
    </border>
    <border>
      <left style="medium">
        <color indexed="45"/>
      </left>
      <right/>
      <top/>
      <bottom style="thin">
        <color theme="8"/>
      </bottom>
      <diagonal/>
    </border>
    <border>
      <left/>
      <right style="medium">
        <color theme="8"/>
      </right>
      <top style="thin">
        <color indexed="45"/>
      </top>
      <bottom/>
      <diagonal/>
    </border>
    <border>
      <left style="medium">
        <color indexed="45"/>
      </left>
      <right style="thin">
        <color indexed="45"/>
      </right>
      <top/>
      <bottom style="thin">
        <color theme="8"/>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45"/>
      </left>
      <right style="thin">
        <color indexed="45"/>
      </right>
      <top/>
      <bottom style="dashed">
        <color indexed="45"/>
      </bottom>
      <diagonal/>
    </border>
    <border>
      <left/>
      <right/>
      <top/>
      <bottom style="dashed">
        <color indexed="45"/>
      </bottom>
      <diagonal/>
    </border>
    <border>
      <left/>
      <right style="medium">
        <color indexed="45"/>
      </right>
      <top/>
      <bottom style="dashed">
        <color indexed="45"/>
      </bottom>
      <diagonal/>
    </border>
    <border>
      <left style="thin">
        <color indexed="45"/>
      </left>
      <right/>
      <top/>
      <bottom style="dashed">
        <color indexed="45"/>
      </bottom>
      <diagonal/>
    </border>
    <border>
      <left/>
      <right style="medium">
        <color theme="8"/>
      </right>
      <top/>
      <bottom style="dotted">
        <color theme="8"/>
      </bottom>
      <diagonal/>
    </border>
    <border>
      <left/>
      <right/>
      <top/>
      <bottom style="dotted">
        <color indexed="45"/>
      </bottom>
      <diagonal/>
    </border>
    <border>
      <left/>
      <right/>
      <top/>
      <bottom style="dotted">
        <color rgb="FF477391"/>
      </bottom>
      <diagonal/>
    </border>
    <border>
      <left/>
      <right/>
      <top/>
      <bottom style="dashed">
        <color rgb="FF477391"/>
      </bottom>
      <diagonal/>
    </border>
    <border>
      <left style="medium">
        <color indexed="45"/>
      </left>
      <right style="thin">
        <color theme="8"/>
      </right>
      <top/>
      <bottom style="thin">
        <color theme="8"/>
      </bottom>
      <diagonal/>
    </border>
    <border>
      <left style="thick">
        <color theme="0"/>
      </left>
      <right/>
      <top style="thin">
        <color theme="8"/>
      </top>
      <bottom/>
      <diagonal/>
    </border>
    <border>
      <left/>
      <right style="thick">
        <color theme="0"/>
      </right>
      <top style="thin">
        <color theme="8"/>
      </top>
      <bottom/>
      <diagonal/>
    </border>
    <border>
      <left style="thin">
        <color theme="8"/>
      </left>
      <right/>
      <top/>
      <bottom style="thin">
        <color theme="8"/>
      </bottom>
      <diagonal/>
    </border>
    <border>
      <left style="medium">
        <color indexed="45"/>
      </left>
      <right style="thin">
        <color theme="8"/>
      </right>
      <top/>
      <bottom/>
      <diagonal/>
    </border>
    <border>
      <left style="medium">
        <color indexed="45"/>
      </left>
      <right style="thin">
        <color indexed="45"/>
      </right>
      <top style="thin">
        <color theme="8"/>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bottom style="dotted">
        <color theme="8"/>
      </bottom>
      <diagonal/>
    </border>
    <border>
      <left style="medium">
        <color theme="8"/>
      </left>
      <right style="thin">
        <color theme="8"/>
      </right>
      <top style="thin">
        <color theme="8"/>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top/>
      <bottom style="dotted">
        <color theme="8"/>
      </bottom>
      <diagonal/>
    </border>
    <border>
      <left/>
      <right/>
      <top style="dotted">
        <color theme="8"/>
      </top>
      <bottom/>
      <diagonal/>
    </border>
    <border>
      <left style="medium">
        <color indexed="45"/>
      </left>
      <right style="thin">
        <color indexed="45"/>
      </right>
      <top/>
      <bottom style="dotted">
        <color theme="8"/>
      </bottom>
      <diagonal/>
    </border>
    <border>
      <left style="thin">
        <color indexed="45"/>
      </left>
      <right/>
      <top/>
      <bottom style="dotted">
        <color theme="8"/>
      </bottom>
      <diagonal/>
    </border>
    <border>
      <left/>
      <right style="medium">
        <color indexed="45"/>
      </right>
      <top/>
      <bottom style="dotted">
        <color theme="8"/>
      </bottom>
      <diagonal/>
    </border>
    <border>
      <left style="medium">
        <color indexed="45"/>
      </left>
      <right style="medium">
        <color indexed="45"/>
      </right>
      <top/>
      <bottom style="dotted">
        <color theme="8"/>
      </bottom>
      <diagonal/>
    </border>
  </borders>
  <cellStyleXfs count="976">
    <xf numFmtId="0" fontId="0" fillId="0" borderId="0"/>
    <xf numFmtId="183" fontId="24" fillId="0" borderId="0" applyFill="0" applyBorder="0" applyAlignment="0" applyProtection="0"/>
    <xf numFmtId="0" fontId="23" fillId="0" borderId="0"/>
    <xf numFmtId="0" fontId="24" fillId="0" borderId="0"/>
    <xf numFmtId="0" fontId="24" fillId="0" borderId="0"/>
    <xf numFmtId="0" fontId="2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5" fillId="0" borderId="0">
      <alignment vertical="top"/>
    </xf>
    <xf numFmtId="0" fontId="25" fillId="0" borderId="0">
      <alignment vertical="top"/>
    </xf>
    <xf numFmtId="0" fontId="26" fillId="0" borderId="0"/>
    <xf numFmtId="0" fontId="23" fillId="0" borderId="0"/>
    <xf numFmtId="0" fontId="24" fillId="0" borderId="0"/>
    <xf numFmtId="0" fontId="23" fillId="0" borderId="0"/>
    <xf numFmtId="0" fontId="24" fillId="0" borderId="0"/>
    <xf numFmtId="0" fontId="23" fillId="0" borderId="0"/>
    <xf numFmtId="0" fontId="24" fillId="0" borderId="0"/>
    <xf numFmtId="0" fontId="26" fillId="0" borderId="0"/>
    <xf numFmtId="0" fontId="26" fillId="0" borderId="0"/>
    <xf numFmtId="0" fontId="23" fillId="0" borderId="0"/>
    <xf numFmtId="0" fontId="24" fillId="0" borderId="0"/>
    <xf numFmtId="0" fontId="26" fillId="0" borderId="0"/>
    <xf numFmtId="0" fontId="23" fillId="0" borderId="0"/>
    <xf numFmtId="0" fontId="23" fillId="0" borderId="0"/>
    <xf numFmtId="0" fontId="24" fillId="0" borderId="0"/>
    <xf numFmtId="0" fontId="23" fillId="0" borderId="0"/>
    <xf numFmtId="0" fontId="24" fillId="0" borderId="0"/>
    <xf numFmtId="0" fontId="24" fillId="0" borderId="0"/>
    <xf numFmtId="0" fontId="23" fillId="0" borderId="0"/>
    <xf numFmtId="0" fontId="24" fillId="0" borderId="0"/>
    <xf numFmtId="0" fontId="23" fillId="0" borderId="0">
      <alignment horizontal="left" wrapText="1"/>
    </xf>
    <xf numFmtId="0" fontId="23" fillId="0" borderId="0"/>
    <xf numFmtId="0" fontId="24" fillId="0" borderId="0"/>
    <xf numFmtId="0" fontId="27" fillId="0" borderId="1" applyNumberFormat="0" applyFill="0" applyProtection="0">
      <alignment horizontal="center"/>
    </xf>
    <xf numFmtId="0" fontId="23" fillId="0" borderId="0"/>
    <xf numFmtId="164" fontId="24" fillId="0" borderId="0" applyFont="0" applyFill="0" applyBorder="0" applyProtection="0">
      <alignment horizontal="right"/>
    </xf>
    <xf numFmtId="164" fontId="24" fillId="0" borderId="0" applyFont="0" applyFill="0" applyBorder="0" applyProtection="0">
      <alignment horizontal="right"/>
    </xf>
    <xf numFmtId="0" fontId="22" fillId="2"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5" fontId="24" fillId="0" borderId="0" applyFont="0" applyFill="0" applyBorder="0" applyProtection="0">
      <alignment horizontal="right"/>
    </xf>
    <xf numFmtId="165" fontId="24" fillId="0" borderId="0" applyFont="0" applyFill="0" applyBorder="0" applyProtection="0">
      <alignment horizontal="right"/>
    </xf>
    <xf numFmtId="0" fontId="22" fillId="8"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166" fontId="24" fillId="0" borderId="0" applyFont="0" applyFill="0" applyBorder="0" applyProtection="0">
      <alignment horizontal="right"/>
    </xf>
    <xf numFmtId="166" fontId="24" fillId="0" borderId="0" applyFont="0" applyFill="0" applyBorder="0" applyProtection="0">
      <alignment horizontal="right"/>
    </xf>
    <xf numFmtId="0" fontId="28" fillId="12"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9" fillId="0" borderId="0" applyNumberFormat="0" applyFill="0" applyBorder="0" applyAlignment="0">
      <protection locked="0"/>
    </xf>
    <xf numFmtId="0" fontId="30" fillId="3" borderId="0" applyNumberFormat="0" applyBorder="0" applyAlignment="0" applyProtection="0"/>
    <xf numFmtId="0" fontId="30" fillId="3" borderId="0" applyNumberFormat="0" applyBorder="0" applyAlignment="0" applyProtection="0"/>
    <xf numFmtId="177" fontId="24" fillId="0" borderId="0" applyBorder="0"/>
    <xf numFmtId="0" fontId="31" fillId="0" borderId="0" applyNumberFormat="0" applyAlignment="0">
      <alignment horizontal="left"/>
    </xf>
    <xf numFmtId="184" fontId="32" fillId="0" borderId="2" applyAlignment="0" applyProtection="0"/>
    <xf numFmtId="49" fontId="33" fillId="0" borderId="0" applyFont="0" applyFill="0" applyBorder="0" applyAlignment="0" applyProtection="0">
      <alignment horizontal="left"/>
    </xf>
    <xf numFmtId="3" fontId="34" fillId="0" borderId="0" applyAlignment="0" applyProtection="0"/>
    <xf numFmtId="179" fontId="35" fillId="0" borderId="0" applyFill="0" applyBorder="0" applyAlignment="0" applyProtection="0"/>
    <xf numFmtId="49" fontId="35" fillId="0" borderId="0" applyNumberFormat="0" applyAlignment="0" applyProtection="0">
      <alignment horizontal="left"/>
    </xf>
    <xf numFmtId="49" fontId="36" fillId="0" borderId="3" applyNumberFormat="0" applyAlignment="0" applyProtection="0">
      <alignment horizontal="left" wrapText="1"/>
    </xf>
    <xf numFmtId="49" fontId="36" fillId="0" borderId="0" applyNumberFormat="0" applyAlignment="0" applyProtection="0">
      <alignment horizontal="left" wrapText="1"/>
    </xf>
    <xf numFmtId="49" fontId="37" fillId="0" borderId="0" applyAlignment="0" applyProtection="0">
      <alignment horizontal="left"/>
    </xf>
    <xf numFmtId="0" fontId="38" fillId="20" borderId="4" applyNumberFormat="0" applyAlignment="0" applyProtection="0"/>
    <xf numFmtId="0" fontId="38" fillId="20" borderId="4" applyNumberFormat="0" applyAlignment="0" applyProtection="0"/>
    <xf numFmtId="0" fontId="24" fillId="0" borderId="0"/>
    <xf numFmtId="0" fontId="23" fillId="0" borderId="0"/>
    <xf numFmtId="0" fontId="24" fillId="0" borderId="0"/>
    <xf numFmtId="0" fontId="24" fillId="0" borderId="0"/>
    <xf numFmtId="0" fontId="23" fillId="0" borderId="0"/>
    <xf numFmtId="0" fontId="24" fillId="0" borderId="0"/>
    <xf numFmtId="0" fontId="23" fillId="0" borderId="0"/>
    <xf numFmtId="0" fontId="39" fillId="21" borderId="5" applyNumberFormat="0" applyAlignment="0" applyProtection="0"/>
    <xf numFmtId="0" fontId="39" fillId="21" borderId="5" applyNumberFormat="0" applyAlignment="0" applyProtection="0"/>
    <xf numFmtId="166" fontId="40" fillId="0" borderId="0" applyFont="0" applyFill="0" applyBorder="0" applyProtection="0">
      <alignment horizontal="right"/>
    </xf>
    <xf numFmtId="167" fontId="40" fillId="0" borderId="0" applyFont="0" applyFill="0" applyBorder="0" applyProtection="0">
      <alignment horizontal="left"/>
    </xf>
    <xf numFmtId="185" fontId="41" fillId="22" borderId="6"/>
    <xf numFmtId="3" fontId="42" fillId="0" borderId="0"/>
    <xf numFmtId="3" fontId="42" fillId="0" borderId="0"/>
    <xf numFmtId="3" fontId="42" fillId="0" borderId="0"/>
    <xf numFmtId="3" fontId="42" fillId="0" borderId="0"/>
    <xf numFmtId="3" fontId="42" fillId="0" borderId="0"/>
    <xf numFmtId="3" fontId="42" fillId="0" borderId="0"/>
    <xf numFmtId="3" fontId="42" fillId="0" borderId="0"/>
    <xf numFmtId="3" fontId="42" fillId="0" borderId="0"/>
    <xf numFmtId="0" fontId="43" fillId="0" borderId="0" applyFont="0" applyFill="0" applyBorder="0" applyAlignment="0" applyProtection="0">
      <alignment horizontal="right"/>
    </xf>
    <xf numFmtId="186" fontId="43" fillId="0" borderId="0" applyFont="0" applyFill="0" applyBorder="0" applyAlignment="0" applyProtection="0"/>
    <xf numFmtId="187" fontId="43" fillId="0" borderId="0" applyFont="0" applyFill="0" applyBorder="0" applyAlignment="0" applyProtection="0">
      <alignment horizontal="right"/>
    </xf>
    <xf numFmtId="43" fontId="24" fillId="0" borderId="0" applyFont="0" applyFill="0" applyBorder="0" applyAlignment="0" applyProtection="0"/>
    <xf numFmtId="182" fontId="24" fillId="0" borderId="0" applyFont="0" applyFill="0" applyBorder="0" applyAlignment="0" applyProtection="0"/>
    <xf numFmtId="188" fontId="43" fillId="0" borderId="0" applyFont="0" applyFill="0" applyBorder="0" applyAlignment="0" applyProtection="0"/>
    <xf numFmtId="189" fontId="43" fillId="0" borderId="0" applyFont="0" applyFill="0" applyBorder="0" applyAlignment="0" applyProtection="0">
      <alignment horizontal="right"/>
    </xf>
    <xf numFmtId="43" fontId="24" fillId="0" borderId="0" applyFont="0" applyFill="0" applyBorder="0" applyAlignment="0" applyProtection="0"/>
    <xf numFmtId="43" fontId="24" fillId="0" borderId="0" applyFont="0" applyFill="0" applyBorder="0" applyAlignment="0" applyProtection="0"/>
    <xf numFmtId="43" fontId="22" fillId="0" borderId="0" applyFont="0" applyFill="0" applyBorder="0" applyAlignment="0" applyProtection="0"/>
    <xf numFmtId="190" fontId="43" fillId="0" borderId="0" applyFont="0" applyFill="0" applyBorder="0" applyAlignment="0" applyProtection="0"/>
    <xf numFmtId="43" fontId="24" fillId="0" borderId="0" applyFont="0" applyFill="0" applyBorder="0" applyAlignment="0" applyProtection="0"/>
    <xf numFmtId="43" fontId="23" fillId="0" borderId="0" applyFont="0" applyFill="0" applyBorder="0" applyAlignment="0" applyProtection="0"/>
    <xf numFmtId="191" fontId="43" fillId="0" borderId="0" applyFont="0" applyFill="0" applyBorder="0" applyAlignment="0" applyProtection="0"/>
    <xf numFmtId="3" fontId="44" fillId="0" borderId="0" applyFont="0" applyFill="0" applyBorder="0" applyAlignment="0" applyProtection="0"/>
    <xf numFmtId="0" fontId="45" fillId="0" borderId="0"/>
    <xf numFmtId="0" fontId="46" fillId="0" borderId="0"/>
    <xf numFmtId="0" fontId="45" fillId="0" borderId="0"/>
    <xf numFmtId="0" fontId="46" fillId="0" borderId="0"/>
    <xf numFmtId="0" fontId="24" fillId="0" borderId="0"/>
    <xf numFmtId="0" fontId="24" fillId="0" borderId="0"/>
    <xf numFmtId="0" fontId="24" fillId="0" borderId="0"/>
    <xf numFmtId="0" fontId="47" fillId="0" borderId="0">
      <alignment horizontal="left" indent="3"/>
    </xf>
    <xf numFmtId="0" fontId="47" fillId="0" borderId="0">
      <alignment horizontal="left" indent="5"/>
    </xf>
    <xf numFmtId="0" fontId="24" fillId="0" borderId="0">
      <alignment horizontal="left"/>
    </xf>
    <xf numFmtId="0" fontId="24" fillId="0" borderId="0"/>
    <xf numFmtId="0" fontId="24" fillId="0" borderId="0">
      <alignment horizontal="left"/>
    </xf>
    <xf numFmtId="0" fontId="43" fillId="0" borderId="0" applyFont="0" applyFill="0" applyBorder="0" applyAlignment="0" applyProtection="0">
      <alignment horizontal="right"/>
    </xf>
    <xf numFmtId="44" fontId="24" fillId="0" borderId="0" applyFont="0" applyFill="0" applyBorder="0" applyAlignment="0" applyProtection="0"/>
    <xf numFmtId="192" fontId="24" fillId="0" borderId="0" applyFont="0" applyFill="0" applyBorder="0" applyAlignment="0" applyProtection="0"/>
    <xf numFmtId="181" fontId="24" fillId="0" borderId="0" applyFont="0" applyFill="0" applyBorder="0" applyAlignment="0" applyProtection="0"/>
    <xf numFmtId="193" fontId="48" fillId="0" borderId="0" applyFont="0" applyFill="0" applyBorder="0" applyAlignment="0" applyProtection="0"/>
    <xf numFmtId="0" fontId="43" fillId="0" borderId="0" applyFill="0" applyBorder="0" applyProtection="0"/>
    <xf numFmtId="194" fontId="48" fillId="0" borderId="0" applyFont="0" applyFill="0" applyBorder="0" applyAlignment="0" applyProtection="0"/>
    <xf numFmtId="195" fontId="43" fillId="0" borderId="0" applyFont="0" applyFill="0" applyBorder="0" applyAlignment="0" applyProtection="0"/>
    <xf numFmtId="196" fontId="43" fillId="0" borderId="0" applyFont="0" applyFill="0" applyBorder="0" applyAlignment="0" applyProtection="0"/>
    <xf numFmtId="0" fontId="44" fillId="0" borderId="0" applyFont="0" applyFill="0" applyBorder="0" applyAlignment="0" applyProtection="0"/>
    <xf numFmtId="0" fontId="43" fillId="0" borderId="0" applyFont="0" applyFill="0" applyBorder="0" applyAlignment="0" applyProtection="0"/>
    <xf numFmtId="197" fontId="43" fillId="0" borderId="0" applyFont="0" applyFill="0" applyBorder="0" applyAlignment="0" applyProtection="0"/>
    <xf numFmtId="198" fontId="43" fillId="0" borderId="0" applyFont="0" applyFill="0" applyBorder="0" applyAlignment="0" applyProtection="0"/>
    <xf numFmtId="0" fontId="49" fillId="0" borderId="7" applyNumberFormat="0" applyBorder="0" applyAlignment="0" applyProtection="0">
      <alignment horizontal="right" vertical="center"/>
    </xf>
    <xf numFmtId="0" fontId="24" fillId="0" borderId="0">
      <protection locked="0"/>
    </xf>
    <xf numFmtId="0" fontId="24" fillId="0" borderId="0"/>
    <xf numFmtId="0" fontId="43" fillId="0" borderId="8" applyNumberFormat="0" applyFont="0" applyFill="0" applyAlignment="0" applyProtection="0"/>
    <xf numFmtId="0" fontId="24" fillId="0" borderId="0">
      <protection locked="0"/>
    </xf>
    <xf numFmtId="0" fontId="24" fillId="0" borderId="0">
      <protection locked="0"/>
    </xf>
    <xf numFmtId="178" fontId="24" fillId="0" borderId="0" applyFont="0" applyFill="0" applyBorder="0" applyAlignment="0" applyProtection="0"/>
    <xf numFmtId="199" fontId="23" fillId="0" borderId="0" applyFon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24" fillId="0" borderId="0">
      <protection locked="0"/>
    </xf>
    <xf numFmtId="0" fontId="24" fillId="0" borderId="0">
      <protection locked="0"/>
    </xf>
    <xf numFmtId="0" fontId="24" fillId="0" borderId="0">
      <protection locked="0"/>
    </xf>
    <xf numFmtId="0" fontId="24" fillId="0" borderId="0">
      <protection locked="0"/>
    </xf>
    <xf numFmtId="0" fontId="24" fillId="0" borderId="0">
      <protection locked="0"/>
    </xf>
    <xf numFmtId="0" fontId="24" fillId="0" borderId="0">
      <protection locked="0"/>
    </xf>
    <xf numFmtId="0" fontId="24" fillId="0" borderId="0">
      <protection locked="0"/>
    </xf>
    <xf numFmtId="0" fontId="24" fillId="0" borderId="0">
      <protection locked="0"/>
    </xf>
    <xf numFmtId="0" fontId="24" fillId="0" borderId="0">
      <protection locked="0"/>
    </xf>
    <xf numFmtId="2" fontId="44" fillId="0" borderId="0" applyFont="0" applyFill="0" applyBorder="0" applyAlignment="0" applyProtection="0"/>
    <xf numFmtId="0" fontId="51" fillId="0" borderId="0"/>
    <xf numFmtId="0" fontId="52" fillId="0" borderId="0">
      <alignment horizontal="right"/>
      <protection locked="0"/>
    </xf>
    <xf numFmtId="0" fontId="23" fillId="0" borderId="9"/>
    <xf numFmtId="0" fontId="24" fillId="0" borderId="0">
      <alignment horizontal="left"/>
    </xf>
    <xf numFmtId="0" fontId="53" fillId="0" borderId="0">
      <alignment horizontal="left"/>
    </xf>
    <xf numFmtId="0" fontId="54" fillId="0" borderId="0" applyFill="0" applyBorder="0" applyProtection="0">
      <alignment horizontal="left"/>
    </xf>
    <xf numFmtId="0" fontId="54" fillId="0" borderId="0">
      <alignment horizontal="left"/>
    </xf>
    <xf numFmtId="0" fontId="55" fillId="0" borderId="0" applyNumberFormat="0" applyFill="0" applyBorder="0" applyProtection="0">
      <alignment horizontal="left"/>
    </xf>
    <xf numFmtId="0" fontId="56" fillId="0" borderId="0">
      <alignment horizontal="left"/>
    </xf>
    <xf numFmtId="0" fontId="55" fillId="0" borderId="0">
      <alignment horizontal="left"/>
    </xf>
    <xf numFmtId="0" fontId="24" fillId="0" borderId="0" applyFont="0" applyFill="0" applyBorder="0" applyProtection="0">
      <alignment horizontal="right"/>
    </xf>
    <xf numFmtId="0" fontId="24" fillId="0" borderId="0" applyFont="0" applyFill="0" applyBorder="0" applyProtection="0">
      <alignment horizontal="right"/>
    </xf>
    <xf numFmtId="0" fontId="57" fillId="4" borderId="0" applyNumberFormat="0" applyBorder="0" applyAlignment="0" applyProtection="0"/>
    <xf numFmtId="0" fontId="57" fillId="4" borderId="0" applyNumberFormat="0" applyBorder="0" applyAlignment="0" applyProtection="0"/>
    <xf numFmtId="38" fontId="58" fillId="23" borderId="0" applyNumberFormat="0" applyBorder="0" applyAlignment="0" applyProtection="0"/>
    <xf numFmtId="0" fontId="24" fillId="0" borderId="0"/>
    <xf numFmtId="0" fontId="23" fillId="0" borderId="0"/>
    <xf numFmtId="0" fontId="43" fillId="0" borderId="0" applyFont="0" applyFill="0" applyBorder="0" applyAlignment="0" applyProtection="0">
      <alignment horizontal="right"/>
    </xf>
    <xf numFmtId="0" fontId="59" fillId="0" borderId="0" applyProtection="0">
      <alignment horizontal="right"/>
    </xf>
    <xf numFmtId="0" fontId="60" fillId="0" borderId="0">
      <alignment horizontal="left"/>
    </xf>
    <xf numFmtId="0" fontId="60" fillId="0" borderId="0">
      <alignment horizontal="left"/>
    </xf>
    <xf numFmtId="0" fontId="61" fillId="0" borderId="10" applyNumberFormat="0" applyAlignment="0" applyProtection="0">
      <alignment horizontal="left" vertical="center"/>
    </xf>
    <xf numFmtId="0" fontId="61" fillId="0" borderId="11">
      <alignment horizontal="left" vertical="center"/>
    </xf>
    <xf numFmtId="0" fontId="62" fillId="24" borderId="12" applyProtection="0">
      <alignment horizontal="right"/>
    </xf>
    <xf numFmtId="0" fontId="63" fillId="24" borderId="0" applyProtection="0">
      <alignment horizontal="left"/>
    </xf>
    <xf numFmtId="0" fontId="64" fillId="0" borderId="0" applyNumberFormat="0" applyFill="0" applyBorder="0" applyAlignment="0" applyProtection="0"/>
    <xf numFmtId="0" fontId="65" fillId="0" borderId="13" applyNumberFormat="0" applyFill="0" applyAlignment="0" applyProtection="0"/>
    <xf numFmtId="0" fontId="65" fillId="0" borderId="13" applyNumberFormat="0" applyFill="0" applyAlignment="0" applyProtection="0"/>
    <xf numFmtId="0" fontId="66" fillId="0" borderId="0">
      <alignment vertical="top" wrapText="1"/>
    </xf>
    <xf numFmtId="0" fontId="66" fillId="0" borderId="0">
      <alignment vertical="top" wrapText="1"/>
    </xf>
    <xf numFmtId="0" fontId="66" fillId="0" borderId="0">
      <alignment vertical="top" wrapText="1"/>
    </xf>
    <xf numFmtId="0" fontId="66" fillId="0" borderId="0">
      <alignment vertical="top" wrapText="1"/>
    </xf>
    <xf numFmtId="0" fontId="67" fillId="0" borderId="0">
      <alignment horizontal="left"/>
    </xf>
    <xf numFmtId="0" fontId="24" fillId="0" borderId="14">
      <alignment horizontal="left" vertical="top"/>
    </xf>
    <xf numFmtId="0" fontId="68" fillId="0" borderId="15" applyNumberFormat="0" applyFill="0" applyAlignment="0" applyProtection="0"/>
    <xf numFmtId="0" fontId="68" fillId="0" borderId="15" applyNumberFormat="0" applyFill="0" applyAlignment="0" applyProtection="0"/>
    <xf numFmtId="168" fontId="61" fillId="0" borderId="0" applyNumberFormat="0" applyFill="0" applyAlignment="0" applyProtection="0"/>
    <xf numFmtId="0" fontId="69" fillId="0" borderId="0">
      <alignment horizontal="left"/>
    </xf>
    <xf numFmtId="0" fontId="24" fillId="0" borderId="14">
      <alignment horizontal="left" vertical="top"/>
    </xf>
    <xf numFmtId="0" fontId="70" fillId="0" borderId="16" applyNumberFormat="0" applyFill="0" applyAlignment="0" applyProtection="0"/>
    <xf numFmtId="0" fontId="70" fillId="0" borderId="16" applyNumberFormat="0" applyFill="0" applyAlignment="0" applyProtection="0"/>
    <xf numFmtId="168" fontId="71" fillId="0" borderId="0" applyNumberFormat="0" applyFill="0" applyAlignment="0" applyProtection="0"/>
    <xf numFmtId="0" fontId="72" fillId="0" borderId="0">
      <alignment horizontal="left"/>
    </xf>
    <xf numFmtId="0" fontId="70" fillId="0" borderId="0" applyNumberFormat="0" applyFill="0" applyBorder="0" applyAlignment="0" applyProtection="0"/>
    <xf numFmtId="0" fontId="70" fillId="0" borderId="0" applyNumberFormat="0" applyFill="0" applyBorder="0" applyAlignment="0" applyProtection="0"/>
    <xf numFmtId="168" fontId="47" fillId="0" borderId="0" applyNumberFormat="0" applyFill="0" applyAlignment="0" applyProtection="0"/>
    <xf numFmtId="168" fontId="73" fillId="0" borderId="0" applyNumberFormat="0" applyFill="0" applyAlignment="0" applyProtection="0"/>
    <xf numFmtId="168" fontId="74" fillId="0" borderId="0" applyNumberFormat="0" applyFill="0" applyAlignment="0" applyProtection="0"/>
    <xf numFmtId="168" fontId="74" fillId="0" borderId="0" applyNumberFormat="0" applyFont="0" applyFill="0" applyBorder="0" applyAlignment="0" applyProtection="0"/>
    <xf numFmtId="168" fontId="74" fillId="0" borderId="0" applyNumberFormat="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23" fillId="0" borderId="0">
      <alignment horizontal="center"/>
    </xf>
    <xf numFmtId="0" fontId="76"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77" fillId="0" borderId="0" applyFill="0" applyBorder="0" applyProtection="0">
      <alignment horizontal="left"/>
    </xf>
    <xf numFmtId="0" fontId="78" fillId="7" borderId="4" applyNumberFormat="0" applyAlignment="0" applyProtection="0"/>
    <xf numFmtId="10" fontId="58" fillId="25" borderId="17" applyNumberFormat="0" applyBorder="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78" fillId="7" borderId="4" applyNumberFormat="0" applyAlignment="0" applyProtection="0"/>
    <xf numFmtId="0" fontId="48" fillId="0" borderId="0" applyFill="0" applyBorder="0" applyProtection="0"/>
    <xf numFmtId="0" fontId="48" fillId="0" borderId="0" applyFill="0" applyBorder="0" applyProtection="0"/>
    <xf numFmtId="0" fontId="48" fillId="0" borderId="0" applyFill="0" applyBorder="0" applyProtection="0"/>
    <xf numFmtId="0" fontId="48" fillId="0" borderId="0" applyFill="0" applyBorder="0" applyProtection="0"/>
    <xf numFmtId="0" fontId="62" fillId="0" borderId="18" applyProtection="0">
      <alignment horizontal="right"/>
    </xf>
    <xf numFmtId="0" fontId="62" fillId="0" borderId="12" applyProtection="0">
      <alignment horizontal="right"/>
    </xf>
    <xf numFmtId="0" fontId="62" fillId="0" borderId="19" applyProtection="0">
      <alignment horizontal="center"/>
      <protection locked="0"/>
    </xf>
    <xf numFmtId="0" fontId="24" fillId="0" borderId="0"/>
    <xf numFmtId="0" fontId="79" fillId="0" borderId="20" applyNumberFormat="0" applyFill="0" applyAlignment="0" applyProtection="0"/>
    <xf numFmtId="0" fontId="79" fillId="0" borderId="20" applyNumberFormat="0" applyFill="0" applyAlignment="0" applyProtection="0"/>
    <xf numFmtId="0" fontId="24" fillId="0" borderId="0"/>
    <xf numFmtId="0" fontId="24" fillId="0" borderId="0"/>
    <xf numFmtId="0" fontId="24" fillId="0" borderId="0"/>
    <xf numFmtId="200" fontId="43" fillId="0" borderId="0" applyFont="0" applyFill="0" applyBorder="0" applyAlignment="0" applyProtection="0"/>
    <xf numFmtId="201" fontId="43"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0" fontId="81" fillId="0" borderId="0" applyNumberFormat="0">
      <alignment horizontal="left"/>
    </xf>
    <xf numFmtId="0" fontId="43" fillId="0" borderId="0" applyFont="0" applyFill="0" applyBorder="0" applyAlignment="0" applyProtection="0">
      <alignment horizontal="right"/>
    </xf>
    <xf numFmtId="202" fontId="43" fillId="0" borderId="0" applyFont="0" applyFill="0" applyBorder="0" applyAlignment="0" applyProtection="0">
      <alignment horizontal="right"/>
    </xf>
    <xf numFmtId="1" fontId="24" fillId="0" borderId="0" applyFont="0" applyFill="0" applyBorder="0" applyProtection="0">
      <alignment horizontal="right"/>
    </xf>
    <xf numFmtId="1" fontId="24" fillId="0" borderId="0" applyFont="0" applyFill="0" applyBorder="0" applyProtection="0">
      <alignment horizontal="right"/>
    </xf>
    <xf numFmtId="0" fontId="82" fillId="26" borderId="0" applyNumberFormat="0" applyBorder="0" applyAlignment="0" applyProtection="0"/>
    <xf numFmtId="0" fontId="82" fillId="26" borderId="0" applyNumberFormat="0" applyBorder="0" applyAlignment="0" applyProtection="0"/>
    <xf numFmtId="37" fontId="83" fillId="0" borderId="0"/>
    <xf numFmtId="0" fontId="84" fillId="0" borderId="0"/>
    <xf numFmtId="3" fontId="85" fillId="0" borderId="0"/>
    <xf numFmtId="0" fontId="84" fillId="0" borderId="0"/>
    <xf numFmtId="0" fontId="84" fillId="0" borderId="0"/>
    <xf numFmtId="0" fontId="84" fillId="0" borderId="0"/>
    <xf numFmtId="0" fontId="84" fillId="0" borderId="0"/>
    <xf numFmtId="0" fontId="43" fillId="0" borderId="0" applyFill="0" applyBorder="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xf numFmtId="0" fontId="22" fillId="0" borderId="0"/>
    <xf numFmtId="0" fontId="24" fillId="0" borderId="0"/>
    <xf numFmtId="0" fontId="24" fillId="0" borderId="0">
      <alignment vertical="top"/>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3" fillId="0" borderId="0"/>
    <xf numFmtId="0" fontId="23" fillId="0" borderId="0"/>
    <xf numFmtId="183" fontId="23" fillId="0" borderId="0" applyFill="0" applyBorder="0" applyAlignment="0" applyProtection="0"/>
    <xf numFmtId="183" fontId="23" fillId="0" borderId="0" applyFill="0" applyBorder="0" applyAlignment="0" applyProtection="0"/>
    <xf numFmtId="183" fontId="23" fillId="0" borderId="0" applyFill="0" applyBorder="0" applyAlignment="0" applyProtection="0"/>
    <xf numFmtId="0" fontId="86" fillId="0" borderId="0"/>
    <xf numFmtId="0" fontId="22" fillId="0" borderId="0"/>
    <xf numFmtId="0" fontId="22" fillId="0" borderId="0"/>
    <xf numFmtId="0" fontId="24" fillId="0" borderId="0"/>
    <xf numFmtId="0" fontId="24" fillId="0" borderId="0"/>
    <xf numFmtId="0" fontId="24" fillId="0" borderId="0"/>
    <xf numFmtId="0" fontId="24" fillId="0" borderId="0"/>
    <xf numFmtId="0" fontId="2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3" fillId="0" borderId="0"/>
    <xf numFmtId="0" fontId="22" fillId="27" borderId="21" applyNumberFormat="0" applyFont="0" applyAlignment="0" applyProtection="0"/>
    <xf numFmtId="0" fontId="24" fillId="27" borderId="21" applyNumberFormat="0" applyFont="0" applyAlignment="0" applyProtection="0"/>
    <xf numFmtId="0" fontId="87" fillId="0" borderId="0"/>
    <xf numFmtId="0" fontId="51" fillId="0" borderId="0"/>
    <xf numFmtId="0" fontId="51" fillId="0" borderId="0"/>
    <xf numFmtId="0" fontId="88" fillId="20" borderId="22" applyNumberFormat="0" applyAlignment="0" applyProtection="0"/>
    <xf numFmtId="0" fontId="88" fillId="20" borderId="22" applyNumberFormat="0" applyAlignment="0" applyProtection="0"/>
    <xf numFmtId="40" fontId="89" fillId="28" borderId="0">
      <alignment horizontal="right"/>
    </xf>
    <xf numFmtId="0" fontId="90" fillId="28" borderId="0">
      <alignment horizontal="right"/>
    </xf>
    <xf numFmtId="0" fontId="91" fillId="28" borderId="23"/>
    <xf numFmtId="0" fontId="91" fillId="0" borderId="0" applyBorder="0">
      <alignment horizontal="centerContinuous"/>
    </xf>
    <xf numFmtId="0" fontId="92" fillId="0" borderId="0" applyBorder="0">
      <alignment horizontal="centerContinuous"/>
    </xf>
    <xf numFmtId="169" fontId="24" fillId="0" borderId="0" applyFont="0" applyFill="0" applyBorder="0" applyProtection="0">
      <alignment horizontal="right"/>
    </xf>
    <xf numFmtId="169" fontId="24" fillId="0" borderId="0" applyFont="0" applyFill="0" applyBorder="0" applyProtection="0">
      <alignment horizontal="right"/>
    </xf>
    <xf numFmtId="1" fontId="93" fillId="0" borderId="0" applyProtection="0">
      <alignment horizontal="right" vertical="center"/>
    </xf>
    <xf numFmtId="9" fontId="94" fillId="0" borderId="0" applyFont="0" applyFill="0" applyBorder="0" applyAlignment="0" applyProtection="0"/>
    <xf numFmtId="10" fontId="24" fillId="0" borderId="0" applyFont="0" applyFill="0" applyBorder="0" applyAlignment="0" applyProtection="0"/>
    <xf numFmtId="9" fontId="22" fillId="0" borderId="0" applyFont="0" applyFill="0" applyBorder="0" applyAlignment="0" applyProtection="0"/>
    <xf numFmtId="9" fontId="95"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203" fontId="48" fillId="0" borderId="0" applyFont="0" applyFill="0" applyBorder="0" applyAlignment="0" applyProtection="0"/>
    <xf numFmtId="3" fontId="35" fillId="29" borderId="24"/>
    <xf numFmtId="3" fontId="35" fillId="0" borderId="24" applyFont="0" applyFill="0" applyBorder="0" applyAlignment="0" applyProtection="0">
      <protection locked="0"/>
    </xf>
    <xf numFmtId="0" fontId="87" fillId="0" borderId="0"/>
    <xf numFmtId="0" fontId="23" fillId="0" borderId="0"/>
    <xf numFmtId="0" fontId="58" fillId="0" borderId="0"/>
    <xf numFmtId="204" fontId="96" fillId="0" borderId="0"/>
    <xf numFmtId="0" fontId="24" fillId="0" borderId="0"/>
    <xf numFmtId="0" fontId="24" fillId="0" borderId="0"/>
    <xf numFmtId="2" fontId="97" fillId="30" borderId="25" applyAlignment="0" applyProtection="0">
      <protection locked="0"/>
    </xf>
    <xf numFmtId="0" fontId="98" fillId="25" borderId="25" applyNumberFormat="0" applyAlignment="0" applyProtection="0"/>
    <xf numFmtId="0" fontId="99" fillId="31" borderId="17" applyNumberFormat="0" applyAlignment="0" applyProtection="0">
      <alignment horizontal="center" vertical="center"/>
    </xf>
    <xf numFmtId="0" fontId="58" fillId="0" borderId="0"/>
    <xf numFmtId="0" fontId="23" fillId="0" borderId="0"/>
    <xf numFmtId="4" fontId="86" fillId="32" borderId="22" applyNumberFormat="0" applyProtection="0">
      <alignment vertical="center"/>
    </xf>
    <xf numFmtId="4" fontId="100" fillId="32" borderId="22" applyNumberFormat="0" applyProtection="0">
      <alignment vertical="center"/>
    </xf>
    <xf numFmtId="4" fontId="86" fillId="32" borderId="22" applyNumberFormat="0" applyProtection="0">
      <alignment horizontal="left" vertical="center" indent="1"/>
    </xf>
    <xf numFmtId="4" fontId="86" fillId="32" borderId="22" applyNumberFormat="0" applyProtection="0">
      <alignment horizontal="left" vertical="center" indent="1"/>
    </xf>
    <xf numFmtId="0" fontId="24" fillId="33" borderId="22" applyNumberFormat="0" applyProtection="0">
      <alignment horizontal="left" vertical="center" indent="1"/>
    </xf>
    <xf numFmtId="4" fontId="86" fillId="34" borderId="22" applyNumberFormat="0" applyProtection="0">
      <alignment horizontal="right" vertical="center"/>
    </xf>
    <xf numFmtId="4" fontId="86" fillId="35" borderId="22" applyNumberFormat="0" applyProtection="0">
      <alignment horizontal="right" vertical="center"/>
    </xf>
    <xf numFmtId="4" fontId="86" fillId="36" borderId="22" applyNumberFormat="0" applyProtection="0">
      <alignment horizontal="right" vertical="center"/>
    </xf>
    <xf numFmtId="4" fontId="86" fillId="37" borderId="22" applyNumberFormat="0" applyProtection="0">
      <alignment horizontal="right" vertical="center"/>
    </xf>
    <xf numFmtId="4" fontId="86" fillId="38" borderId="22" applyNumberFormat="0" applyProtection="0">
      <alignment horizontal="right" vertical="center"/>
    </xf>
    <xf numFmtId="4" fontId="86" fillId="39" borderId="22" applyNumberFormat="0" applyProtection="0">
      <alignment horizontal="right" vertical="center"/>
    </xf>
    <xf numFmtId="4" fontId="86" fillId="40" borderId="22" applyNumberFormat="0" applyProtection="0">
      <alignment horizontal="right" vertical="center"/>
    </xf>
    <xf numFmtId="4" fontId="86" fillId="41" borderId="22" applyNumberFormat="0" applyProtection="0">
      <alignment horizontal="right" vertical="center"/>
    </xf>
    <xf numFmtId="4" fontId="86" fillId="42" borderId="22" applyNumberFormat="0" applyProtection="0">
      <alignment horizontal="right" vertical="center"/>
    </xf>
    <xf numFmtId="4" fontId="41" fillId="43" borderId="22" applyNumberFormat="0" applyProtection="0">
      <alignment horizontal="left" vertical="center" indent="1"/>
    </xf>
    <xf numFmtId="4" fontId="86" fillId="44" borderId="26" applyNumberFormat="0" applyProtection="0">
      <alignment horizontal="left" vertical="center" indent="1"/>
    </xf>
    <xf numFmtId="4" fontId="101" fillId="45" borderId="0" applyNumberFormat="0" applyProtection="0">
      <alignment horizontal="left" vertical="center" indent="1"/>
    </xf>
    <xf numFmtId="0" fontId="24" fillId="33" borderId="22" applyNumberFormat="0" applyProtection="0">
      <alignment horizontal="left" vertical="center" indent="1"/>
    </xf>
    <xf numFmtId="4" fontId="86" fillId="44" borderId="22" applyNumberFormat="0" applyProtection="0">
      <alignment horizontal="left" vertical="center" indent="1"/>
    </xf>
    <xf numFmtId="4" fontId="86" fillId="46" borderId="22" applyNumberFormat="0" applyProtection="0">
      <alignment horizontal="left" vertical="center" indent="1"/>
    </xf>
    <xf numFmtId="0" fontId="24" fillId="46" borderId="22" applyNumberFormat="0" applyProtection="0">
      <alignment horizontal="left" vertical="center" indent="1"/>
    </xf>
    <xf numFmtId="0" fontId="24" fillId="46" borderId="22" applyNumberFormat="0" applyProtection="0">
      <alignment horizontal="left" vertical="center" indent="1"/>
    </xf>
    <xf numFmtId="0" fontId="24" fillId="31" borderId="22" applyNumberFormat="0" applyProtection="0">
      <alignment horizontal="left" vertical="center" indent="1"/>
    </xf>
    <xf numFmtId="0" fontId="24" fillId="31" borderId="22" applyNumberFormat="0" applyProtection="0">
      <alignment horizontal="left" vertical="center" indent="1"/>
    </xf>
    <xf numFmtId="0" fontId="24" fillId="23" borderId="22" applyNumberFormat="0" applyProtection="0">
      <alignment horizontal="left" vertical="center" indent="1"/>
    </xf>
    <xf numFmtId="0" fontId="24" fillId="23" borderId="22" applyNumberFormat="0" applyProtection="0">
      <alignment horizontal="left" vertical="center" indent="1"/>
    </xf>
    <xf numFmtId="0" fontId="24" fillId="33" borderId="22" applyNumberFormat="0" applyProtection="0">
      <alignment horizontal="left" vertical="center" indent="1"/>
    </xf>
    <xf numFmtId="0" fontId="24" fillId="33" borderId="22" applyNumberFormat="0" applyProtection="0">
      <alignment horizontal="left" vertical="center" indent="1"/>
    </xf>
    <xf numFmtId="4" fontId="86" fillId="25" borderId="22" applyNumberFormat="0" applyProtection="0">
      <alignment vertical="center"/>
    </xf>
    <xf numFmtId="4" fontId="100" fillId="25" borderId="22" applyNumberFormat="0" applyProtection="0">
      <alignment vertical="center"/>
    </xf>
    <xf numFmtId="4" fontId="86" fillId="25" borderId="22" applyNumberFormat="0" applyProtection="0">
      <alignment horizontal="left" vertical="center" indent="1"/>
    </xf>
    <xf numFmtId="4" fontId="86" fillId="25" borderId="22" applyNumberFormat="0" applyProtection="0">
      <alignment horizontal="left" vertical="center" indent="1"/>
    </xf>
    <xf numFmtId="4" fontId="86" fillId="44" borderId="22" applyNumberFormat="0" applyProtection="0">
      <alignment horizontal="right" vertical="center"/>
    </xf>
    <xf numFmtId="4" fontId="100" fillId="44" borderId="22" applyNumberFormat="0" applyProtection="0">
      <alignment horizontal="right" vertical="center"/>
    </xf>
    <xf numFmtId="0" fontId="24" fillId="33" borderId="22" applyNumberFormat="0" applyProtection="0">
      <alignment horizontal="left" vertical="center" indent="1"/>
    </xf>
    <xf numFmtId="0" fontId="24" fillId="33" borderId="22" applyNumberFormat="0" applyProtection="0">
      <alignment horizontal="left" vertical="center" indent="1"/>
    </xf>
    <xf numFmtId="0" fontId="102" fillId="0" borderId="0"/>
    <xf numFmtId="4" fontId="103" fillId="44" borderId="22" applyNumberFormat="0" applyProtection="0">
      <alignment horizontal="right" vertical="center"/>
    </xf>
    <xf numFmtId="0" fontId="23" fillId="0" borderId="9"/>
    <xf numFmtId="0" fontId="24" fillId="0" borderId="0"/>
    <xf numFmtId="0" fontId="23" fillId="0" borderId="0"/>
    <xf numFmtId="0" fontId="26" fillId="0" borderId="0"/>
    <xf numFmtId="0" fontId="24" fillId="0" borderId="0">
      <alignment vertical="top"/>
    </xf>
    <xf numFmtId="0" fontId="104" fillId="28" borderId="27">
      <alignment horizontal="center"/>
    </xf>
    <xf numFmtId="3" fontId="105" fillId="28" borderId="0"/>
    <xf numFmtId="3" fontId="104" fillId="28" borderId="0"/>
    <xf numFmtId="0" fontId="105" fillId="28" borderId="0"/>
    <xf numFmtId="0" fontId="104" fillId="28" borderId="0"/>
    <xf numFmtId="0" fontId="105" fillId="28" borderId="0">
      <alignment horizontal="center"/>
    </xf>
    <xf numFmtId="0" fontId="23" fillId="0" borderId="28"/>
    <xf numFmtId="0" fontId="106" fillId="0" borderId="0">
      <alignment wrapText="1"/>
    </xf>
    <xf numFmtId="0" fontId="106" fillId="0" borderId="0">
      <alignment wrapText="1"/>
    </xf>
    <xf numFmtId="0" fontId="106" fillId="0" borderId="0">
      <alignment wrapText="1"/>
    </xf>
    <xf numFmtId="0" fontId="106" fillId="0" borderId="0">
      <alignment wrapText="1"/>
    </xf>
    <xf numFmtId="0" fontId="107" fillId="0" borderId="0" applyBorder="0" applyProtection="0">
      <alignment vertical="center"/>
    </xf>
    <xf numFmtId="0" fontId="107" fillId="0" borderId="29" applyBorder="0" applyProtection="0">
      <alignment horizontal="right" vertical="center"/>
    </xf>
    <xf numFmtId="0" fontId="108" fillId="47" borderId="0" applyBorder="0" applyProtection="0">
      <alignment horizontal="centerContinuous" vertical="center"/>
    </xf>
    <xf numFmtId="0" fontId="108" fillId="48" borderId="29" applyBorder="0" applyProtection="0">
      <alignment horizontal="centerContinuous" vertical="center"/>
    </xf>
    <xf numFmtId="0" fontId="109" fillId="0" borderId="0" applyNumberFormat="0" applyFill="0" applyBorder="0" applyProtection="0">
      <alignment horizontal="left"/>
    </xf>
    <xf numFmtId="0" fontId="110" fillId="49" borderId="0">
      <alignment horizontal="right" vertical="top" wrapText="1"/>
    </xf>
    <xf numFmtId="0" fontId="110" fillId="49" borderId="0">
      <alignment horizontal="right" vertical="top" wrapText="1"/>
    </xf>
    <xf numFmtId="0" fontId="110" fillId="49" borderId="0">
      <alignment horizontal="right" vertical="top" wrapText="1"/>
    </xf>
    <xf numFmtId="0" fontId="110" fillId="49" borderId="0">
      <alignment horizontal="right" vertical="top" wrapText="1"/>
    </xf>
    <xf numFmtId="0" fontId="110" fillId="0" borderId="0" applyBorder="0" applyProtection="0">
      <alignment horizontal="left"/>
    </xf>
    <xf numFmtId="0" fontId="111" fillId="0" borderId="0"/>
    <xf numFmtId="0" fontId="111" fillId="0" borderId="0"/>
    <xf numFmtId="0" fontId="111" fillId="0" borderId="0"/>
    <xf numFmtId="0" fontId="111" fillId="0" borderId="0"/>
    <xf numFmtId="0" fontId="112" fillId="0" borderId="0"/>
    <xf numFmtId="0" fontId="112" fillId="0" borderId="0"/>
    <xf numFmtId="0" fontId="112" fillId="0" borderId="0"/>
    <xf numFmtId="0" fontId="113" fillId="0" borderId="0"/>
    <xf numFmtId="0" fontId="113" fillId="0" borderId="0"/>
    <xf numFmtId="0" fontId="113" fillId="0" borderId="0"/>
    <xf numFmtId="170" fontId="58" fillId="0" borderId="0">
      <alignment wrapText="1"/>
      <protection locked="0"/>
    </xf>
    <xf numFmtId="170" fontId="58" fillId="0" borderId="0">
      <alignment wrapText="1"/>
      <protection locked="0"/>
    </xf>
    <xf numFmtId="170" fontId="110" fillId="50" borderId="0">
      <alignment wrapText="1"/>
      <protection locked="0"/>
    </xf>
    <xf numFmtId="170" fontId="110" fillId="50" borderId="0">
      <alignment wrapText="1"/>
      <protection locked="0"/>
    </xf>
    <xf numFmtId="170" fontId="110" fillId="50" borderId="0">
      <alignment wrapText="1"/>
      <protection locked="0"/>
    </xf>
    <xf numFmtId="170" fontId="110" fillId="50" borderId="0">
      <alignment wrapText="1"/>
      <protection locked="0"/>
    </xf>
    <xf numFmtId="170" fontId="58" fillId="0" borderId="0">
      <alignment wrapText="1"/>
      <protection locked="0"/>
    </xf>
    <xf numFmtId="171" fontId="58" fillId="0" borderId="0">
      <alignment wrapText="1"/>
      <protection locked="0"/>
    </xf>
    <xf numFmtId="171" fontId="58" fillId="0" borderId="0">
      <alignment wrapText="1"/>
      <protection locked="0"/>
    </xf>
    <xf numFmtId="171" fontId="58" fillId="0" borderId="0">
      <alignment wrapText="1"/>
      <protection locked="0"/>
    </xf>
    <xf numFmtId="171" fontId="110" fillId="50" borderId="0">
      <alignment wrapText="1"/>
      <protection locked="0"/>
    </xf>
    <xf numFmtId="171" fontId="110" fillId="50" borderId="0">
      <alignment wrapText="1"/>
      <protection locked="0"/>
    </xf>
    <xf numFmtId="171" fontId="110" fillId="50" borderId="0">
      <alignment wrapText="1"/>
      <protection locked="0"/>
    </xf>
    <xf numFmtId="171" fontId="110" fillId="50" borderId="0">
      <alignment wrapText="1"/>
      <protection locked="0"/>
    </xf>
    <xf numFmtId="171" fontId="110" fillId="50" borderId="0">
      <alignment wrapText="1"/>
      <protection locked="0"/>
    </xf>
    <xf numFmtId="171" fontId="58" fillId="0" borderId="0">
      <alignment wrapText="1"/>
      <protection locked="0"/>
    </xf>
    <xf numFmtId="172" fontId="58" fillId="0" borderId="0">
      <alignment wrapText="1"/>
      <protection locked="0"/>
    </xf>
    <xf numFmtId="172" fontId="58" fillId="0" borderId="0">
      <alignment wrapText="1"/>
      <protection locked="0"/>
    </xf>
    <xf numFmtId="172" fontId="110" fillId="50" borderId="0">
      <alignment wrapText="1"/>
      <protection locked="0"/>
    </xf>
    <xf numFmtId="172" fontId="110" fillId="50" borderId="0">
      <alignment wrapText="1"/>
      <protection locked="0"/>
    </xf>
    <xf numFmtId="172" fontId="110" fillId="50" borderId="0">
      <alignment wrapText="1"/>
      <protection locked="0"/>
    </xf>
    <xf numFmtId="172" fontId="110" fillId="50" borderId="0">
      <alignment wrapText="1"/>
      <protection locked="0"/>
    </xf>
    <xf numFmtId="172" fontId="58" fillId="0" borderId="0">
      <alignment wrapText="1"/>
      <protection locked="0"/>
    </xf>
    <xf numFmtId="0" fontId="55" fillId="0" borderId="0" applyNumberFormat="0" applyFill="0" applyBorder="0" applyProtection="0">
      <alignment horizontal="left"/>
    </xf>
    <xf numFmtId="0" fontId="69" fillId="0" borderId="0" applyNumberFormat="0" applyFill="0" applyBorder="0" applyProtection="0"/>
    <xf numFmtId="0" fontId="114" fillId="0" borderId="0" applyFill="0" applyBorder="0" applyProtection="0">
      <alignment horizontal="left"/>
    </xf>
    <xf numFmtId="173" fontId="110" fillId="49" borderId="30">
      <alignment wrapText="1"/>
    </xf>
    <xf numFmtId="173" fontId="110" fillId="49" borderId="30">
      <alignment wrapText="1"/>
    </xf>
    <xf numFmtId="173" fontId="110" fillId="49" borderId="30">
      <alignment wrapText="1"/>
    </xf>
    <xf numFmtId="174" fontId="110" fillId="49" borderId="30">
      <alignment wrapText="1"/>
    </xf>
    <xf numFmtId="174" fontId="110" fillId="49" borderId="30">
      <alignment wrapText="1"/>
    </xf>
    <xf numFmtId="174" fontId="110" fillId="49" borderId="30">
      <alignment wrapText="1"/>
    </xf>
    <xf numFmtId="174" fontId="110" fillId="49" borderId="30">
      <alignment wrapText="1"/>
    </xf>
    <xf numFmtId="175" fontId="110" fillId="49" borderId="30">
      <alignment wrapText="1"/>
    </xf>
    <xf numFmtId="175" fontId="110" fillId="49" borderId="30">
      <alignment wrapText="1"/>
    </xf>
    <xf numFmtId="175" fontId="110" fillId="49" borderId="30">
      <alignment wrapText="1"/>
    </xf>
    <xf numFmtId="0" fontId="111" fillId="0" borderId="31">
      <alignment horizontal="right"/>
    </xf>
    <xf numFmtId="0" fontId="111" fillId="0" borderId="31">
      <alignment horizontal="right"/>
    </xf>
    <xf numFmtId="0" fontId="111" fillId="0" borderId="31">
      <alignment horizontal="right"/>
    </xf>
    <xf numFmtId="0" fontId="58" fillId="0" borderId="14" applyFill="0" applyBorder="0" applyProtection="0">
      <alignment horizontal="left" vertical="top"/>
    </xf>
    <xf numFmtId="0" fontId="111" fillId="0" borderId="31">
      <alignment horizontal="right"/>
    </xf>
    <xf numFmtId="205" fontId="24" fillId="0" borderId="0" applyNumberFormat="0" applyFill="0" applyBorder="0">
      <alignment horizontal="left"/>
    </xf>
    <xf numFmtId="205" fontId="24" fillId="0" borderId="0" applyNumberFormat="0" applyFill="0" applyBorder="0">
      <alignment horizontal="right"/>
    </xf>
    <xf numFmtId="0" fontId="24" fillId="0" borderId="0"/>
    <xf numFmtId="0" fontId="115" fillId="0" borderId="0" applyNumberFormat="0" applyFill="0" applyBorder="0" applyProtection="0"/>
    <xf numFmtId="0" fontId="115" fillId="0" borderId="0" applyNumberFormat="0" applyFill="0" applyBorder="0" applyProtection="0"/>
    <xf numFmtId="0" fontId="24" fillId="0" borderId="0" applyNumberFormat="0" applyFill="0" applyBorder="0" applyProtection="0"/>
    <xf numFmtId="0" fontId="24" fillId="0" borderId="0" applyNumberFormat="0" applyFill="0" applyBorder="0" applyProtection="0"/>
    <xf numFmtId="0" fontId="115" fillId="0" borderId="0" applyNumberFormat="0" applyFill="0" applyBorder="0" applyProtection="0"/>
    <xf numFmtId="0" fontId="115" fillId="0" borderId="0"/>
    <xf numFmtId="40" fontId="116" fillId="0" borderId="0"/>
    <xf numFmtId="0" fontId="117" fillId="0" borderId="0" applyNumberFormat="0" applyFill="0" applyBorder="0" applyAlignment="0" applyProtection="0"/>
    <xf numFmtId="0" fontId="117" fillId="0" borderId="0" applyNumberFormat="0" applyFill="0" applyBorder="0" applyAlignment="0" applyProtection="0"/>
    <xf numFmtId="0" fontId="118" fillId="0" borderId="0" applyNumberFormat="0" applyFill="0" applyBorder="0" applyProtection="0">
      <alignment horizontal="left" vertical="center" indent="10"/>
    </xf>
    <xf numFmtId="0" fontId="118" fillId="0" borderId="0" applyNumberFormat="0" applyFill="0" applyBorder="0" applyProtection="0">
      <alignment horizontal="left" vertical="center" indent="10"/>
    </xf>
    <xf numFmtId="0" fontId="24" fillId="0" borderId="0"/>
    <xf numFmtId="0" fontId="115" fillId="0" borderId="0"/>
    <xf numFmtId="0" fontId="119" fillId="0" borderId="32" applyNumberFormat="0" applyFill="0" applyAlignment="0" applyProtection="0"/>
    <xf numFmtId="0" fontId="119" fillId="0" borderId="32" applyNumberFormat="0" applyFill="0" applyAlignment="0" applyProtection="0"/>
    <xf numFmtId="0" fontId="120" fillId="0" borderId="0" applyFill="0" applyBorder="0" applyProtection="0"/>
    <xf numFmtId="0" fontId="120" fillId="0" borderId="0" applyFill="0" applyBorder="0" applyProtection="0"/>
    <xf numFmtId="0" fontId="24" fillId="0" borderId="0"/>
    <xf numFmtId="0" fontId="87" fillId="0" borderId="0"/>
    <xf numFmtId="0" fontId="24" fillId="0" borderId="0"/>
    <xf numFmtId="0" fontId="24" fillId="0" borderId="0"/>
    <xf numFmtId="0" fontId="23" fillId="0" borderId="0">
      <alignment horizontal="center" textRotation="180"/>
    </xf>
    <xf numFmtId="0" fontId="121" fillId="0" borderId="0" applyNumberFormat="0" applyFill="0" applyBorder="0" applyAlignment="0" applyProtection="0"/>
    <xf numFmtId="0" fontId="121" fillId="0" borderId="0" applyNumberFormat="0" applyFill="0" applyBorder="0" applyAlignment="0" applyProtection="0"/>
    <xf numFmtId="0" fontId="58" fillId="0" borderId="0"/>
    <xf numFmtId="0" fontId="136" fillId="0" borderId="0" applyNumberFormat="0" applyFill="0" applyBorder="0" applyAlignment="0" applyProtection="0"/>
    <xf numFmtId="0" fontId="139" fillId="0" borderId="0"/>
    <xf numFmtId="9" fontId="22" fillId="0" borderId="0" applyFont="0" applyFill="0" applyBorder="0" applyAlignment="0" applyProtection="0"/>
    <xf numFmtId="0" fontId="23" fillId="0" borderId="0"/>
    <xf numFmtId="0" fontId="140" fillId="0" borderId="0"/>
    <xf numFmtId="0" fontId="141" fillId="0" borderId="0"/>
    <xf numFmtId="0" fontId="142" fillId="0" borderId="0"/>
    <xf numFmtId="183" fontId="23" fillId="0" borderId="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64" fontId="23" fillId="0" borderId="0" applyFont="0" applyFill="0" applyBorder="0" applyProtection="0">
      <alignment horizontal="right"/>
    </xf>
    <xf numFmtId="164" fontId="23" fillId="0" borderId="0" applyFont="0" applyFill="0" applyBorder="0" applyProtection="0">
      <alignment horizontal="right"/>
    </xf>
    <xf numFmtId="165" fontId="23" fillId="0" borderId="0" applyFont="0" applyFill="0" applyBorder="0" applyProtection="0">
      <alignment horizontal="right"/>
    </xf>
    <xf numFmtId="165" fontId="23" fillId="0" borderId="0" applyFont="0" applyFill="0" applyBorder="0" applyProtection="0">
      <alignment horizontal="right"/>
    </xf>
    <xf numFmtId="166" fontId="23" fillId="0" borderId="0" applyFont="0" applyFill="0" applyBorder="0" applyProtection="0">
      <alignment horizontal="right"/>
    </xf>
    <xf numFmtId="166" fontId="23" fillId="0" borderId="0" applyFont="0" applyFill="0" applyBorder="0" applyProtection="0">
      <alignment horizontal="right"/>
    </xf>
    <xf numFmtId="177" fontId="23" fillId="0" borderId="0" applyBorder="0"/>
    <xf numFmtId="0" fontId="23" fillId="0" borderId="0"/>
    <xf numFmtId="0" fontId="23" fillId="0" borderId="0"/>
    <xf numFmtId="0" fontId="23" fillId="0" borderId="0"/>
    <xf numFmtId="0" fontId="23" fillId="0" borderId="0"/>
    <xf numFmtId="166" fontId="34" fillId="0" borderId="0" applyFont="0" applyFill="0" applyBorder="0" applyProtection="0">
      <alignment horizontal="right"/>
    </xf>
    <xf numFmtId="167" fontId="34" fillId="0" borderId="0" applyFont="0" applyFill="0" applyBorder="0" applyProtection="0">
      <alignment horizontal="left"/>
    </xf>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alignment horizontal="left"/>
    </xf>
    <xf numFmtId="0" fontId="23" fillId="0" borderId="0"/>
    <xf numFmtId="0" fontId="23" fillId="0" borderId="0">
      <alignment horizontal="left"/>
    </xf>
    <xf numFmtId="44" fontId="23" fillId="0" borderId="0" applyFont="0" applyFill="0" applyBorder="0" applyAlignment="0" applyProtection="0"/>
    <xf numFmtId="192" fontId="23" fillId="0" borderId="0" applyFont="0" applyFill="0" applyBorder="0" applyAlignment="0" applyProtection="0"/>
    <xf numFmtId="181" fontId="23" fillId="0" borderId="0" applyFont="0" applyFill="0" applyBorder="0" applyAlignment="0" applyProtection="0"/>
    <xf numFmtId="0" fontId="23" fillId="0" borderId="0">
      <protection locked="0"/>
    </xf>
    <xf numFmtId="0" fontId="23" fillId="0" borderId="0"/>
    <xf numFmtId="0" fontId="23" fillId="0" borderId="0">
      <protection locked="0"/>
    </xf>
    <xf numFmtId="0" fontId="23" fillId="0" borderId="0">
      <protection locked="0"/>
    </xf>
    <xf numFmtId="178" fontId="23" fillId="0" borderId="0" applyFont="0" applyFill="0" applyBorder="0" applyAlignment="0" applyProtection="0"/>
    <xf numFmtId="0" fontId="23" fillId="0" borderId="0">
      <protection locked="0"/>
    </xf>
    <xf numFmtId="0" fontId="23" fillId="0" borderId="0">
      <protection locked="0"/>
    </xf>
    <xf numFmtId="0" fontId="23" fillId="0" borderId="0">
      <protection locked="0"/>
    </xf>
    <xf numFmtId="0" fontId="23" fillId="0" borderId="0">
      <protection locked="0"/>
    </xf>
    <xf numFmtId="0" fontId="23" fillId="0" borderId="0">
      <protection locked="0"/>
    </xf>
    <xf numFmtId="0" fontId="23" fillId="0" borderId="0">
      <protection locked="0"/>
    </xf>
    <xf numFmtId="0" fontId="23" fillId="0" borderId="0">
      <protection locked="0"/>
    </xf>
    <xf numFmtId="0" fontId="23" fillId="0" borderId="0">
      <protection locked="0"/>
    </xf>
    <xf numFmtId="0" fontId="23" fillId="0" borderId="0">
      <protection locked="0"/>
    </xf>
    <xf numFmtId="0" fontId="23" fillId="0" borderId="0">
      <alignment horizontal="left"/>
    </xf>
    <xf numFmtId="0" fontId="23" fillId="0" borderId="0" applyFont="0" applyFill="0" applyBorder="0" applyProtection="0">
      <alignment horizontal="right"/>
    </xf>
    <xf numFmtId="0" fontId="23" fillId="0" borderId="0" applyFont="0" applyFill="0" applyBorder="0" applyProtection="0">
      <alignment horizontal="right"/>
    </xf>
    <xf numFmtId="38" fontId="35" fillId="23" borderId="0" applyNumberFormat="0" applyBorder="0" applyAlignment="0" applyProtection="0"/>
    <xf numFmtId="0" fontId="23" fillId="0" borderId="0"/>
    <xf numFmtId="0" fontId="23" fillId="0" borderId="14">
      <alignment horizontal="left" vertical="top"/>
    </xf>
    <xf numFmtId="0" fontId="23" fillId="0" borderId="14">
      <alignment horizontal="left" vertical="top"/>
    </xf>
    <xf numFmtId="10" fontId="35" fillId="25" borderId="17" applyNumberFormat="0" applyBorder="0" applyAlignment="0" applyProtection="0"/>
    <xf numFmtId="0" fontId="23" fillId="0" borderId="0"/>
    <xf numFmtId="0" fontId="23" fillId="0" borderId="0"/>
    <xf numFmtId="0" fontId="23" fillId="0" borderId="0"/>
    <xf numFmtId="1" fontId="23" fillId="0" borderId="0" applyFont="0" applyFill="0" applyBorder="0" applyProtection="0">
      <alignment horizontal="right"/>
    </xf>
    <xf numFmtId="1" fontId="23" fillId="0" borderId="0" applyFont="0" applyFill="0" applyBorder="0" applyProtection="0">
      <alignment horizontal="right"/>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xf numFmtId="0" fontId="23" fillId="0" borderId="0">
      <alignment vertical="top"/>
    </xf>
    <xf numFmtId="0" fontId="23" fillId="0" borderId="0"/>
    <xf numFmtId="0" fontId="23" fillId="0" borderId="0"/>
    <xf numFmtId="0" fontId="23" fillId="0" borderId="0"/>
    <xf numFmtId="0" fontId="23" fillId="0" borderId="0"/>
    <xf numFmtId="0" fontId="23" fillId="0" borderId="0"/>
    <xf numFmtId="0" fontId="25" fillId="0" borderId="0"/>
    <xf numFmtId="0" fontId="23" fillId="0" borderId="0"/>
    <xf numFmtId="0" fontId="23" fillId="0" borderId="0"/>
    <xf numFmtId="0" fontId="23" fillId="0" borderId="0"/>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27" borderId="21" applyNumberFormat="0" applyFont="0" applyAlignment="0" applyProtection="0"/>
    <xf numFmtId="169" fontId="23" fillId="0" borderId="0" applyFont="0" applyFill="0" applyBorder="0" applyProtection="0">
      <alignment horizontal="right"/>
    </xf>
    <xf numFmtId="169" fontId="23" fillId="0" borderId="0" applyFont="0" applyFill="0" applyBorder="0" applyProtection="0">
      <alignment horizontal="right"/>
    </xf>
    <xf numFmtId="10"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35" fillId="0" borderId="0"/>
    <xf numFmtId="0" fontId="23" fillId="0" borderId="0"/>
    <xf numFmtId="0" fontId="23" fillId="0" borderId="0"/>
    <xf numFmtId="0" fontId="35" fillId="0" borderId="0"/>
    <xf numFmtId="4" fontId="25" fillId="32" borderId="22" applyNumberFormat="0" applyProtection="0">
      <alignment vertical="center"/>
    </xf>
    <xf numFmtId="4" fontId="25" fillId="32" borderId="22" applyNumberFormat="0" applyProtection="0">
      <alignment horizontal="left" vertical="center" indent="1"/>
    </xf>
    <xf numFmtId="4" fontId="25" fillId="32" borderId="22" applyNumberFormat="0" applyProtection="0">
      <alignment horizontal="left" vertical="center" indent="1"/>
    </xf>
    <xf numFmtId="0" fontId="23" fillId="33" borderId="22" applyNumberFormat="0" applyProtection="0">
      <alignment horizontal="left" vertical="center" indent="1"/>
    </xf>
    <xf numFmtId="4" fontId="25" fillId="34" borderId="22" applyNumberFormat="0" applyProtection="0">
      <alignment horizontal="right" vertical="center"/>
    </xf>
    <xf numFmtId="4" fontId="25" fillId="35" borderId="22" applyNumberFormat="0" applyProtection="0">
      <alignment horizontal="right" vertical="center"/>
    </xf>
    <xf numFmtId="4" fontId="25" fillId="36" borderId="22" applyNumberFormat="0" applyProtection="0">
      <alignment horizontal="right" vertical="center"/>
    </xf>
    <xf numFmtId="4" fontId="25" fillId="37" borderId="22" applyNumberFormat="0" applyProtection="0">
      <alignment horizontal="right" vertical="center"/>
    </xf>
    <xf numFmtId="4" fontId="25" fillId="38" borderId="22" applyNumberFormat="0" applyProtection="0">
      <alignment horizontal="right" vertical="center"/>
    </xf>
    <xf numFmtId="4" fontId="25" fillId="39" borderId="22" applyNumberFormat="0" applyProtection="0">
      <alignment horizontal="right" vertical="center"/>
    </xf>
    <xf numFmtId="4" fontId="25" fillId="40" borderId="22" applyNumberFormat="0" applyProtection="0">
      <alignment horizontal="right" vertical="center"/>
    </xf>
    <xf numFmtId="4" fontId="25" fillId="41" borderId="22" applyNumberFormat="0" applyProtection="0">
      <alignment horizontal="right" vertical="center"/>
    </xf>
    <xf numFmtId="4" fontId="25" fillId="42" borderId="22" applyNumberFormat="0" applyProtection="0">
      <alignment horizontal="right" vertical="center"/>
    </xf>
    <xf numFmtId="4" fontId="25" fillId="44" borderId="26" applyNumberFormat="0" applyProtection="0">
      <alignment horizontal="left" vertical="center" indent="1"/>
    </xf>
    <xf numFmtId="0" fontId="23" fillId="33" borderId="22" applyNumberFormat="0" applyProtection="0">
      <alignment horizontal="left" vertical="center" indent="1"/>
    </xf>
    <xf numFmtId="4" fontId="25" fillId="44" borderId="22" applyNumberFormat="0" applyProtection="0">
      <alignment horizontal="left" vertical="center" indent="1"/>
    </xf>
    <xf numFmtId="4" fontId="25" fillId="46" borderId="22" applyNumberFormat="0" applyProtection="0">
      <alignment horizontal="left" vertical="center" indent="1"/>
    </xf>
    <xf numFmtId="0" fontId="23" fillId="46" borderId="22" applyNumberFormat="0" applyProtection="0">
      <alignment horizontal="left" vertical="center" indent="1"/>
    </xf>
    <xf numFmtId="0" fontId="23" fillId="46" borderId="22" applyNumberFormat="0" applyProtection="0">
      <alignment horizontal="left" vertical="center" indent="1"/>
    </xf>
    <xf numFmtId="0" fontId="23" fillId="31" borderId="22" applyNumberFormat="0" applyProtection="0">
      <alignment horizontal="left" vertical="center" indent="1"/>
    </xf>
    <xf numFmtId="0" fontId="23" fillId="31" borderId="22" applyNumberFormat="0" applyProtection="0">
      <alignment horizontal="left" vertical="center" indent="1"/>
    </xf>
    <xf numFmtId="0" fontId="23" fillId="23" borderId="22" applyNumberFormat="0" applyProtection="0">
      <alignment horizontal="left" vertical="center" indent="1"/>
    </xf>
    <xf numFmtId="0" fontId="23" fillId="23" borderId="22" applyNumberFormat="0" applyProtection="0">
      <alignment horizontal="left" vertical="center" indent="1"/>
    </xf>
    <xf numFmtId="0" fontId="23" fillId="33" borderId="22" applyNumberFormat="0" applyProtection="0">
      <alignment horizontal="left" vertical="center" indent="1"/>
    </xf>
    <xf numFmtId="0" fontId="23" fillId="33" borderId="22" applyNumberFormat="0" applyProtection="0">
      <alignment horizontal="left" vertical="center" indent="1"/>
    </xf>
    <xf numFmtId="4" fontId="25" fillId="25" borderId="22" applyNumberFormat="0" applyProtection="0">
      <alignment vertical="center"/>
    </xf>
    <xf numFmtId="4" fontId="25" fillId="25" borderId="22" applyNumberFormat="0" applyProtection="0">
      <alignment horizontal="left" vertical="center" indent="1"/>
    </xf>
    <xf numFmtId="4" fontId="25" fillId="25" borderId="22" applyNumberFormat="0" applyProtection="0">
      <alignment horizontal="left" vertical="center" indent="1"/>
    </xf>
    <xf numFmtId="4" fontId="25" fillId="44" borderId="22" applyNumberFormat="0" applyProtection="0">
      <alignment horizontal="right" vertical="center"/>
    </xf>
    <xf numFmtId="0" fontId="23" fillId="33" borderId="22" applyNumberFormat="0" applyProtection="0">
      <alignment horizontal="left" vertical="center" indent="1"/>
    </xf>
    <xf numFmtId="0" fontId="23" fillId="33" borderId="22" applyNumberFormat="0" applyProtection="0">
      <alignment horizontal="left" vertical="center" indent="1"/>
    </xf>
    <xf numFmtId="0" fontId="23" fillId="0" borderId="0">
      <alignment vertical="top"/>
    </xf>
    <xf numFmtId="170" fontId="35" fillId="0" borderId="0">
      <alignment wrapText="1"/>
      <protection locked="0"/>
    </xf>
    <xf numFmtId="170" fontId="35" fillId="0" borderId="0">
      <alignment wrapText="1"/>
      <protection locked="0"/>
    </xf>
    <xf numFmtId="171" fontId="35" fillId="0" borderId="0">
      <alignment wrapText="1"/>
      <protection locked="0"/>
    </xf>
    <xf numFmtId="171" fontId="35" fillId="0" borderId="0">
      <alignment wrapText="1"/>
      <protection locked="0"/>
    </xf>
    <xf numFmtId="171" fontId="35" fillId="0" borderId="0">
      <alignment wrapText="1"/>
      <protection locked="0"/>
    </xf>
    <xf numFmtId="172" fontId="35" fillId="0" borderId="0">
      <alignment wrapText="1"/>
      <protection locked="0"/>
    </xf>
    <xf numFmtId="172" fontId="35" fillId="0" borderId="0">
      <alignment wrapText="1"/>
      <protection locked="0"/>
    </xf>
    <xf numFmtId="0" fontId="35" fillId="0" borderId="14" applyFill="0" applyBorder="0" applyProtection="0">
      <alignment horizontal="left" vertical="top"/>
    </xf>
    <xf numFmtId="205" fontId="23" fillId="0" borderId="0" applyNumberFormat="0" applyFill="0" applyBorder="0">
      <alignment horizontal="left"/>
    </xf>
    <xf numFmtId="205" fontId="23" fillId="0" borderId="0" applyNumberFormat="0" applyFill="0" applyBorder="0">
      <alignment horizontal="right"/>
    </xf>
    <xf numFmtId="0" fontId="23" fillId="0" borderId="0"/>
    <xf numFmtId="0" fontId="23" fillId="0" borderId="0" applyNumberFormat="0" applyFill="0" applyBorder="0" applyProtection="0"/>
    <xf numFmtId="0" fontId="23" fillId="0" borderId="0" applyNumberFormat="0" applyFill="0" applyBorder="0" applyProtection="0"/>
    <xf numFmtId="0" fontId="23" fillId="0" borderId="0"/>
    <xf numFmtId="0" fontId="23" fillId="0" borderId="0"/>
    <xf numFmtId="0" fontId="23" fillId="0" borderId="0"/>
    <xf numFmtId="0" fontId="23" fillId="0" borderId="0"/>
    <xf numFmtId="0" fontId="35"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3" fillId="0" borderId="0" applyNumberFormat="0" applyFill="0" applyBorder="0" applyAlignment="0" applyProtection="0">
      <alignment vertical="top"/>
      <protection locked="0"/>
    </xf>
    <xf numFmtId="0" fontId="23" fillId="0" borderId="0"/>
    <xf numFmtId="0" fontId="23" fillId="0" borderId="0"/>
    <xf numFmtId="0" fontId="23" fillId="0" borderId="0"/>
    <xf numFmtId="0" fontId="144" fillId="0" borderId="0"/>
    <xf numFmtId="0" fontId="144" fillId="0" borderId="0"/>
    <xf numFmtId="0" fontId="144" fillId="0" borderId="0"/>
    <xf numFmtId="0" fontId="144" fillId="0" borderId="0"/>
    <xf numFmtId="0" fontId="21" fillId="0" borderId="0"/>
    <xf numFmtId="0" fontId="21" fillId="0" borderId="0"/>
    <xf numFmtId="0" fontId="21" fillId="0" borderId="0"/>
    <xf numFmtId="0" fontId="145" fillId="0" borderId="0"/>
    <xf numFmtId="0" fontId="20" fillId="56" borderId="0" applyNumberFormat="0" applyBorder="0" applyAlignment="0" applyProtection="0"/>
    <xf numFmtId="0" fontId="20" fillId="57"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20" fillId="60"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146" fillId="68" borderId="0" applyNumberFormat="0" applyBorder="0" applyAlignment="0" applyProtection="0"/>
    <xf numFmtId="0" fontId="146" fillId="69" borderId="0" applyNumberFormat="0" applyBorder="0" applyAlignment="0" applyProtection="0"/>
    <xf numFmtId="0" fontId="146" fillId="70" borderId="0" applyNumberFormat="0" applyBorder="0" applyAlignment="0" applyProtection="0"/>
    <xf numFmtId="0" fontId="146" fillId="71" borderId="0" applyNumberFormat="0" applyBorder="0" applyAlignment="0" applyProtection="0"/>
    <xf numFmtId="0" fontId="146" fillId="72" borderId="0" applyNumberFormat="0" applyBorder="0" applyAlignment="0" applyProtection="0"/>
    <xf numFmtId="0" fontId="146" fillId="73" borderId="0" applyNumberFormat="0" applyBorder="0" applyAlignment="0" applyProtection="0"/>
    <xf numFmtId="0" fontId="146" fillId="74" borderId="0" applyNumberFormat="0" applyBorder="0" applyAlignment="0" applyProtection="0"/>
    <xf numFmtId="0" fontId="146" fillId="75" borderId="0" applyNumberFormat="0" applyBorder="0" applyAlignment="0" applyProtection="0"/>
    <xf numFmtId="0" fontId="146" fillId="76" borderId="0" applyNumberFormat="0" applyBorder="0" applyAlignment="0" applyProtection="0"/>
    <xf numFmtId="0" fontId="146" fillId="77" borderId="0" applyNumberFormat="0" applyBorder="0" applyAlignment="0" applyProtection="0"/>
    <xf numFmtId="0" fontId="146" fillId="78" borderId="0" applyNumberFormat="0" applyBorder="0" applyAlignment="0" applyProtection="0"/>
    <xf numFmtId="0" fontId="146" fillId="79" borderId="0" applyNumberFormat="0" applyBorder="0" applyAlignment="0" applyProtection="0"/>
    <xf numFmtId="0" fontId="147" fillId="80" borderId="0" applyNumberFormat="0" applyBorder="0" applyAlignment="0" applyProtection="0"/>
    <xf numFmtId="0" fontId="148" fillId="81" borderId="87" applyNumberFormat="0" applyAlignment="0" applyProtection="0"/>
    <xf numFmtId="0" fontId="149" fillId="82" borderId="88" applyNumberFormat="0" applyAlignment="0" applyProtection="0"/>
    <xf numFmtId="0" fontId="150" fillId="0" borderId="0" applyNumberFormat="0" applyFill="0" applyBorder="0" applyAlignment="0" applyProtection="0"/>
    <xf numFmtId="0" fontId="151" fillId="83" borderId="0" applyNumberFormat="0" applyBorder="0" applyAlignment="0" applyProtection="0"/>
    <xf numFmtId="0" fontId="152" fillId="0" borderId="89" applyNumberFormat="0" applyFill="0" applyAlignment="0" applyProtection="0"/>
    <xf numFmtId="0" fontId="153" fillId="0" borderId="90" applyNumberFormat="0" applyFill="0" applyAlignment="0" applyProtection="0"/>
    <xf numFmtId="0" fontId="154" fillId="0" borderId="91" applyNumberFormat="0" applyFill="0" applyAlignment="0" applyProtection="0"/>
    <xf numFmtId="0" fontId="154" fillId="0" borderId="0" applyNumberFormat="0" applyFill="0" applyBorder="0" applyAlignment="0" applyProtection="0"/>
    <xf numFmtId="0" fontId="155" fillId="84" borderId="87" applyNumberFormat="0" applyAlignment="0" applyProtection="0"/>
    <xf numFmtId="0" fontId="156" fillId="0" borderId="92" applyNumberFormat="0" applyFill="0" applyAlignment="0" applyProtection="0"/>
    <xf numFmtId="0" fontId="157" fillId="85" borderId="0" applyNumberFormat="0" applyBorder="0" applyAlignment="0" applyProtection="0"/>
    <xf numFmtId="0" fontId="23" fillId="0" borderId="0"/>
    <xf numFmtId="0" fontId="158" fillId="0" borderId="0"/>
    <xf numFmtId="0" fontId="20" fillId="0" borderId="0"/>
    <xf numFmtId="0" fontId="145" fillId="0" borderId="0"/>
    <xf numFmtId="0" fontId="20" fillId="86" borderId="93" applyNumberFormat="0" applyFont="0" applyAlignment="0" applyProtection="0"/>
    <xf numFmtId="0" fontId="159" fillId="81" borderId="94" applyNumberFormat="0" applyAlignment="0" applyProtection="0"/>
    <xf numFmtId="0" fontId="160" fillId="0" borderId="0" applyNumberFormat="0" applyFill="0" applyBorder="0" applyAlignment="0" applyProtection="0"/>
    <xf numFmtId="0" fontId="161" fillId="0" borderId="95" applyNumberFormat="0" applyFill="0" applyAlignment="0" applyProtection="0"/>
    <xf numFmtId="0" fontId="162" fillId="0" borderId="0" applyNumberFormat="0" applyFill="0" applyBorder="0" applyAlignment="0" applyProtection="0"/>
    <xf numFmtId="0" fontId="152" fillId="0" borderId="89" applyNumberFormat="0" applyFill="0" applyAlignment="0" applyProtection="0"/>
    <xf numFmtId="0" fontId="155" fillId="84" borderId="87" applyNumberFormat="0" applyAlignment="0" applyProtection="0"/>
    <xf numFmtId="0" fontId="145" fillId="0" borderId="0"/>
    <xf numFmtId="0" fontId="19" fillId="56" borderId="0" applyNumberFormat="0" applyBorder="0" applyAlignment="0" applyProtection="0"/>
    <xf numFmtId="0" fontId="19" fillId="57"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52" fillId="0" borderId="89" applyNumberFormat="0" applyFill="0" applyAlignment="0" applyProtection="0"/>
    <xf numFmtId="0" fontId="155" fillId="84" borderId="87" applyNumberFormat="0" applyAlignment="0" applyProtection="0"/>
    <xf numFmtId="0" fontId="19" fillId="0" borderId="0"/>
    <xf numFmtId="0" fontId="19" fillId="86" borderId="93" applyNumberFormat="0" applyFont="0" applyAlignment="0" applyProtection="0"/>
    <xf numFmtId="0" fontId="19" fillId="0" borderId="0"/>
    <xf numFmtId="0" fontId="163" fillId="0" borderId="0"/>
    <xf numFmtId="0" fontId="18" fillId="0" borderId="0"/>
    <xf numFmtId="0" fontId="18" fillId="0" borderId="0"/>
    <xf numFmtId="0" fontId="165" fillId="0" borderId="0"/>
    <xf numFmtId="0" fontId="166" fillId="0" borderId="0"/>
    <xf numFmtId="0" fontId="17" fillId="0" borderId="0"/>
    <xf numFmtId="0" fontId="167" fillId="0" borderId="0"/>
    <xf numFmtId="0" fontId="16" fillId="0" borderId="0"/>
    <xf numFmtId="0" fontId="167" fillId="0" borderId="0"/>
    <xf numFmtId="0" fontId="167" fillId="0" borderId="0"/>
    <xf numFmtId="0" fontId="23" fillId="0" borderId="0"/>
    <xf numFmtId="0" fontId="168" fillId="0" borderId="0"/>
    <xf numFmtId="0" fontId="23" fillId="0" borderId="0"/>
    <xf numFmtId="0" fontId="23" fillId="0" borderId="0"/>
    <xf numFmtId="0" fontId="23" fillId="0" borderId="0"/>
    <xf numFmtId="0" fontId="23" fillId="0" borderId="0"/>
    <xf numFmtId="0" fontId="15" fillId="0" borderId="0"/>
    <xf numFmtId="0" fontId="169" fillId="0" borderId="0"/>
    <xf numFmtId="0" fontId="169" fillId="0" borderId="0"/>
    <xf numFmtId="0" fontId="23" fillId="0" borderId="0"/>
    <xf numFmtId="0" fontId="15" fillId="0" borderId="0"/>
    <xf numFmtId="0" fontId="169" fillId="0" borderId="0"/>
    <xf numFmtId="0" fontId="169" fillId="0" borderId="0"/>
    <xf numFmtId="0" fontId="23" fillId="0" borderId="0"/>
    <xf numFmtId="0" fontId="23" fillId="0" borderId="0"/>
    <xf numFmtId="0" fontId="14" fillId="0" borderId="0"/>
    <xf numFmtId="0" fontId="23" fillId="0" borderId="0"/>
    <xf numFmtId="0" fontId="23" fillId="0" borderId="0"/>
    <xf numFmtId="0" fontId="23" fillId="0" borderId="0"/>
    <xf numFmtId="0" fontId="23" fillId="0" borderId="0"/>
    <xf numFmtId="0" fontId="170" fillId="0" borderId="0"/>
    <xf numFmtId="0" fontId="13" fillId="0" borderId="0"/>
    <xf numFmtId="0" fontId="13" fillId="0" borderId="0"/>
    <xf numFmtId="0" fontId="13" fillId="0" borderId="0"/>
    <xf numFmtId="0" fontId="13" fillId="0" borderId="0"/>
    <xf numFmtId="0" fontId="23" fillId="0" borderId="0"/>
    <xf numFmtId="0" fontId="23" fillId="0" borderId="0"/>
    <xf numFmtId="0" fontId="172" fillId="0" borderId="0"/>
    <xf numFmtId="0" fontId="152" fillId="0" borderId="89" applyNumberFormat="0" applyFill="0" applyAlignment="0" applyProtection="0"/>
    <xf numFmtId="0" fontId="12"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52" fillId="0" borderId="89" applyNumberFormat="0" applyFill="0" applyAlignment="0" applyProtection="0"/>
    <xf numFmtId="0" fontId="152" fillId="0" borderId="89" applyNumberFormat="0" applyFill="0" applyAlignment="0" applyProtection="0"/>
    <xf numFmtId="0" fontId="155" fillId="84" borderId="87" applyNumberFormat="0" applyAlignment="0" applyProtection="0"/>
    <xf numFmtId="0" fontId="155" fillId="84" borderId="87" applyNumberFormat="0" applyAlignment="0" applyProtection="0"/>
    <xf numFmtId="0" fontId="155" fillId="84" borderId="87" applyNumberFormat="0" applyAlignment="0" applyProtection="0"/>
    <xf numFmtId="0" fontId="155" fillId="84" borderId="87" applyNumberFormat="0" applyAlignment="0" applyProtection="0"/>
    <xf numFmtId="0" fontId="12" fillId="0" borderId="0"/>
    <xf numFmtId="0" fontId="12" fillId="86" borderId="93" applyNumberFormat="0" applyFont="0" applyAlignment="0" applyProtection="0"/>
    <xf numFmtId="0" fontId="172" fillId="0" borderId="0"/>
    <xf numFmtId="0" fontId="155" fillId="84" borderId="87" applyNumberFormat="0" applyAlignment="0" applyProtection="0"/>
    <xf numFmtId="0" fontId="155" fillId="84" borderId="87" applyNumberFormat="0" applyAlignment="0" applyProtection="0"/>
    <xf numFmtId="0" fontId="155" fillId="84" borderId="87" applyNumberFormat="0" applyAlignment="0" applyProtection="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23" fillId="0" borderId="0"/>
    <xf numFmtId="0" fontId="23" fillId="0" borderId="0"/>
    <xf numFmtId="0" fontId="23" fillId="0" borderId="0"/>
    <xf numFmtId="0" fontId="11" fillId="0" borderId="0"/>
    <xf numFmtId="0" fontId="23" fillId="0" borderId="0"/>
    <xf numFmtId="0" fontId="23" fillId="0" borderId="0"/>
    <xf numFmtId="0" fontId="23" fillId="0" borderId="0"/>
    <xf numFmtId="0" fontId="23" fillId="0" borderId="0"/>
    <xf numFmtId="0" fontId="23" fillId="0" borderId="0"/>
    <xf numFmtId="0" fontId="10" fillId="0" borderId="0"/>
    <xf numFmtId="0" fontId="9" fillId="0" borderId="0"/>
    <xf numFmtId="0" fontId="173" fillId="0" borderId="0"/>
    <xf numFmtId="0" fontId="8" fillId="58" borderId="0" applyNumberFormat="0" applyBorder="0" applyAlignment="0" applyProtection="0"/>
    <xf numFmtId="0" fontId="8" fillId="57" borderId="0" applyNumberFormat="0" applyBorder="0" applyAlignment="0" applyProtection="0"/>
    <xf numFmtId="0" fontId="8" fillId="56" borderId="0" applyNumberFormat="0" applyBorder="0" applyAlignment="0" applyProtection="0"/>
    <xf numFmtId="0" fontId="173" fillId="0" borderId="0"/>
    <xf numFmtId="0" fontId="173" fillId="0" borderId="0"/>
    <xf numFmtId="0" fontId="8" fillId="0" borderId="0"/>
    <xf numFmtId="0" fontId="8" fillId="59"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173" fillId="0" borderId="0"/>
    <xf numFmtId="0" fontId="173" fillId="0" borderId="0"/>
    <xf numFmtId="0" fontId="173" fillId="0" borderId="0"/>
    <xf numFmtId="0" fontId="173" fillId="0" borderId="0"/>
    <xf numFmtId="0" fontId="155" fillId="84" borderId="87" applyNumberFormat="0" applyAlignment="0" applyProtection="0"/>
    <xf numFmtId="0" fontId="8" fillId="0" borderId="0"/>
    <xf numFmtId="0" fontId="8" fillId="86" borderId="93" applyNumberFormat="0" applyFont="0" applyAlignment="0" applyProtection="0"/>
    <xf numFmtId="0" fontId="173" fillId="0" borderId="0"/>
    <xf numFmtId="0" fontId="155" fillId="84" borderId="87" applyNumberFormat="0" applyAlignment="0" applyProtection="0"/>
    <xf numFmtId="0" fontId="8" fillId="0" borderId="0"/>
    <xf numFmtId="0" fontId="8" fillId="0" borderId="0"/>
    <xf numFmtId="0" fontId="8" fillId="0" borderId="0"/>
    <xf numFmtId="0" fontId="8" fillId="0" borderId="0"/>
    <xf numFmtId="0" fontId="8" fillId="0" borderId="0"/>
    <xf numFmtId="0" fontId="23" fillId="0" borderId="0"/>
    <xf numFmtId="0" fontId="7" fillId="58" borderId="0" applyNumberFormat="0" applyBorder="0" applyAlignment="0" applyProtection="0"/>
    <xf numFmtId="0" fontId="7" fillId="57" borderId="0" applyNumberFormat="0" applyBorder="0" applyAlignment="0" applyProtection="0"/>
    <xf numFmtId="0" fontId="7" fillId="56" borderId="0" applyNumberFormat="0" applyBorder="0" applyAlignment="0" applyProtection="0"/>
    <xf numFmtId="0" fontId="23" fillId="0" borderId="0"/>
    <xf numFmtId="0" fontId="7" fillId="0" borderId="0"/>
    <xf numFmtId="0" fontId="7" fillId="59"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7" fillId="0" borderId="0"/>
    <xf numFmtId="0" fontId="23" fillId="0" borderId="0"/>
    <xf numFmtId="0" fontId="155" fillId="84" borderId="87" applyNumberFormat="0" applyAlignment="0" applyProtection="0"/>
    <xf numFmtId="0" fontId="155" fillId="84" borderId="87" applyNumberFormat="0" applyAlignment="0" applyProtection="0"/>
    <xf numFmtId="0" fontId="23" fillId="0" borderId="0"/>
    <xf numFmtId="0" fontId="23" fillId="0" borderId="0"/>
    <xf numFmtId="0" fontId="7" fillId="86" borderId="93" applyNumberFormat="0" applyFont="0" applyAlignment="0" applyProtection="0"/>
    <xf numFmtId="0" fontId="23" fillId="0" borderId="0"/>
    <xf numFmtId="0" fontId="155" fillId="84" borderId="87" applyNumberFormat="0" applyAlignment="0" applyProtection="0"/>
    <xf numFmtId="0" fontId="23" fillId="0" borderId="0"/>
    <xf numFmtId="0" fontId="23" fillId="0" borderId="0"/>
    <xf numFmtId="0" fontId="7" fillId="0" borderId="0"/>
    <xf numFmtId="0" fontId="7" fillId="0" borderId="0"/>
    <xf numFmtId="0" fontId="23" fillId="0" borderId="0"/>
    <xf numFmtId="0" fontId="23" fillId="0" borderId="0"/>
    <xf numFmtId="0" fontId="23" fillId="0" borderId="0"/>
    <xf numFmtId="0" fontId="6" fillId="0" borderId="0"/>
    <xf numFmtId="0" fontId="23" fillId="0" borderId="0"/>
    <xf numFmtId="0" fontId="23" fillId="0" borderId="0"/>
    <xf numFmtId="0" fontId="23" fillId="0" borderId="0"/>
    <xf numFmtId="0" fontId="174" fillId="0" borderId="0"/>
    <xf numFmtId="0" fontId="174" fillId="0" borderId="0"/>
    <xf numFmtId="0" fontId="174" fillId="0" borderId="0"/>
    <xf numFmtId="0" fontId="5" fillId="56" borderId="0" applyNumberFormat="0" applyBorder="0" applyAlignment="0" applyProtection="0"/>
    <xf numFmtId="0" fontId="174" fillId="0" borderId="0"/>
    <xf numFmtId="0" fontId="5" fillId="0" borderId="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174" fillId="0" borderId="0"/>
    <xf numFmtId="0" fontId="174" fillId="0" borderId="0"/>
    <xf numFmtId="0" fontId="174" fillId="0" borderId="0"/>
    <xf numFmtId="0" fontId="174" fillId="0" borderId="0"/>
    <xf numFmtId="0" fontId="5" fillId="60"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155" fillId="84" borderId="87" applyNumberFormat="0" applyAlignment="0" applyProtection="0"/>
    <xf numFmtId="0" fontId="23" fillId="0" borderId="0"/>
    <xf numFmtId="0" fontId="23" fillId="0" borderId="0"/>
    <xf numFmtId="0" fontId="23" fillId="0" borderId="0"/>
    <xf numFmtId="0" fontId="23" fillId="0" borderId="0"/>
    <xf numFmtId="0" fontId="155" fillId="84" borderId="87" applyNumberFormat="0" applyAlignment="0" applyProtection="0"/>
    <xf numFmtId="0" fontId="155" fillId="84" borderId="87" applyNumberFormat="0" applyAlignment="0" applyProtection="0"/>
    <xf numFmtId="0" fontId="5" fillId="86" borderId="93" applyNumberFormat="0" applyFont="0" applyAlignment="0" applyProtection="0"/>
    <xf numFmtId="0" fontId="174" fillId="0" borderId="0"/>
    <xf numFmtId="0" fontId="23" fillId="0" borderId="0"/>
    <xf numFmtId="0" fontId="155" fillId="84" borderId="87" applyNumberFormat="0" applyAlignment="0" applyProtection="0"/>
    <xf numFmtId="0" fontId="23" fillId="0" borderId="0"/>
    <xf numFmtId="0" fontId="23" fillId="0" borderId="0"/>
    <xf numFmtId="0" fontId="23" fillId="0" borderId="0"/>
    <xf numFmtId="0" fontId="23" fillId="0" borderId="0"/>
    <xf numFmtId="0" fontId="175" fillId="0" borderId="0"/>
    <xf numFmtId="0" fontId="4" fillId="0" borderId="0"/>
    <xf numFmtId="0" fontId="175" fillId="0" borderId="0"/>
    <xf numFmtId="0" fontId="175" fillId="0" borderId="0"/>
    <xf numFmtId="0" fontId="175" fillId="0" borderId="0"/>
    <xf numFmtId="0" fontId="175" fillId="0" borderId="0"/>
    <xf numFmtId="0" fontId="175" fillId="0" borderId="0"/>
    <xf numFmtId="0" fontId="175" fillId="0" borderId="0"/>
    <xf numFmtId="0" fontId="3" fillId="0" borderId="0"/>
    <xf numFmtId="0" fontId="2" fillId="0" borderId="0"/>
    <xf numFmtId="0" fontId="183" fillId="0" borderId="0"/>
  </cellStyleXfs>
  <cellXfs count="418">
    <xf numFmtId="0" fontId="0" fillId="0" borderId="0" xfId="0"/>
    <xf numFmtId="0" fontId="126" fillId="28" borderId="0" xfId="0" applyFont="1" applyFill="1"/>
    <xf numFmtId="0" fontId="123" fillId="28" borderId="0" xfId="340" applyFont="1" applyFill="1" applyAlignment="1">
      <alignment horizontal="center"/>
    </xf>
    <xf numFmtId="0" fontId="123" fillId="28" borderId="0" xfId="340" applyFont="1" applyFill="1"/>
    <xf numFmtId="0" fontId="123" fillId="28" borderId="0" xfId="340" applyFont="1" applyFill="1" applyBorder="1"/>
    <xf numFmtId="0" fontId="123" fillId="28" borderId="0" xfId="340" applyFont="1" applyFill="1" applyAlignment="1">
      <alignment vertical="center"/>
    </xf>
    <xf numFmtId="0" fontId="123" fillId="28" borderId="0" xfId="340" applyFont="1" applyFill="1" applyBorder="1" applyAlignment="1">
      <alignment vertical="center"/>
    </xf>
    <xf numFmtId="0" fontId="125" fillId="28" borderId="0" xfId="340" applyFont="1" applyFill="1" applyBorder="1" applyAlignment="1">
      <alignment horizontal="center" wrapText="1"/>
    </xf>
    <xf numFmtId="0" fontId="123" fillId="28" borderId="0" xfId="340" applyFont="1" applyFill="1" applyBorder="1" applyAlignment="1">
      <alignment horizontal="center"/>
    </xf>
    <xf numFmtId="0" fontId="125" fillId="28" borderId="0" xfId="340" applyFont="1" applyFill="1" applyBorder="1" applyAlignment="1">
      <alignment horizontal="center"/>
    </xf>
    <xf numFmtId="2" fontId="124" fillId="28" borderId="0" xfId="340" applyNumberFormat="1" applyFont="1" applyFill="1" applyBorder="1" applyAlignment="1">
      <alignment horizontal="center" wrapText="1"/>
    </xf>
    <xf numFmtId="0" fontId="123" fillId="28" borderId="0" xfId="340" applyFont="1" applyFill="1" applyAlignment="1">
      <alignment horizontal="right"/>
    </xf>
    <xf numFmtId="0" fontId="123" fillId="28" borderId="0" xfId="340" applyFont="1" applyFill="1" applyBorder="1" applyAlignment="1">
      <alignment horizontal="right"/>
    </xf>
    <xf numFmtId="0" fontId="126" fillId="28" borderId="0" xfId="340" applyFont="1" applyFill="1" applyBorder="1" applyAlignment="1">
      <alignment horizontal="right" wrapText="1"/>
    </xf>
    <xf numFmtId="0" fontId="123" fillId="52" borderId="0" xfId="340" applyFont="1" applyFill="1" applyAlignment="1">
      <alignment horizontal="right"/>
    </xf>
    <xf numFmtId="164" fontId="125" fillId="28" borderId="0" xfId="340" applyNumberFormat="1" applyFont="1" applyFill="1" applyBorder="1" applyAlignment="1">
      <alignment horizontal="left" indent="1"/>
    </xf>
    <xf numFmtId="164" fontId="125" fillId="28" borderId="0" xfId="340" applyNumberFormat="1" applyFont="1" applyFill="1" applyBorder="1" applyAlignment="1">
      <alignment horizontal="left" wrapText="1" indent="1"/>
    </xf>
    <xf numFmtId="164" fontId="123" fillId="28" borderId="0" xfId="340" applyNumberFormat="1" applyFont="1" applyFill="1" applyBorder="1" applyAlignment="1">
      <alignment horizontal="right"/>
    </xf>
    <xf numFmtId="0" fontId="123" fillId="52" borderId="0" xfId="340" applyFont="1" applyFill="1" applyBorder="1" applyAlignment="1">
      <alignment horizontal="right"/>
    </xf>
    <xf numFmtId="164" fontId="124" fillId="28" borderId="0" xfId="0" applyNumberFormat="1" applyFont="1" applyFill="1" applyBorder="1" applyAlignment="1">
      <alignment horizontal="left" vertical="center" indent="1"/>
    </xf>
    <xf numFmtId="16" fontId="123" fillId="28" borderId="0" xfId="340" applyNumberFormat="1" applyFont="1" applyFill="1"/>
    <xf numFmtId="0" fontId="123" fillId="28" borderId="0" xfId="340" applyFont="1" applyFill="1" applyBorder="1" applyAlignment="1">
      <alignment horizontal="left" vertical="center"/>
    </xf>
    <xf numFmtId="0" fontId="0" fillId="54" borderId="0" xfId="0" applyFill="1"/>
    <xf numFmtId="2" fontId="124" fillId="54" borderId="0" xfId="340" applyNumberFormat="1" applyFont="1" applyFill="1" applyBorder="1" applyAlignment="1">
      <alignment horizontal="center" wrapText="1"/>
    </xf>
    <xf numFmtId="0" fontId="125" fillId="54" borderId="0" xfId="340" applyFont="1" applyFill="1" applyBorder="1" applyAlignment="1">
      <alignment horizontal="center" wrapText="1"/>
    </xf>
    <xf numFmtId="0" fontId="123" fillId="54" borderId="0" xfId="340" applyFont="1" applyFill="1"/>
    <xf numFmtId="164" fontId="125" fillId="54" borderId="0" xfId="340" applyNumberFormat="1" applyFont="1" applyFill="1" applyBorder="1"/>
    <xf numFmtId="164" fontId="125" fillId="54" borderId="0" xfId="340" applyNumberFormat="1" applyFont="1" applyFill="1" applyBorder="1" applyAlignment="1">
      <alignment horizontal="right" wrapText="1"/>
    </xf>
    <xf numFmtId="0" fontId="123" fillId="54" borderId="0" xfId="340" applyFont="1" applyFill="1" applyBorder="1"/>
    <xf numFmtId="164" fontId="125" fillId="54" borderId="0" xfId="340" applyNumberFormat="1" applyFont="1" applyFill="1" applyBorder="1" applyAlignment="1">
      <alignment horizontal="left" indent="1"/>
    </xf>
    <xf numFmtId="164" fontId="124" fillId="54" borderId="0" xfId="0" applyNumberFormat="1" applyFont="1" applyFill="1" applyBorder="1" applyAlignment="1">
      <alignment horizontal="left" vertical="center" indent="1"/>
    </xf>
    <xf numFmtId="164" fontId="123" fillId="54" borderId="0" xfId="340" applyNumberFormat="1" applyFont="1" applyFill="1" applyBorder="1" applyAlignment="1">
      <alignment horizontal="right"/>
    </xf>
    <xf numFmtId="164" fontId="124" fillId="54" borderId="0" xfId="340" applyNumberFormat="1" applyFont="1" applyFill="1" applyBorder="1"/>
    <xf numFmtId="164" fontId="124" fillId="54" borderId="0" xfId="340" applyNumberFormat="1" applyFont="1" applyFill="1" applyBorder="1" applyAlignment="1">
      <alignment horizontal="right" wrapText="1"/>
    </xf>
    <xf numFmtId="164" fontId="124" fillId="54" borderId="0" xfId="340" applyNumberFormat="1" applyFont="1" applyFill="1" applyBorder="1" applyAlignment="1">
      <alignment horizontal="left" indent="1"/>
    </xf>
    <xf numFmtId="164" fontId="124" fillId="54" borderId="0" xfId="340" applyNumberFormat="1" applyFont="1" applyFill="1" applyBorder="1" applyAlignment="1">
      <alignment horizontal="left" vertical="center" wrapText="1" indent="1"/>
    </xf>
    <xf numFmtId="0" fontId="128" fillId="54" borderId="0" xfId="340" applyFont="1" applyFill="1"/>
    <xf numFmtId="164" fontId="127" fillId="54" borderId="0" xfId="340" applyNumberFormat="1" applyFont="1" applyFill="1" applyBorder="1"/>
    <xf numFmtId="164" fontId="129" fillId="54" borderId="0" xfId="340" applyNumberFormat="1" applyFont="1" applyFill="1" applyBorder="1" applyAlignment="1">
      <alignment horizontal="left" indent="1"/>
    </xf>
    <xf numFmtId="164" fontId="130" fillId="54" borderId="0" xfId="340" applyNumberFormat="1" applyFont="1" applyFill="1" applyBorder="1" applyAlignment="1">
      <alignment horizontal="left" indent="1"/>
    </xf>
    <xf numFmtId="164" fontId="129" fillId="54" borderId="0" xfId="340" applyNumberFormat="1" applyFont="1" applyFill="1" applyBorder="1" applyAlignment="1">
      <alignment horizontal="left" vertical="center" wrapText="1" indent="1"/>
    </xf>
    <xf numFmtId="164" fontId="123" fillId="54" borderId="0" xfId="340" applyNumberFormat="1" applyFont="1" applyFill="1" applyBorder="1"/>
    <xf numFmtId="0" fontId="131" fillId="54" borderId="0" xfId="0" applyFont="1" applyFill="1" applyBorder="1" applyAlignment="1">
      <alignment wrapText="1"/>
    </xf>
    <xf numFmtId="0" fontId="123" fillId="54" borderId="0" xfId="340" applyFont="1" applyFill="1" applyAlignment="1">
      <alignment horizontal="center"/>
    </xf>
    <xf numFmtId="164" fontId="132" fillId="54" borderId="0" xfId="2" applyNumberFormat="1" applyFont="1" applyFill="1" applyBorder="1" applyAlignment="1">
      <alignment horizontal="centerContinuous" vertical="top" wrapText="1"/>
    </xf>
    <xf numFmtId="0" fontId="123" fillId="54" borderId="0" xfId="340" applyFont="1" applyFill="1" applyAlignment="1">
      <alignment vertical="center"/>
    </xf>
    <xf numFmtId="0" fontId="123" fillId="54" borderId="0" xfId="340" applyFont="1" applyFill="1" applyBorder="1" applyAlignment="1">
      <alignment vertical="center" wrapText="1"/>
    </xf>
    <xf numFmtId="0" fontId="123" fillId="54" borderId="0" xfId="340" applyFont="1" applyFill="1" applyBorder="1" applyAlignment="1">
      <alignment horizontal="centerContinuous" vertical="center" wrapText="1"/>
    </xf>
    <xf numFmtId="0" fontId="123" fillId="54" borderId="0" xfId="340" applyFont="1" applyFill="1" applyBorder="1" applyAlignment="1">
      <alignment vertical="center"/>
    </xf>
    <xf numFmtId="0" fontId="123" fillId="54" borderId="0" xfId="340" applyFont="1" applyFill="1" applyBorder="1" applyAlignment="1">
      <alignment horizontal="left" vertical="center"/>
    </xf>
    <xf numFmtId="0" fontId="123" fillId="54" borderId="0" xfId="340" applyFont="1" applyFill="1" applyBorder="1" applyAlignment="1">
      <alignment horizontal="center"/>
    </xf>
    <xf numFmtId="0" fontId="125" fillId="54" borderId="0" xfId="340" applyFont="1" applyFill="1" applyBorder="1" applyAlignment="1">
      <alignment horizontal="center"/>
    </xf>
    <xf numFmtId="0" fontId="123" fillId="54" borderId="0" xfId="340" applyFont="1" applyFill="1" applyAlignment="1">
      <alignment horizontal="right"/>
    </xf>
    <xf numFmtId="0" fontId="125" fillId="54" borderId="0" xfId="340" applyFont="1" applyFill="1" applyBorder="1" applyAlignment="1">
      <alignment horizontal="right" wrapText="1"/>
    </xf>
    <xf numFmtId="0" fontId="123" fillId="54" borderId="0" xfId="340" applyFont="1" applyFill="1" applyBorder="1" applyAlignment="1">
      <alignment horizontal="right"/>
    </xf>
    <xf numFmtId="0" fontId="126" fillId="54" borderId="0" xfId="340" applyFont="1" applyFill="1" applyBorder="1" applyAlignment="1">
      <alignment horizontal="right" wrapText="1"/>
    </xf>
    <xf numFmtId="164" fontId="125" fillId="54" borderId="0" xfId="340" applyNumberFormat="1" applyFont="1" applyFill="1" applyBorder="1" applyAlignment="1">
      <alignment horizontal="left" wrapText="1" indent="1"/>
    </xf>
    <xf numFmtId="0" fontId="0" fillId="55" borderId="0" xfId="0" applyFont="1" applyFill="1"/>
    <xf numFmtId="0" fontId="0" fillId="55" borderId="66" xfId="0" applyFont="1" applyFill="1" applyBorder="1"/>
    <xf numFmtId="0" fontId="0" fillId="55" borderId="67" xfId="0" applyFont="1" applyFill="1" applyBorder="1"/>
    <xf numFmtId="0" fontId="0" fillId="53" borderId="0" xfId="0" applyFont="1" applyFill="1" applyAlignment="1">
      <alignment horizontal="center"/>
    </xf>
    <xf numFmtId="0" fontId="0" fillId="55" borderId="69"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70" xfId="0" applyFont="1" applyFill="1" applyBorder="1"/>
    <xf numFmtId="0" fontId="135" fillId="55" borderId="0" xfId="0" applyFont="1" applyFill="1" applyBorder="1" applyAlignment="1">
      <alignment horizontal="center"/>
    </xf>
    <xf numFmtId="0" fontId="0" fillId="55" borderId="0" xfId="0" applyFont="1" applyFill="1" applyBorder="1"/>
    <xf numFmtId="0" fontId="0" fillId="53" borderId="69" xfId="0" applyFont="1" applyFill="1" applyBorder="1" applyAlignment="1">
      <alignment horizontal="center" vertical="center" wrapText="1"/>
    </xf>
    <xf numFmtId="0" fontId="0" fillId="55" borderId="72" xfId="0" applyFont="1" applyFill="1" applyBorder="1"/>
    <xf numFmtId="0" fontId="0" fillId="55" borderId="73" xfId="0" applyFont="1" applyFill="1" applyBorder="1"/>
    <xf numFmtId="0" fontId="0" fillId="55" borderId="74" xfId="0" applyFont="1" applyFill="1" applyBorder="1"/>
    <xf numFmtId="164" fontId="0" fillId="55" borderId="0" xfId="0" applyNumberFormat="1" applyFont="1" applyFill="1" applyAlignment="1">
      <alignment horizontal="center" vertical="center"/>
    </xf>
    <xf numFmtId="164" fontId="0" fillId="55" borderId="0" xfId="0" applyNumberFormat="1" applyFont="1" applyFill="1" applyBorder="1" applyAlignment="1">
      <alignment horizontal="center" vertical="center"/>
    </xf>
    <xf numFmtId="164" fontId="0" fillId="55" borderId="69" xfId="0" applyNumberFormat="1" applyFont="1" applyFill="1" applyBorder="1" applyAlignment="1">
      <alignment horizontal="center" vertical="center"/>
    </xf>
    <xf numFmtId="164" fontId="135" fillId="55" borderId="0" xfId="0" applyNumberFormat="1" applyFont="1" applyFill="1" applyAlignment="1">
      <alignment horizontal="center" vertical="center"/>
    </xf>
    <xf numFmtId="164" fontId="135" fillId="55" borderId="0" xfId="0" applyNumberFormat="1" applyFont="1" applyFill="1" applyBorder="1" applyAlignment="1">
      <alignment horizontal="center" vertical="center"/>
    </xf>
    <xf numFmtId="164" fontId="135" fillId="55" borderId="69" xfId="0" applyNumberFormat="1" applyFont="1" applyFill="1" applyBorder="1" applyAlignment="1">
      <alignment horizontal="center" vertical="center"/>
    </xf>
    <xf numFmtId="0" fontId="135" fillId="55" borderId="73" xfId="0" applyFont="1" applyFill="1" applyBorder="1" applyAlignment="1">
      <alignment horizontal="center"/>
    </xf>
    <xf numFmtId="164" fontId="123" fillId="54" borderId="0" xfId="340" applyNumberFormat="1" applyFont="1" applyFill="1" applyBorder="1"/>
    <xf numFmtId="0" fontId="128" fillId="54" borderId="0" xfId="340" applyFont="1" applyFill="1" applyBorder="1"/>
    <xf numFmtId="0" fontId="138" fillId="55" borderId="105" xfId="0" applyFont="1" applyFill="1" applyBorder="1"/>
    <xf numFmtId="0" fontId="0" fillId="55" borderId="63" xfId="0" applyFont="1" applyFill="1" applyBorder="1"/>
    <xf numFmtId="0" fontId="0" fillId="55" borderId="106" xfId="0" applyFont="1" applyFill="1" applyBorder="1"/>
    <xf numFmtId="0" fontId="177" fillId="55" borderId="0" xfId="0" applyFont="1" applyFill="1"/>
    <xf numFmtId="0" fontId="123" fillId="54" borderId="0" xfId="340" applyFont="1" applyFill="1" applyBorder="1" applyAlignment="1">
      <alignment horizontal="left" vertical="center"/>
    </xf>
    <xf numFmtId="0" fontId="138" fillId="55" borderId="66" xfId="0" applyFont="1" applyFill="1" applyBorder="1" applyAlignment="1">
      <alignment horizontal="left" vertical="center" wrapText="1" indent="1"/>
    </xf>
    <xf numFmtId="0" fontId="138" fillId="55" borderId="72" xfId="0" applyFont="1" applyFill="1" applyBorder="1" applyAlignment="1">
      <alignment horizontal="left" vertical="center" wrapText="1" indent="1"/>
    </xf>
    <xf numFmtId="0" fontId="180" fillId="55" borderId="73" xfId="0" applyFont="1" applyFill="1" applyBorder="1" applyAlignment="1">
      <alignment horizontal="left" wrapText="1" indent="1"/>
    </xf>
    <xf numFmtId="0" fontId="180" fillId="55" borderId="0" xfId="0" applyFont="1" applyFill="1" applyBorder="1" applyAlignment="1">
      <alignment horizontal="left" wrapText="1" indent="1"/>
    </xf>
    <xf numFmtId="0" fontId="180" fillId="55" borderId="69" xfId="0" applyFont="1" applyFill="1" applyBorder="1" applyAlignment="1">
      <alignment horizontal="left" wrapText="1" indent="1"/>
    </xf>
    <xf numFmtId="0" fontId="138" fillId="55" borderId="73" xfId="0" applyFont="1" applyFill="1" applyBorder="1" applyAlignment="1">
      <alignment horizontal="left" vertical="center" wrapText="1" indent="1"/>
    </xf>
    <xf numFmtId="0" fontId="138" fillId="55" borderId="0" xfId="0" applyFont="1" applyFill="1" applyBorder="1" applyAlignment="1">
      <alignment horizontal="left" vertical="center" wrapText="1" indent="1"/>
    </xf>
    <xf numFmtId="0" fontId="138" fillId="55" borderId="69" xfId="0" applyFont="1" applyFill="1" applyBorder="1" applyAlignment="1">
      <alignment horizontal="left" vertical="center" wrapText="1" indent="1"/>
    </xf>
    <xf numFmtId="0" fontId="138" fillId="55" borderId="73" xfId="0" applyFont="1" applyFill="1" applyBorder="1" applyAlignment="1">
      <alignment horizontal="left" wrapText="1"/>
    </xf>
    <xf numFmtId="0" fontId="138" fillId="55" borderId="0" xfId="0" applyFont="1" applyFill="1" applyBorder="1" applyAlignment="1">
      <alignment horizontal="left" wrapText="1"/>
    </xf>
    <xf numFmtId="0" fontId="138" fillId="55" borderId="69" xfId="0" applyFont="1" applyFill="1" applyBorder="1" applyAlignment="1">
      <alignment horizontal="left" wrapText="1"/>
    </xf>
    <xf numFmtId="0" fontId="0" fillId="53" borderId="68" xfId="0" applyFont="1" applyFill="1" applyBorder="1" applyAlignment="1">
      <alignment horizontal="center"/>
    </xf>
    <xf numFmtId="0" fontId="0" fillId="53" borderId="71" xfId="0" applyFont="1" applyFill="1" applyBorder="1" applyAlignment="1">
      <alignment horizontal="center"/>
    </xf>
    <xf numFmtId="0" fontId="137" fillId="55" borderId="0" xfId="525" applyFont="1" applyFill="1" applyAlignment="1"/>
    <xf numFmtId="0" fontId="176" fillId="55" borderId="0" xfId="525" applyFont="1" applyFill="1" applyAlignment="1">
      <alignment horizontal="left" vertical="center" wrapText="1"/>
    </xf>
    <xf numFmtId="0" fontId="95" fillId="55" borderId="0" xfId="0" applyFont="1" applyFill="1" applyAlignment="1">
      <alignment horizontal="left" vertical="center" wrapText="1"/>
    </xf>
    <xf numFmtId="0" fontId="177" fillId="28" borderId="0" xfId="340" applyFont="1" applyFill="1"/>
    <xf numFmtId="164" fontId="184" fillId="51" borderId="48" xfId="2" applyNumberFormat="1" applyFont="1" applyFill="1" applyBorder="1" applyAlignment="1">
      <alignment horizontal="centerContinuous" vertical="top" wrapText="1"/>
    </xf>
    <xf numFmtId="164" fontId="184" fillId="51" borderId="49" xfId="2" applyNumberFormat="1" applyFont="1" applyFill="1" applyBorder="1" applyAlignment="1">
      <alignment horizontal="center" vertical="center" wrapText="1"/>
    </xf>
    <xf numFmtId="164" fontId="184" fillId="51" borderId="50" xfId="2" applyNumberFormat="1" applyFont="1" applyFill="1" applyBorder="1" applyAlignment="1">
      <alignment horizontal="center" vertical="center" wrapText="1"/>
    </xf>
    <xf numFmtId="0" fontId="177" fillId="28" borderId="35" xfId="340" applyFont="1" applyFill="1" applyBorder="1"/>
    <xf numFmtId="164" fontId="184" fillId="51" borderId="49" xfId="2" applyNumberFormat="1" applyFont="1" applyFill="1" applyBorder="1" applyAlignment="1">
      <alignment horizontal="center" vertical="top" wrapText="1"/>
    </xf>
    <xf numFmtId="164" fontId="184" fillId="51" borderId="50" xfId="2" applyNumberFormat="1" applyFont="1" applyFill="1" applyBorder="1" applyAlignment="1">
      <alignment horizontal="center" vertical="top" wrapText="1"/>
    </xf>
    <xf numFmtId="164" fontId="184" fillId="28" borderId="0" xfId="2" applyNumberFormat="1" applyFont="1" applyFill="1" applyBorder="1" applyAlignment="1">
      <alignment horizontal="centerContinuous" vertical="top" wrapText="1"/>
    </xf>
    <xf numFmtId="0" fontId="177" fillId="28" borderId="0" xfId="340" applyFont="1" applyFill="1" applyBorder="1"/>
    <xf numFmtId="0" fontId="177" fillId="28" borderId="0" xfId="340" applyFont="1" applyFill="1" applyAlignment="1">
      <alignment vertical="center"/>
    </xf>
    <xf numFmtId="164" fontId="176" fillId="51" borderId="36" xfId="2" applyNumberFormat="1" applyFont="1" applyFill="1" applyBorder="1" applyAlignment="1">
      <alignment vertical="center" wrapText="1"/>
    </xf>
    <xf numFmtId="0" fontId="177" fillId="51" borderId="0" xfId="0" applyFont="1" applyFill="1" applyBorder="1" applyAlignment="1">
      <alignment horizontal="centerContinuous" vertical="center" wrapText="1"/>
    </xf>
    <xf numFmtId="0" fontId="177" fillId="51" borderId="0" xfId="340" applyFont="1" applyFill="1" applyBorder="1" applyAlignment="1">
      <alignment vertical="center" wrapText="1"/>
    </xf>
    <xf numFmtId="0" fontId="177" fillId="51" borderId="37" xfId="0" applyFont="1" applyFill="1" applyBorder="1" applyAlignment="1">
      <alignment horizontal="centerContinuous" vertical="center" wrapText="1"/>
    </xf>
    <xf numFmtId="164" fontId="176" fillId="51" borderId="37" xfId="2" applyNumberFormat="1" applyFont="1" applyFill="1" applyBorder="1" applyAlignment="1">
      <alignment horizontal="centerContinuous" vertical="center" wrapText="1"/>
    </xf>
    <xf numFmtId="0" fontId="177" fillId="51" borderId="60" xfId="0" applyFont="1" applyFill="1" applyBorder="1" applyAlignment="1">
      <alignment horizontal="centerContinuous" vertical="center" wrapText="1"/>
    </xf>
    <xf numFmtId="0" fontId="177" fillId="51" borderId="38" xfId="0" applyFont="1" applyFill="1" applyBorder="1" applyAlignment="1">
      <alignment horizontal="centerContinuous" vertical="center" wrapText="1"/>
    </xf>
    <xf numFmtId="0" fontId="177" fillId="28" borderId="0" xfId="340" applyFont="1" applyFill="1" applyBorder="1" applyAlignment="1">
      <alignment horizontal="centerContinuous" vertical="center" wrapText="1"/>
    </xf>
    <xf numFmtId="0" fontId="177" fillId="28" borderId="0" xfId="340" applyFont="1" applyFill="1" applyBorder="1" applyAlignment="1">
      <alignment vertical="center"/>
    </xf>
    <xf numFmtId="0" fontId="177" fillId="51" borderId="65" xfId="0" applyFont="1" applyFill="1" applyBorder="1" applyAlignment="1">
      <alignment horizontal="center" vertical="center" wrapText="1"/>
    </xf>
    <xf numFmtId="0" fontId="177" fillId="51" borderId="53" xfId="0" applyFont="1" applyFill="1" applyBorder="1" applyAlignment="1">
      <alignment horizontal="center" vertical="center" wrapText="1"/>
    </xf>
    <xf numFmtId="0" fontId="177" fillId="51" borderId="55" xfId="0" applyFont="1" applyFill="1" applyBorder="1" applyAlignment="1">
      <alignment horizontal="center" vertical="center" wrapText="1"/>
    </xf>
    <xf numFmtId="0" fontId="177" fillId="51" borderId="39" xfId="0" applyFont="1" applyFill="1" applyBorder="1" applyAlignment="1">
      <alignment horizontal="center" vertical="center" wrapText="1"/>
    </xf>
    <xf numFmtId="0" fontId="177" fillId="51" borderId="54" xfId="340" applyFont="1" applyFill="1" applyBorder="1" applyAlignment="1">
      <alignment horizontal="center" vertical="center" wrapText="1"/>
    </xf>
    <xf numFmtId="0" fontId="177" fillId="51" borderId="53" xfId="340" applyFont="1" applyFill="1" applyBorder="1" applyAlignment="1">
      <alignment horizontal="center" vertical="center" wrapText="1"/>
    </xf>
    <xf numFmtId="0" fontId="177" fillId="51" borderId="39" xfId="340" applyFont="1" applyFill="1" applyBorder="1" applyAlignment="1">
      <alignment horizontal="center" vertical="center" wrapText="1"/>
    </xf>
    <xf numFmtId="0" fontId="177" fillId="28" borderId="0" xfId="340" applyFont="1" applyFill="1" applyBorder="1" applyAlignment="1">
      <alignment vertical="center" wrapText="1"/>
    </xf>
    <xf numFmtId="0" fontId="177" fillId="28" borderId="0" xfId="340" applyFont="1" applyFill="1" applyAlignment="1">
      <alignment horizontal="center"/>
    </xf>
    <xf numFmtId="164" fontId="164" fillId="51" borderId="36" xfId="2" applyNumberFormat="1" applyFont="1" applyFill="1" applyBorder="1" applyAlignment="1">
      <alignment horizontal="center" wrapText="1"/>
    </xf>
    <xf numFmtId="2" fontId="164" fillId="51" borderId="0" xfId="340" applyNumberFormat="1" applyFont="1" applyFill="1" applyBorder="1" applyAlignment="1">
      <alignment horizontal="center" wrapText="1"/>
    </xf>
    <xf numFmtId="2" fontId="164" fillId="53" borderId="0" xfId="340" applyNumberFormat="1" applyFont="1" applyFill="1" applyBorder="1" applyAlignment="1">
      <alignment horizontal="center" wrapText="1"/>
    </xf>
    <xf numFmtId="2" fontId="95" fillId="53" borderId="0" xfId="340" applyNumberFormat="1" applyFont="1" applyFill="1" applyBorder="1" applyAlignment="1">
      <alignment horizontal="center" wrapText="1"/>
    </xf>
    <xf numFmtId="0" fontId="95" fillId="53" borderId="0" xfId="340" applyFont="1" applyFill="1" applyBorder="1" applyAlignment="1">
      <alignment horizontal="center" wrapText="1"/>
    </xf>
    <xf numFmtId="2" fontId="95" fillId="51" borderId="0" xfId="340" applyNumberFormat="1" applyFont="1" applyFill="1" applyBorder="1" applyAlignment="1">
      <alignment horizontal="center" wrapText="1"/>
    </xf>
    <xf numFmtId="2" fontId="95" fillId="51" borderId="44" xfId="340" applyNumberFormat="1" applyFont="1" applyFill="1" applyBorder="1" applyAlignment="1">
      <alignment horizontal="center" wrapText="1"/>
    </xf>
    <xf numFmtId="0" fontId="95" fillId="28" borderId="0" xfId="340" applyFont="1" applyFill="1" applyBorder="1" applyAlignment="1">
      <alignment horizontal="center" wrapText="1"/>
    </xf>
    <xf numFmtId="0" fontId="177" fillId="28" borderId="0" xfId="340" applyFont="1" applyFill="1" applyBorder="1" applyAlignment="1">
      <alignment horizontal="center"/>
    </xf>
    <xf numFmtId="164" fontId="164" fillId="51" borderId="36" xfId="2" applyNumberFormat="1" applyFont="1" applyFill="1" applyBorder="1" applyAlignment="1">
      <alignment horizontal="left" wrapText="1"/>
    </xf>
    <xf numFmtId="2" fontId="164" fillId="51" borderId="0" xfId="340" quotePrefix="1" applyNumberFormat="1" applyFont="1" applyFill="1" applyBorder="1" applyAlignment="1">
      <alignment horizontal="center" wrapText="1"/>
    </xf>
    <xf numFmtId="0" fontId="95" fillId="51" borderId="0" xfId="340" applyFont="1" applyFill="1" applyBorder="1" applyAlignment="1">
      <alignment horizontal="center" wrapText="1"/>
    </xf>
    <xf numFmtId="2" fontId="95" fillId="51" borderId="0" xfId="340" quotePrefix="1" applyNumberFormat="1" applyFont="1" applyFill="1" applyBorder="1" applyAlignment="1">
      <alignment horizontal="center" wrapText="1"/>
    </xf>
    <xf numFmtId="2" fontId="95" fillId="51" borderId="38" xfId="340" applyNumberFormat="1" applyFont="1" applyFill="1" applyBorder="1" applyAlignment="1">
      <alignment horizontal="center" wrapText="1"/>
    </xf>
    <xf numFmtId="0" fontId="177" fillId="28" borderId="0" xfId="340" applyFont="1" applyFill="1" applyAlignment="1">
      <alignment horizontal="right"/>
    </xf>
    <xf numFmtId="164" fontId="164" fillId="51" borderId="36" xfId="2" applyNumberFormat="1" applyFont="1" applyFill="1" applyBorder="1" applyAlignment="1">
      <alignment horizontal="left" vertical="center" wrapText="1"/>
    </xf>
    <xf numFmtId="0" fontId="95" fillId="51" borderId="0" xfId="0" applyFont="1" applyFill="1" applyBorder="1" applyAlignment="1">
      <alignment horizontal="center" vertical="center" wrapText="1"/>
    </xf>
    <xf numFmtId="0" fontId="95" fillId="51" borderId="0" xfId="0" applyFont="1" applyFill="1" applyBorder="1" applyAlignment="1">
      <alignment horizontal="centerContinuous" vertical="center" wrapText="1"/>
    </xf>
    <xf numFmtId="2" fontId="164" fillId="51" borderId="0" xfId="340" applyNumberFormat="1" applyFont="1" applyFill="1" applyBorder="1" applyAlignment="1">
      <alignment horizontal="right" wrapText="1"/>
    </xf>
    <xf numFmtId="0" fontId="95" fillId="51" borderId="0" xfId="340" applyFont="1" applyFill="1" applyBorder="1" applyAlignment="1">
      <alignment horizontal="right" wrapText="1"/>
    </xf>
    <xf numFmtId="2" fontId="164" fillId="51" borderId="38" xfId="340" applyNumberFormat="1" applyFont="1" applyFill="1" applyBorder="1" applyAlignment="1">
      <alignment horizontal="right" wrapText="1"/>
    </xf>
    <xf numFmtId="0" fontId="95" fillId="28" borderId="0" xfId="340" applyFont="1" applyFill="1" applyBorder="1" applyAlignment="1">
      <alignment horizontal="right" wrapText="1"/>
    </xf>
    <xf numFmtId="0" fontId="177" fillId="28" borderId="0" xfId="340" applyFont="1" applyFill="1" applyBorder="1" applyAlignment="1">
      <alignment horizontal="right"/>
    </xf>
    <xf numFmtId="0" fontId="177" fillId="28" borderId="41" xfId="340" applyFont="1" applyFill="1" applyBorder="1" applyAlignment="1">
      <alignment horizontal="left" vertical="center" wrapText="1"/>
    </xf>
    <xf numFmtId="0" fontId="95" fillId="51" borderId="37" xfId="0" applyFont="1" applyFill="1" applyBorder="1" applyAlignment="1">
      <alignment horizontal="center" vertical="center" wrapText="1"/>
    </xf>
    <xf numFmtId="0" fontId="95" fillId="51" borderId="37" xfId="0" applyFont="1" applyFill="1" applyBorder="1" applyAlignment="1">
      <alignment horizontal="centerContinuous" vertical="center" wrapText="1"/>
    </xf>
    <xf numFmtId="2" fontId="164" fillId="51" borderId="37" xfId="340" applyNumberFormat="1" applyFont="1" applyFill="1" applyBorder="1" applyAlignment="1">
      <alignment horizontal="right" wrapText="1"/>
    </xf>
    <xf numFmtId="0" fontId="95" fillId="51" borderId="37" xfId="340" applyFont="1" applyFill="1" applyBorder="1" applyAlignment="1">
      <alignment horizontal="right" wrapText="1"/>
    </xf>
    <xf numFmtId="2" fontId="164" fillId="51" borderId="40" xfId="340" applyNumberFormat="1" applyFont="1" applyFill="1" applyBorder="1" applyAlignment="1">
      <alignment horizontal="right" wrapText="1"/>
    </xf>
    <xf numFmtId="2" fontId="164" fillId="51" borderId="41" xfId="340" applyNumberFormat="1" applyFont="1" applyFill="1" applyBorder="1" applyAlignment="1">
      <alignment horizontal="right" wrapText="1"/>
    </xf>
    <xf numFmtId="0" fontId="164" fillId="28" borderId="42" xfId="0" applyFont="1" applyFill="1" applyBorder="1" applyAlignment="1">
      <alignment horizontal="right"/>
    </xf>
    <xf numFmtId="164" fontId="95" fillId="52" borderId="0" xfId="340" applyNumberFormat="1" applyFont="1" applyFill="1" applyBorder="1" applyAlignment="1">
      <alignment horizontal="center" vertical="center" wrapText="1"/>
    </xf>
    <xf numFmtId="164" fontId="164" fillId="52" borderId="0" xfId="340" applyNumberFormat="1" applyFont="1" applyFill="1" applyBorder="1" applyAlignment="1">
      <alignment horizontal="center" vertical="center" wrapText="1"/>
    </xf>
    <xf numFmtId="164" fontId="164" fillId="28" borderId="0" xfId="2" quotePrefix="1" applyNumberFormat="1" applyFont="1" applyFill="1" applyBorder="1" applyAlignment="1">
      <alignment horizontal="center" vertical="center"/>
    </xf>
    <xf numFmtId="164" fontId="164" fillId="28" borderId="0" xfId="2" applyNumberFormat="1" applyFont="1" applyFill="1" applyBorder="1" applyAlignment="1">
      <alignment horizontal="center" vertical="center"/>
    </xf>
    <xf numFmtId="2" fontId="164" fillId="28" borderId="0" xfId="340" applyNumberFormat="1" applyFont="1" applyFill="1" applyBorder="1" applyAlignment="1">
      <alignment horizontal="right" vertical="center" wrapText="1"/>
    </xf>
    <xf numFmtId="0" fontId="95" fillId="28" borderId="0" xfId="340" applyFont="1" applyFill="1" applyBorder="1" applyAlignment="1">
      <alignment horizontal="right" vertical="center" wrapText="1"/>
    </xf>
    <xf numFmtId="2" fontId="164" fillId="28" borderId="0" xfId="340" applyNumberFormat="1" applyFont="1" applyFill="1" applyBorder="1" applyAlignment="1">
      <alignment horizontal="center" vertical="center" wrapText="1"/>
    </xf>
    <xf numFmtId="0" fontId="177" fillId="28" borderId="35" xfId="340" applyFont="1" applyFill="1" applyBorder="1" applyAlignment="1">
      <alignment vertical="center"/>
    </xf>
    <xf numFmtId="164" fontId="164" fillId="52" borderId="36" xfId="340" applyNumberFormat="1" applyFont="1" applyFill="1" applyBorder="1" applyAlignment="1">
      <alignment horizontal="center" vertical="center" wrapText="1"/>
    </xf>
    <xf numFmtId="2" fontId="164" fillId="28" borderId="38" xfId="340" applyNumberFormat="1" applyFont="1" applyFill="1" applyBorder="1" applyAlignment="1">
      <alignment horizontal="center" vertical="center" wrapText="1"/>
    </xf>
    <xf numFmtId="0" fontId="164" fillId="28" borderId="43" xfId="0" applyFont="1" applyFill="1" applyBorder="1" applyAlignment="1">
      <alignment horizontal="right"/>
    </xf>
    <xf numFmtId="164" fontId="164" fillId="54" borderId="57" xfId="2" applyNumberFormat="1" applyFont="1" applyFill="1" applyBorder="1" applyAlignment="1">
      <alignment horizontal="center" vertical="center"/>
    </xf>
    <xf numFmtId="0" fontId="177" fillId="52" borderId="0" xfId="340" applyFont="1" applyFill="1" applyAlignment="1">
      <alignment horizontal="right"/>
    </xf>
    <xf numFmtId="164" fontId="164" fillId="52" borderId="43" xfId="2" applyNumberFormat="1" applyFont="1" applyFill="1" applyBorder="1" applyAlignment="1">
      <alignment horizontal="right"/>
    </xf>
    <xf numFmtId="164" fontId="95" fillId="28" borderId="0" xfId="340" applyNumberFormat="1" applyFont="1" applyFill="1" applyBorder="1" applyAlignment="1">
      <alignment horizontal="right" wrapText="1"/>
    </xf>
    <xf numFmtId="0" fontId="177" fillId="52" borderId="0" xfId="340" applyFont="1" applyFill="1"/>
    <xf numFmtId="2" fontId="164" fillId="28" borderId="43" xfId="340" applyNumberFormat="1" applyFont="1" applyFill="1" applyBorder="1" applyAlignment="1">
      <alignment horizontal="right" vertical="center"/>
    </xf>
    <xf numFmtId="164" fontId="164" fillId="28" borderId="0" xfId="340" applyNumberFormat="1" applyFont="1" applyFill="1" applyBorder="1" applyAlignment="1">
      <alignment horizontal="center" vertical="center"/>
    </xf>
    <xf numFmtId="164" fontId="164" fillId="28" borderId="0" xfId="358" applyNumberFormat="1" applyFont="1" applyFill="1" applyBorder="1" applyAlignment="1">
      <alignment horizontal="center" vertical="center"/>
    </xf>
    <xf numFmtId="164" fontId="95" fillId="28" borderId="0" xfId="340" applyNumberFormat="1" applyFont="1" applyFill="1" applyBorder="1" applyAlignment="1">
      <alignment horizontal="center" vertical="center"/>
    </xf>
    <xf numFmtId="164" fontId="177" fillId="28" borderId="0" xfId="340" applyNumberFormat="1" applyFont="1" applyFill="1"/>
    <xf numFmtId="164" fontId="185" fillId="28" borderId="0" xfId="2" applyNumberFormat="1" applyFont="1" applyFill="1" applyBorder="1" applyAlignment="1">
      <alignment horizontal="center" vertical="center"/>
    </xf>
    <xf numFmtId="0" fontId="177" fillId="54" borderId="0" xfId="340" applyFont="1" applyFill="1"/>
    <xf numFmtId="2" fontId="164" fillId="54" borderId="43" xfId="340" applyNumberFormat="1" applyFont="1" applyFill="1" applyBorder="1" applyAlignment="1">
      <alignment horizontal="right" vertical="center"/>
    </xf>
    <xf numFmtId="164" fontId="164" fillId="54" borderId="0" xfId="340" applyNumberFormat="1" applyFont="1" applyFill="1" applyBorder="1" applyAlignment="1">
      <alignment horizontal="center" vertical="center"/>
    </xf>
    <xf numFmtId="164" fontId="164" fillId="54" borderId="0" xfId="2" applyNumberFormat="1" applyFont="1" applyFill="1" applyBorder="1" applyAlignment="1">
      <alignment horizontal="center" vertical="center"/>
    </xf>
    <xf numFmtId="164" fontId="95" fillId="54" borderId="0" xfId="340" applyNumberFormat="1" applyFont="1" applyFill="1" applyBorder="1" applyAlignment="1">
      <alignment horizontal="center" vertical="center"/>
    </xf>
    <xf numFmtId="0" fontId="177" fillId="54" borderId="35" xfId="340" applyFont="1" applyFill="1" applyBorder="1" applyAlignment="1">
      <alignment vertical="center"/>
    </xf>
    <xf numFmtId="164" fontId="177" fillId="54" borderId="0" xfId="340" applyNumberFormat="1" applyFont="1" applyFill="1"/>
    <xf numFmtId="164" fontId="95" fillId="54" borderId="0" xfId="340" applyNumberFormat="1" applyFont="1" applyFill="1" applyBorder="1" applyAlignment="1">
      <alignment horizontal="right" wrapText="1"/>
    </xf>
    <xf numFmtId="0" fontId="177" fillId="54" borderId="0" xfId="340" applyFont="1" applyFill="1" applyBorder="1"/>
    <xf numFmtId="179" fontId="177" fillId="54" borderId="0" xfId="527" applyNumberFormat="1" applyFont="1" applyFill="1" applyBorder="1"/>
    <xf numFmtId="164" fontId="177" fillId="54" borderId="0" xfId="340" applyNumberFormat="1" applyFont="1" applyFill="1" applyBorder="1"/>
    <xf numFmtId="2" fontId="164" fillId="54" borderId="36" xfId="340" applyNumberFormat="1" applyFont="1" applyFill="1" applyBorder="1" applyAlignment="1">
      <alignment horizontal="right" vertical="center"/>
    </xf>
    <xf numFmtId="164" fontId="95" fillId="52" borderId="116" xfId="340" applyNumberFormat="1" applyFont="1" applyFill="1" applyBorder="1" applyAlignment="1">
      <alignment horizontal="center" vertical="center" wrapText="1"/>
    </xf>
    <xf numFmtId="164" fontId="164" fillId="54" borderId="0" xfId="340" applyNumberFormat="1" applyFont="1" applyFill="1" applyBorder="1" applyAlignment="1">
      <alignment horizontal="right" wrapText="1"/>
    </xf>
    <xf numFmtId="164" fontId="164" fillId="54" borderId="0" xfId="340" applyNumberFormat="1" applyFont="1" applyFill="1" applyBorder="1"/>
    <xf numFmtId="0" fontId="176" fillId="54" borderId="0" xfId="340" applyFont="1" applyFill="1"/>
    <xf numFmtId="164" fontId="164" fillId="54" borderId="0" xfId="358" applyNumberFormat="1" applyFont="1" applyFill="1" applyBorder="1" applyAlignment="1">
      <alignment horizontal="center" vertical="center"/>
    </xf>
    <xf numFmtId="0" fontId="176" fillId="54" borderId="35" xfId="340" applyFont="1" applyFill="1" applyBorder="1" applyAlignment="1">
      <alignment vertical="center"/>
    </xf>
    <xf numFmtId="164" fontId="186" fillId="54" borderId="0" xfId="340" applyNumberFormat="1" applyFont="1" applyFill="1" applyBorder="1"/>
    <xf numFmtId="1" fontId="176" fillId="54" borderId="35" xfId="340" applyNumberFormat="1" applyFont="1" applyFill="1" applyBorder="1" applyAlignment="1">
      <alignment vertical="center"/>
    </xf>
    <xf numFmtId="164" fontId="164" fillId="28" borderId="116" xfId="2" applyNumberFormat="1" applyFont="1" applyFill="1" applyBorder="1" applyAlignment="1">
      <alignment horizontal="center" vertical="center"/>
    </xf>
    <xf numFmtId="164" fontId="164" fillId="54" borderId="36" xfId="2" applyNumberFormat="1" applyFont="1" applyFill="1" applyBorder="1" applyAlignment="1">
      <alignment horizontal="center" vertical="center"/>
    </xf>
    <xf numFmtId="164" fontId="164" fillId="54" borderId="38" xfId="2" applyNumberFormat="1" applyFont="1" applyFill="1" applyBorder="1" applyAlignment="1">
      <alignment horizontal="center" vertical="center"/>
    </xf>
    <xf numFmtId="2" fontId="187" fillId="54" borderId="36" xfId="340" applyNumberFormat="1" applyFont="1" applyFill="1" applyBorder="1" applyAlignment="1">
      <alignment horizontal="right" vertical="center"/>
    </xf>
    <xf numFmtId="164" fontId="188" fillId="54" borderId="0" xfId="2" applyNumberFormat="1" applyFont="1" applyFill="1" applyBorder="1" applyAlignment="1">
      <alignment horizontal="center" vertical="center"/>
    </xf>
    <xf numFmtId="1" fontId="176" fillId="54" borderId="38" xfId="340" applyNumberFormat="1" applyFont="1" applyFill="1" applyBorder="1" applyAlignment="1">
      <alignment vertical="center"/>
    </xf>
    <xf numFmtId="0" fontId="177" fillId="54" borderId="61" xfId="340" applyFont="1" applyFill="1" applyBorder="1"/>
    <xf numFmtId="179" fontId="186" fillId="54" borderId="0" xfId="527" applyNumberFormat="1" applyFont="1" applyFill="1" applyBorder="1"/>
    <xf numFmtId="2" fontId="164" fillId="54" borderId="96" xfId="340" applyNumberFormat="1" applyFont="1" applyFill="1" applyBorder="1" applyAlignment="1">
      <alignment horizontal="right" vertical="center"/>
    </xf>
    <xf numFmtId="164" fontId="164" fillId="28" borderId="99" xfId="2" applyNumberFormat="1" applyFont="1" applyFill="1" applyBorder="1" applyAlignment="1">
      <alignment horizontal="center" vertical="center"/>
    </xf>
    <xf numFmtId="164" fontId="164" fillId="28" borderId="97" xfId="2" applyNumberFormat="1" applyFont="1" applyFill="1" applyBorder="1" applyAlignment="1">
      <alignment horizontal="center" vertical="center"/>
    </xf>
    <xf numFmtId="164" fontId="164" fillId="54" borderId="97" xfId="2" applyNumberFormat="1" applyFont="1" applyFill="1" applyBorder="1" applyAlignment="1">
      <alignment horizontal="center" vertical="center"/>
    </xf>
    <xf numFmtId="164" fontId="164" fillId="54" borderId="97" xfId="358" applyNumberFormat="1" applyFont="1" applyFill="1" applyBorder="1" applyAlignment="1">
      <alignment horizontal="center" vertical="center"/>
    </xf>
    <xf numFmtId="164" fontId="188" fillId="54" borderId="97" xfId="2" applyNumberFormat="1" applyFont="1" applyFill="1" applyBorder="1" applyAlignment="1">
      <alignment horizontal="center" vertical="center"/>
    </xf>
    <xf numFmtId="164" fontId="164" fillId="54" borderId="103" xfId="2" applyNumberFormat="1" applyFont="1" applyFill="1" applyBorder="1" applyAlignment="1">
      <alignment horizontal="center" vertical="center"/>
    </xf>
    <xf numFmtId="164" fontId="164" fillId="54" borderId="97" xfId="340" applyNumberFormat="1" applyFont="1" applyFill="1" applyBorder="1" applyAlignment="1">
      <alignment horizontal="center" vertical="center" wrapText="1"/>
    </xf>
    <xf numFmtId="164" fontId="164" fillId="54" borderId="97" xfId="340" applyNumberFormat="1" applyFont="1" applyFill="1" applyBorder="1" applyAlignment="1">
      <alignment horizontal="center" vertical="center"/>
    </xf>
    <xf numFmtId="164" fontId="164" fillId="54" borderId="98" xfId="340" applyNumberFormat="1" applyFont="1" applyFill="1" applyBorder="1" applyAlignment="1">
      <alignment horizontal="center" vertical="center"/>
    </xf>
    <xf numFmtId="164" fontId="164" fillId="54" borderId="117" xfId="2" applyNumberFormat="1" applyFont="1" applyFill="1" applyBorder="1" applyAlignment="1">
      <alignment horizontal="center" vertical="center"/>
    </xf>
    <xf numFmtId="164" fontId="189" fillId="54" borderId="118" xfId="340" applyNumberFormat="1" applyFont="1" applyFill="1" applyBorder="1" applyAlignment="1">
      <alignment horizontal="center" vertical="center"/>
    </xf>
    <xf numFmtId="164" fontId="164" fillId="54" borderId="56" xfId="340" applyNumberFormat="1" applyFont="1" applyFill="1" applyBorder="1" applyAlignment="1">
      <alignment horizontal="center" vertical="center"/>
    </xf>
    <xf numFmtId="164" fontId="164" fillId="54" borderId="100" xfId="2" applyNumberFormat="1" applyFont="1" applyFill="1" applyBorder="1" applyAlignment="1">
      <alignment horizontal="center" vertical="center"/>
    </xf>
    <xf numFmtId="2" fontId="188" fillId="54" borderId="108" xfId="340" applyNumberFormat="1" applyFont="1" applyFill="1" applyBorder="1" applyAlignment="1">
      <alignment horizontal="right" vertical="center"/>
    </xf>
    <xf numFmtId="164" fontId="188" fillId="28" borderId="0" xfId="2" applyNumberFormat="1" applyFont="1" applyFill="1" applyBorder="1" applyAlignment="1">
      <alignment horizontal="center" vertical="center"/>
    </xf>
    <xf numFmtId="164" fontId="188" fillId="54" borderId="0" xfId="340" applyNumberFormat="1" applyFont="1" applyFill="1" applyBorder="1" applyAlignment="1">
      <alignment horizontal="center" vertical="center" wrapText="1"/>
    </xf>
    <xf numFmtId="164" fontId="188" fillId="54" borderId="0" xfId="340" applyNumberFormat="1" applyFont="1" applyFill="1" applyBorder="1" applyAlignment="1">
      <alignment horizontal="center" vertical="center"/>
    </xf>
    <xf numFmtId="164" fontId="188" fillId="54" borderId="38" xfId="340" applyNumberFormat="1" applyFont="1" applyFill="1" applyBorder="1" applyAlignment="1">
      <alignment horizontal="center" vertical="center"/>
    </xf>
    <xf numFmtId="164" fontId="188" fillId="54" borderId="36" xfId="340" applyNumberFormat="1" applyFont="1" applyFill="1" applyBorder="1" applyAlignment="1">
      <alignment horizontal="center" vertical="center"/>
    </xf>
    <xf numFmtId="164" fontId="188" fillId="54" borderId="57" xfId="340" applyNumberFormat="1" applyFont="1" applyFill="1" applyBorder="1" applyAlignment="1">
      <alignment horizontal="center" vertical="center"/>
    </xf>
    <xf numFmtId="179" fontId="177" fillId="54" borderId="0" xfId="527" applyNumberFormat="1" applyFont="1" applyFill="1"/>
    <xf numFmtId="2" fontId="188" fillId="54" borderId="104" xfId="340" applyNumberFormat="1" applyFont="1" applyFill="1" applyBorder="1" applyAlignment="1">
      <alignment horizontal="right" vertical="center"/>
    </xf>
    <xf numFmtId="164" fontId="188" fillId="28" borderId="107" xfId="2" applyNumberFormat="1" applyFont="1" applyFill="1" applyBorder="1" applyAlignment="1">
      <alignment horizontal="center" vertical="center"/>
    </xf>
    <xf numFmtId="164" fontId="188" fillId="28" borderId="55" xfId="2" applyNumberFormat="1" applyFont="1" applyFill="1" applyBorder="1" applyAlignment="1">
      <alignment horizontal="center" vertical="center"/>
    </xf>
    <xf numFmtId="164" fontId="188" fillId="54" borderId="55" xfId="2" applyNumberFormat="1" applyFont="1" applyFill="1" applyBorder="1" applyAlignment="1">
      <alignment horizontal="center" vertical="center"/>
    </xf>
    <xf numFmtId="164" fontId="188" fillId="54" borderId="55" xfId="340" applyNumberFormat="1" applyFont="1" applyFill="1" applyBorder="1" applyAlignment="1">
      <alignment horizontal="center" vertical="center" wrapText="1"/>
    </xf>
    <xf numFmtId="164" fontId="164" fillId="54" borderId="55" xfId="340" applyNumberFormat="1" applyFont="1" applyFill="1" applyBorder="1" applyAlignment="1">
      <alignment horizontal="center" vertical="center"/>
    </xf>
    <xf numFmtId="164" fontId="188" fillId="54" borderId="55" xfId="340" applyNumberFormat="1" applyFont="1" applyFill="1" applyBorder="1" applyAlignment="1">
      <alignment horizontal="center" vertical="center"/>
    </xf>
    <xf numFmtId="164" fontId="188" fillId="54" borderId="82" xfId="340" applyNumberFormat="1" applyFont="1" applyFill="1" applyBorder="1" applyAlignment="1">
      <alignment horizontal="center" vertical="center"/>
    </xf>
    <xf numFmtId="1" fontId="176" fillId="54" borderId="82" xfId="340" applyNumberFormat="1" applyFont="1" applyFill="1" applyBorder="1" applyAlignment="1">
      <alignment vertical="center"/>
    </xf>
    <xf numFmtId="164" fontId="188" fillId="54" borderId="83" xfId="340" applyNumberFormat="1" applyFont="1" applyFill="1" applyBorder="1" applyAlignment="1">
      <alignment horizontal="center" vertical="center"/>
    </xf>
    <xf numFmtId="164" fontId="188" fillId="54" borderId="58" xfId="340" applyNumberFormat="1" applyFont="1" applyFill="1" applyBorder="1" applyAlignment="1">
      <alignment horizontal="center" vertical="center"/>
    </xf>
    <xf numFmtId="2" fontId="164" fillId="54" borderId="109" xfId="2" applyNumberFormat="1" applyFont="1" applyFill="1" applyBorder="1" applyAlignment="1">
      <alignment horizontal="left" vertical="top" wrapText="1"/>
    </xf>
    <xf numFmtId="0" fontId="164" fillId="54" borderId="0" xfId="0" applyFont="1" applyFill="1" applyBorder="1" applyAlignment="1">
      <alignment vertical="center"/>
    </xf>
    <xf numFmtId="0" fontId="164" fillId="54" borderId="38" xfId="0" applyFont="1" applyFill="1" applyBorder="1" applyAlignment="1">
      <alignment vertical="center"/>
    </xf>
    <xf numFmtId="0" fontId="177" fillId="54" borderId="59" xfId="340" applyFont="1" applyFill="1" applyBorder="1"/>
    <xf numFmtId="0" fontId="122" fillId="54" borderId="61" xfId="0" applyFont="1" applyFill="1" applyBorder="1" applyAlignment="1">
      <alignment wrapText="1"/>
    </xf>
    <xf numFmtId="0" fontId="122" fillId="54" borderId="0" xfId="0" applyFont="1" applyFill="1" applyBorder="1" applyAlignment="1">
      <alignment wrapText="1"/>
    </xf>
    <xf numFmtId="0" fontId="122" fillId="54" borderId="57" xfId="0" applyFont="1" applyFill="1" applyBorder="1" applyAlignment="1">
      <alignment wrapText="1"/>
    </xf>
    <xf numFmtId="0" fontId="177" fillId="28" borderId="43" xfId="340" applyFont="1" applyFill="1" applyBorder="1"/>
    <xf numFmtId="0" fontId="95" fillId="28" borderId="0" xfId="340" applyFont="1" applyFill="1" applyBorder="1" applyAlignment="1">
      <alignment horizontal="left" vertical="center"/>
    </xf>
    <xf numFmtId="0" fontId="95" fillId="28" borderId="38" xfId="340" applyFont="1" applyFill="1" applyBorder="1" applyAlignment="1">
      <alignment horizontal="left" vertical="center"/>
    </xf>
    <xf numFmtId="0" fontId="177" fillId="28" borderId="57" xfId="340" applyFont="1" applyFill="1" applyBorder="1"/>
    <xf numFmtId="16" fontId="177" fillId="28" borderId="43" xfId="340" applyNumberFormat="1" applyFont="1" applyFill="1" applyBorder="1"/>
    <xf numFmtId="0" fontId="164" fillId="28" borderId="0" xfId="0" applyFont="1" applyFill="1" applyBorder="1" applyAlignment="1">
      <alignment vertical="center"/>
    </xf>
    <xf numFmtId="0" fontId="177" fillId="28" borderId="38" xfId="340" applyFont="1" applyFill="1" applyBorder="1"/>
    <xf numFmtId="16" fontId="177" fillId="28" borderId="110" xfId="340" applyNumberFormat="1" applyFont="1" applyFill="1" applyBorder="1"/>
    <xf numFmtId="0" fontId="164" fillId="52" borderId="46" xfId="0" applyFont="1" applyFill="1" applyBorder="1" applyAlignment="1">
      <alignment vertical="center"/>
    </xf>
    <xf numFmtId="0" fontId="177" fillId="28" borderId="46" xfId="340" applyFont="1" applyFill="1" applyBorder="1"/>
    <xf numFmtId="0" fontId="177" fillId="28" borderId="47" xfId="340" applyFont="1" applyFill="1" applyBorder="1"/>
    <xf numFmtId="16" fontId="177" fillId="28" borderId="0" xfId="340" applyNumberFormat="1" applyFont="1" applyFill="1"/>
    <xf numFmtId="164" fontId="184" fillId="51" borderId="49" xfId="2" applyNumberFormat="1" applyFont="1" applyFill="1" applyBorder="1" applyAlignment="1">
      <alignment horizontal="center" vertical="top" wrapText="1"/>
    </xf>
    <xf numFmtId="2" fontId="164" fillId="28" borderId="35" xfId="340" applyNumberFormat="1" applyFont="1" applyFill="1" applyBorder="1" applyAlignment="1">
      <alignment horizontal="right" wrapText="1"/>
    </xf>
    <xf numFmtId="164" fontId="184" fillId="51" borderId="36" xfId="2" applyNumberFormat="1" applyFont="1" applyFill="1" applyBorder="1" applyAlignment="1">
      <alignment vertical="top" wrapText="1"/>
    </xf>
    <xf numFmtId="164" fontId="184" fillId="51" borderId="0" xfId="2" applyNumberFormat="1" applyFont="1" applyFill="1" applyBorder="1" applyAlignment="1">
      <alignment vertical="top" wrapText="1"/>
    </xf>
    <xf numFmtId="164" fontId="184" fillId="51" borderId="57" xfId="2" applyNumberFormat="1" applyFont="1" applyFill="1" applyBorder="1" applyAlignment="1">
      <alignment vertical="top" wrapText="1"/>
    </xf>
    <xf numFmtId="0" fontId="177" fillId="52" borderId="0" xfId="340" applyFont="1" applyFill="1" applyAlignment="1">
      <alignment vertical="center"/>
    </xf>
    <xf numFmtId="0" fontId="177" fillId="51" borderId="36" xfId="340" applyFont="1" applyFill="1" applyBorder="1" applyAlignment="1">
      <alignment vertical="center" wrapText="1"/>
    </xf>
    <xf numFmtId="0" fontId="177" fillId="51" borderId="57" xfId="340" applyFont="1" applyFill="1" applyBorder="1" applyAlignment="1">
      <alignment vertical="center" wrapText="1"/>
    </xf>
    <xf numFmtId="0" fontId="177" fillId="54" borderId="0" xfId="340" applyFont="1" applyFill="1" applyAlignment="1">
      <alignment vertical="center"/>
    </xf>
    <xf numFmtId="0" fontId="177" fillId="51" borderId="36" xfId="340" applyFont="1" applyFill="1" applyBorder="1" applyAlignment="1">
      <alignment horizontal="center" vertical="center" wrapText="1"/>
    </xf>
    <xf numFmtId="0" fontId="177" fillId="51" borderId="0" xfId="340" applyFont="1" applyFill="1" applyBorder="1" applyAlignment="1">
      <alignment horizontal="center" vertical="center" wrapText="1"/>
    </xf>
    <xf numFmtId="0" fontId="177" fillId="51" borderId="57" xfId="340" applyFont="1" applyFill="1" applyBorder="1" applyAlignment="1">
      <alignment horizontal="center" vertical="center" wrapText="1"/>
    </xf>
    <xf numFmtId="164" fontId="164" fillId="53" borderId="41" xfId="2" applyNumberFormat="1" applyFont="1" applyFill="1" applyBorder="1" applyAlignment="1">
      <alignment horizontal="center" wrapText="1"/>
    </xf>
    <xf numFmtId="2" fontId="164" fillId="53" borderId="37" xfId="340" applyNumberFormat="1" applyFont="1" applyFill="1" applyBorder="1" applyAlignment="1">
      <alignment horizontal="center" wrapText="1"/>
    </xf>
    <xf numFmtId="2" fontId="164" fillId="53" borderId="65" xfId="340" applyNumberFormat="1" applyFont="1" applyFill="1" applyBorder="1" applyAlignment="1">
      <alignment horizontal="center" wrapText="1"/>
    </xf>
    <xf numFmtId="2" fontId="95" fillId="53" borderId="62" xfId="340" applyNumberFormat="1" applyFont="1" applyFill="1" applyBorder="1" applyAlignment="1">
      <alignment horizontal="center" wrapText="1"/>
    </xf>
    <xf numFmtId="0" fontId="95" fillId="53" borderId="37" xfId="340" applyFont="1" applyFill="1" applyBorder="1" applyAlignment="1">
      <alignment horizontal="center" wrapText="1"/>
    </xf>
    <xf numFmtId="2" fontId="95" fillId="53" borderId="37" xfId="340" applyNumberFormat="1" applyFont="1" applyFill="1" applyBorder="1" applyAlignment="1">
      <alignment horizontal="center" wrapText="1"/>
    </xf>
    <xf numFmtId="2" fontId="95" fillId="53" borderId="40" xfId="340" applyNumberFormat="1" applyFont="1" applyFill="1" applyBorder="1" applyAlignment="1">
      <alignment horizontal="center" wrapText="1"/>
    </xf>
    <xf numFmtId="2" fontId="164" fillId="54" borderId="35" xfId="340" applyNumberFormat="1" applyFont="1" applyFill="1" applyBorder="1" applyAlignment="1">
      <alignment horizontal="right" wrapText="1"/>
    </xf>
    <xf numFmtId="2" fontId="95" fillId="53" borderId="41" xfId="340" applyNumberFormat="1" applyFont="1" applyFill="1" applyBorder="1" applyAlignment="1">
      <alignment horizontal="center" wrapText="1"/>
    </xf>
    <xf numFmtId="2" fontId="95" fillId="53" borderId="75" xfId="340" applyNumberFormat="1" applyFont="1" applyFill="1" applyBorder="1" applyAlignment="1">
      <alignment horizontal="center" wrapText="1"/>
    </xf>
    <xf numFmtId="0" fontId="177" fillId="54" borderId="0" xfId="340" applyFont="1" applyFill="1" applyAlignment="1">
      <alignment horizontal="center"/>
    </xf>
    <xf numFmtId="0" fontId="164" fillId="28" borderId="43" xfId="0" quotePrefix="1" applyFont="1" applyFill="1" applyBorder="1" applyAlignment="1">
      <alignment horizontal="right"/>
    </xf>
    <xf numFmtId="2" fontId="164" fillId="28" borderId="35" xfId="340" applyNumberFormat="1" applyFont="1" applyFill="1" applyBorder="1" applyAlignment="1">
      <alignment horizontal="right" vertical="center" wrapText="1"/>
    </xf>
    <xf numFmtId="164" fontId="95" fillId="52" borderId="84" xfId="340" applyNumberFormat="1" applyFont="1" applyFill="1" applyBorder="1" applyAlignment="1">
      <alignment horizontal="center" vertical="center" wrapText="1"/>
    </xf>
    <xf numFmtId="0" fontId="177" fillId="54" borderId="0" xfId="340" applyFont="1" applyFill="1" applyAlignment="1">
      <alignment horizontal="right"/>
    </xf>
    <xf numFmtId="164" fontId="95" fillId="52" borderId="57" xfId="340" applyNumberFormat="1" applyFont="1" applyFill="1" applyBorder="1" applyAlignment="1">
      <alignment horizontal="center" vertical="center" wrapText="1"/>
    </xf>
    <xf numFmtId="164" fontId="164" fillId="52" borderId="35" xfId="340" applyNumberFormat="1" applyFont="1" applyFill="1" applyBorder="1" applyAlignment="1">
      <alignment horizontal="center" vertical="center" wrapText="1"/>
    </xf>
    <xf numFmtId="164" fontId="164" fillId="28" borderId="35" xfId="340" applyNumberFormat="1" applyFont="1" applyFill="1" applyBorder="1" applyAlignment="1">
      <alignment horizontal="center" vertical="center"/>
    </xf>
    <xf numFmtId="164" fontId="95" fillId="0" borderId="0" xfId="340" applyNumberFormat="1" applyFont="1" applyFill="1" applyBorder="1" applyAlignment="1">
      <alignment horizontal="center" vertical="center" wrapText="1"/>
    </xf>
    <xf numFmtId="164" fontId="164" fillId="54" borderId="35" xfId="340" applyNumberFormat="1" applyFont="1" applyFill="1" applyBorder="1" applyAlignment="1">
      <alignment horizontal="center" vertical="center"/>
    </xf>
    <xf numFmtId="164" fontId="164" fillId="54" borderId="38" xfId="340" applyNumberFormat="1" applyFont="1" applyFill="1" applyBorder="1" applyAlignment="1">
      <alignment horizontal="center" vertical="center"/>
    </xf>
    <xf numFmtId="164" fontId="164" fillId="28" borderId="57" xfId="2" applyNumberFormat="1" applyFont="1" applyFill="1" applyBorder="1" applyAlignment="1">
      <alignment horizontal="center" vertical="center"/>
    </xf>
    <xf numFmtId="164" fontId="164" fillId="28" borderId="36" xfId="2" applyNumberFormat="1" applyFont="1" applyFill="1" applyBorder="1" applyAlignment="1">
      <alignment horizontal="center" vertical="center"/>
    </xf>
    <xf numFmtId="164" fontId="164" fillId="52" borderId="57" xfId="340" applyNumberFormat="1" applyFont="1" applyFill="1" applyBorder="1" applyAlignment="1">
      <alignment horizontal="center" vertical="center" wrapText="1"/>
    </xf>
    <xf numFmtId="2" fontId="187" fillId="54" borderId="43" xfId="340" applyNumberFormat="1" applyFont="1" applyFill="1" applyBorder="1" applyAlignment="1">
      <alignment horizontal="right" vertical="center"/>
    </xf>
    <xf numFmtId="164" fontId="164" fillId="28" borderId="38" xfId="2" applyNumberFormat="1" applyFont="1" applyFill="1" applyBorder="1" applyAlignment="1">
      <alignment horizontal="center" vertical="center"/>
    </xf>
    <xf numFmtId="164" fontId="164" fillId="52" borderId="38" xfId="340" applyNumberFormat="1" applyFont="1" applyFill="1" applyBorder="1" applyAlignment="1">
      <alignment horizontal="center" vertical="center" wrapText="1"/>
    </xf>
    <xf numFmtId="164" fontId="164" fillId="28" borderId="81" xfId="2" applyNumberFormat="1" applyFont="1" applyFill="1" applyBorder="1" applyAlignment="1">
      <alignment horizontal="center" vertical="center"/>
    </xf>
    <xf numFmtId="2" fontId="164" fillId="54" borderId="119" xfId="340" applyNumberFormat="1" applyFont="1" applyFill="1" applyBorder="1" applyAlignment="1">
      <alignment horizontal="right" vertical="center"/>
    </xf>
    <xf numFmtId="164" fontId="164" fillId="28" borderId="120" xfId="2" applyNumberFormat="1" applyFont="1" applyFill="1" applyBorder="1" applyAlignment="1">
      <alignment horizontal="center" vertical="center"/>
    </xf>
    <xf numFmtId="164" fontId="164" fillId="28" borderId="56" xfId="2" applyNumberFormat="1" applyFont="1" applyFill="1" applyBorder="1" applyAlignment="1">
      <alignment horizontal="center" vertical="center"/>
    </xf>
    <xf numFmtId="164" fontId="164" fillId="28" borderId="102" xfId="2" applyNumberFormat="1" applyFont="1" applyFill="1" applyBorder="1" applyAlignment="1">
      <alignment horizontal="center" vertical="center"/>
    </xf>
    <xf numFmtId="164" fontId="164" fillId="28" borderId="121" xfId="2" applyNumberFormat="1" applyFont="1" applyFill="1" applyBorder="1" applyAlignment="1">
      <alignment horizontal="center" vertical="center"/>
    </xf>
    <xf numFmtId="164" fontId="164" fillId="52" borderId="117" xfId="340" applyNumberFormat="1" applyFont="1" applyFill="1" applyBorder="1" applyAlignment="1">
      <alignment horizontal="center" vertical="center" wrapText="1"/>
    </xf>
    <xf numFmtId="164" fontId="189" fillId="52" borderId="118" xfId="340" applyNumberFormat="1" applyFont="1" applyFill="1" applyBorder="1" applyAlignment="1">
      <alignment horizontal="center" vertical="center" wrapText="1"/>
    </xf>
    <xf numFmtId="164" fontId="164" fillId="52" borderId="100" xfId="340" applyNumberFormat="1" applyFont="1" applyFill="1" applyBorder="1" applyAlignment="1">
      <alignment horizontal="center" vertical="center" wrapText="1"/>
    </xf>
    <xf numFmtId="2" fontId="186" fillId="54" borderId="43" xfId="340" applyNumberFormat="1" applyFont="1" applyFill="1" applyBorder="1" applyAlignment="1">
      <alignment horizontal="right" vertical="center"/>
    </xf>
    <xf numFmtId="164" fontId="188" fillId="28" borderId="81" xfId="2" applyNumberFormat="1" applyFont="1" applyFill="1" applyBorder="1" applyAlignment="1">
      <alignment horizontal="center" vertical="center"/>
    </xf>
    <xf numFmtId="164" fontId="192" fillId="28" borderId="0" xfId="2" applyNumberFormat="1" applyFont="1" applyFill="1" applyBorder="1" applyAlignment="1">
      <alignment horizontal="center" vertical="center"/>
    </xf>
    <xf numFmtId="164" fontId="188" fillId="28" borderId="38" xfId="2" applyNumberFormat="1" applyFont="1" applyFill="1" applyBorder="1" applyAlignment="1">
      <alignment horizontal="center" vertical="center"/>
    </xf>
    <xf numFmtId="164" fontId="188" fillId="52" borderId="36" xfId="340" applyNumberFormat="1" applyFont="1" applyFill="1" applyBorder="1" applyAlignment="1">
      <alignment horizontal="center" vertical="center" wrapText="1"/>
    </xf>
    <xf numFmtId="164" fontId="188" fillId="52" borderId="0" xfId="340" applyNumberFormat="1" applyFont="1" applyFill="1" applyBorder="1" applyAlignment="1">
      <alignment horizontal="center" vertical="center" wrapText="1"/>
    </xf>
    <xf numFmtId="164" fontId="188" fillId="52" borderId="57" xfId="340" applyNumberFormat="1" applyFont="1" applyFill="1" applyBorder="1" applyAlignment="1">
      <alignment horizontal="center" vertical="center" wrapText="1"/>
    </xf>
    <xf numFmtId="2" fontId="186" fillId="54" borderId="85" xfId="340" applyNumberFormat="1" applyFont="1" applyFill="1" applyBorder="1" applyAlignment="1">
      <alignment horizontal="right" vertical="center"/>
    </xf>
    <xf numFmtId="164" fontId="188" fillId="52" borderId="83" xfId="340" applyNumberFormat="1" applyFont="1" applyFill="1" applyBorder="1" applyAlignment="1">
      <alignment horizontal="center" vertical="center" wrapText="1"/>
    </xf>
    <xf numFmtId="164" fontId="188" fillId="52" borderId="55" xfId="340" applyNumberFormat="1" applyFont="1" applyFill="1" applyBorder="1" applyAlignment="1">
      <alignment horizontal="center" vertical="center" wrapText="1"/>
    </xf>
    <xf numFmtId="164" fontId="188" fillId="52" borderId="58" xfId="340" applyNumberFormat="1" applyFont="1" applyFill="1" applyBorder="1" applyAlignment="1">
      <alignment horizontal="center" vertical="center" wrapText="1"/>
    </xf>
    <xf numFmtId="2" fontId="164" fillId="28" borderId="36" xfId="2" applyNumberFormat="1" applyFont="1" applyFill="1" applyBorder="1" applyAlignment="1">
      <alignment vertical="center" wrapText="1"/>
    </xf>
    <xf numFmtId="0" fontId="191" fillId="28" borderId="63" xfId="0" applyFont="1" applyFill="1" applyBorder="1" applyAlignment="1">
      <alignment horizontal="left" vertical="center"/>
    </xf>
    <xf numFmtId="0" fontId="191" fillId="28" borderId="64" xfId="0" applyFont="1" applyFill="1" applyBorder="1" applyAlignment="1">
      <alignment horizontal="left" vertical="center"/>
    </xf>
    <xf numFmtId="0" fontId="122" fillId="28" borderId="0" xfId="0" applyFont="1" applyFill="1" applyBorder="1" applyAlignment="1">
      <alignment vertical="center" wrapText="1"/>
    </xf>
    <xf numFmtId="0" fontId="122" fillId="28" borderId="57" xfId="0" applyFont="1" applyFill="1" applyBorder="1" applyAlignment="1">
      <alignment vertical="center" wrapText="1"/>
    </xf>
    <xf numFmtId="0" fontId="191" fillId="28" borderId="0" xfId="0" applyFont="1" applyFill="1" applyBorder="1" applyAlignment="1">
      <alignment vertical="center"/>
    </xf>
    <xf numFmtId="0" fontId="122" fillId="28" borderId="38" xfId="0" applyFont="1" applyFill="1" applyBorder="1" applyAlignment="1">
      <alignment vertical="center" wrapText="1"/>
    </xf>
    <xf numFmtId="0" fontId="95" fillId="28" borderId="45" xfId="340" applyFont="1" applyFill="1" applyBorder="1" applyAlignment="1">
      <alignment vertical="center"/>
    </xf>
    <xf numFmtId="0" fontId="122" fillId="52" borderId="46" xfId="0" applyFont="1" applyFill="1" applyBorder="1" applyAlignment="1">
      <alignment vertical="center" wrapText="1"/>
    </xf>
    <xf numFmtId="0" fontId="122" fillId="28" borderId="46" xfId="0" applyFont="1" applyFill="1" applyBorder="1" applyAlignment="1">
      <alignment vertical="center" wrapText="1"/>
    </xf>
    <xf numFmtId="0" fontId="122" fillId="52" borderId="47" xfId="0" applyFont="1" applyFill="1" applyBorder="1" applyAlignment="1">
      <alignment vertical="center" wrapText="1"/>
    </xf>
    <xf numFmtId="0" fontId="177" fillId="54" borderId="35" xfId="340" applyFont="1" applyFill="1" applyBorder="1"/>
    <xf numFmtId="164" fontId="184" fillId="54" borderId="0" xfId="2" applyNumberFormat="1" applyFont="1" applyFill="1" applyBorder="1" applyAlignment="1">
      <alignment horizontal="centerContinuous" vertical="top" wrapText="1"/>
    </xf>
    <xf numFmtId="0" fontId="177" fillId="54" borderId="0" xfId="340" applyFont="1" applyFill="1" applyBorder="1" applyAlignment="1">
      <alignment vertical="center" wrapText="1"/>
    </xf>
    <xf numFmtId="0" fontId="177" fillId="51" borderId="65" xfId="0" applyFont="1" applyFill="1" applyBorder="1" applyAlignment="1">
      <alignment horizontal="center" vertical="center"/>
    </xf>
    <xf numFmtId="0" fontId="177" fillId="51" borderId="0" xfId="0" applyFont="1" applyFill="1" applyBorder="1" applyAlignment="1">
      <alignment horizontal="center" vertical="center" wrapText="1"/>
    </xf>
    <xf numFmtId="0" fontId="177" fillId="51" borderId="39" xfId="0" applyFont="1" applyFill="1" applyBorder="1" applyAlignment="1">
      <alignment horizontal="centerContinuous" vertical="center" wrapText="1"/>
    </xf>
    <xf numFmtId="0" fontId="193" fillId="54" borderId="0" xfId="340" applyFont="1" applyFill="1" applyAlignment="1">
      <alignment horizontal="center"/>
    </xf>
    <xf numFmtId="2" fontId="95" fillId="53" borderId="52" xfId="340" applyNumberFormat="1" applyFont="1" applyFill="1" applyBorder="1" applyAlignment="1">
      <alignment horizontal="center"/>
    </xf>
    <xf numFmtId="164" fontId="164" fillId="28" borderId="38" xfId="340" applyNumberFormat="1" applyFont="1" applyFill="1" applyBorder="1" applyAlignment="1">
      <alignment horizontal="center" vertical="center" wrapText="1"/>
    </xf>
    <xf numFmtId="0" fontId="164" fillId="54" borderId="35" xfId="340" applyFont="1" applyFill="1" applyBorder="1" applyAlignment="1">
      <alignment vertical="center"/>
    </xf>
    <xf numFmtId="164" fontId="164" fillId="28" borderId="35" xfId="2" applyNumberFormat="1" applyFont="1" applyFill="1" applyBorder="1" applyAlignment="1">
      <alignment horizontal="center" vertical="center"/>
    </xf>
    <xf numFmtId="0" fontId="177" fillId="54" borderId="80" xfId="340" applyFont="1" applyFill="1" applyBorder="1" applyAlignment="1">
      <alignment vertical="center"/>
    </xf>
    <xf numFmtId="0" fontId="177" fillId="54" borderId="36" xfId="340" applyFont="1" applyFill="1" applyBorder="1" applyAlignment="1">
      <alignment vertical="center"/>
    </xf>
    <xf numFmtId="164" fontId="164" fillId="28" borderId="35" xfId="340" applyNumberFormat="1" applyFont="1" applyFill="1" applyBorder="1" applyAlignment="1">
      <alignment horizontal="center" vertical="center" wrapText="1"/>
    </xf>
    <xf numFmtId="2" fontId="164" fillId="28" borderId="96" xfId="340" applyNumberFormat="1" applyFont="1" applyFill="1" applyBorder="1" applyAlignment="1">
      <alignment horizontal="right" vertical="center"/>
    </xf>
    <xf numFmtId="164" fontId="164" fillId="28" borderId="98" xfId="2" applyNumberFormat="1" applyFont="1" applyFill="1" applyBorder="1" applyAlignment="1">
      <alignment horizontal="center" vertical="center"/>
    </xf>
    <xf numFmtId="164" fontId="164" fillId="28" borderId="122" xfId="340" applyNumberFormat="1" applyFont="1" applyFill="1" applyBorder="1" applyAlignment="1">
      <alignment horizontal="center" vertical="center" wrapText="1"/>
    </xf>
    <xf numFmtId="2" fontId="186" fillId="28" borderId="43" xfId="340" applyNumberFormat="1" applyFont="1" applyFill="1" applyBorder="1" applyAlignment="1">
      <alignment horizontal="right" vertical="center"/>
    </xf>
    <xf numFmtId="164" fontId="189" fillId="28" borderId="0" xfId="2" applyNumberFormat="1" applyFont="1" applyFill="1" applyBorder="1" applyAlignment="1">
      <alignment horizontal="center" vertical="center"/>
    </xf>
    <xf numFmtId="164" fontId="188" fillId="28" borderId="35" xfId="340" applyNumberFormat="1" applyFont="1" applyFill="1" applyBorder="1" applyAlignment="1">
      <alignment horizontal="center" vertical="center" wrapText="1"/>
    </xf>
    <xf numFmtId="164" fontId="188" fillId="28" borderId="38" xfId="340" applyNumberFormat="1" applyFont="1" applyFill="1" applyBorder="1" applyAlignment="1">
      <alignment horizontal="center" vertical="center" wrapText="1"/>
    </xf>
    <xf numFmtId="2" fontId="186" fillId="28" borderId="104" xfId="340" applyNumberFormat="1" applyFont="1" applyFill="1" applyBorder="1" applyAlignment="1">
      <alignment horizontal="right" vertical="center"/>
    </xf>
    <xf numFmtId="164" fontId="189" fillId="28" borderId="55" xfId="2" applyNumberFormat="1" applyFont="1" applyFill="1" applyBorder="1" applyAlignment="1">
      <alignment horizontal="center" vertical="center"/>
    </xf>
    <xf numFmtId="164" fontId="188" fillId="28" borderId="82" xfId="2" applyNumberFormat="1" applyFont="1" applyFill="1" applyBorder="1" applyAlignment="1">
      <alignment horizontal="center" vertical="center"/>
    </xf>
    <xf numFmtId="2" fontId="164" fillId="28" borderId="36" xfId="2" applyNumberFormat="1" applyFont="1" applyFill="1" applyBorder="1" applyAlignment="1">
      <alignment horizontal="left" vertical="top" wrapText="1"/>
    </xf>
    <xf numFmtId="0" fontId="122" fillId="52" borderId="44" xfId="0" applyFont="1" applyFill="1" applyBorder="1" applyAlignment="1">
      <alignment wrapText="1"/>
    </xf>
    <xf numFmtId="0" fontId="177" fillId="28" borderId="36" xfId="340" applyFont="1" applyFill="1" applyBorder="1"/>
    <xf numFmtId="16" fontId="177" fillId="28" borderId="36" xfId="340" applyNumberFormat="1" applyFont="1" applyFill="1" applyBorder="1"/>
    <xf numFmtId="16" fontId="177" fillId="28" borderId="45" xfId="340" applyNumberFormat="1" applyFont="1" applyFill="1" applyBorder="1"/>
    <xf numFmtId="164" fontId="184" fillId="51" borderId="77" xfId="2" applyNumberFormat="1" applyFont="1" applyFill="1" applyBorder="1" applyAlignment="1">
      <alignment horizontal="centerContinuous" vertical="top" wrapText="1"/>
    </xf>
    <xf numFmtId="164" fontId="184" fillId="51" borderId="78" xfId="2" applyNumberFormat="1" applyFont="1" applyFill="1" applyBorder="1" applyAlignment="1">
      <alignment horizontal="center" vertical="center" wrapText="1"/>
    </xf>
    <xf numFmtId="164" fontId="184" fillId="51" borderId="79" xfId="2" applyNumberFormat="1" applyFont="1" applyFill="1" applyBorder="1" applyAlignment="1">
      <alignment horizontal="center" vertical="center" wrapText="1"/>
    </xf>
    <xf numFmtId="164" fontId="176" fillId="51" borderId="61" xfId="2" applyNumberFormat="1" applyFont="1" applyFill="1" applyBorder="1" applyAlignment="1">
      <alignment vertical="center" wrapText="1"/>
    </xf>
    <xf numFmtId="0" fontId="177" fillId="51" borderId="57" xfId="0" applyFont="1" applyFill="1" applyBorder="1" applyAlignment="1">
      <alignment horizontal="centerContinuous" vertical="center" wrapText="1"/>
    </xf>
    <xf numFmtId="164" fontId="164" fillId="51" borderId="61" xfId="2" applyNumberFormat="1" applyFont="1" applyFill="1" applyBorder="1" applyAlignment="1">
      <alignment horizontal="center" wrapText="1"/>
    </xf>
    <xf numFmtId="2" fontId="164" fillId="53" borderId="57" xfId="340" applyNumberFormat="1" applyFont="1" applyFill="1" applyBorder="1" applyAlignment="1">
      <alignment horizontal="center" wrapText="1"/>
    </xf>
    <xf numFmtId="164" fontId="164" fillId="51" borderId="61" xfId="2" applyNumberFormat="1" applyFont="1" applyFill="1" applyBorder="1" applyAlignment="1">
      <alignment horizontal="left" wrapText="1"/>
    </xf>
    <xf numFmtId="2" fontId="164" fillId="51" borderId="57" xfId="340" applyNumberFormat="1" applyFont="1" applyFill="1" applyBorder="1" applyAlignment="1">
      <alignment horizontal="center" wrapText="1"/>
    </xf>
    <xf numFmtId="164" fontId="164" fillId="51" borderId="61" xfId="2" applyNumberFormat="1" applyFont="1" applyFill="1" applyBorder="1" applyAlignment="1">
      <alignment vertical="center" wrapText="1"/>
    </xf>
    <xf numFmtId="0" fontId="178" fillId="51" borderId="0" xfId="0" applyFont="1" applyFill="1" applyBorder="1" applyAlignment="1">
      <alignment horizontal="center" vertical="center" wrapText="1"/>
    </xf>
    <xf numFmtId="0" fontId="95" fillId="51" borderId="57" xfId="0" applyFont="1" applyFill="1" applyBorder="1" applyAlignment="1">
      <alignment horizontal="center" vertical="center" wrapText="1"/>
    </xf>
    <xf numFmtId="0" fontId="95" fillId="51" borderId="75" xfId="0" applyFont="1" applyFill="1" applyBorder="1" applyAlignment="1">
      <alignment horizontal="center" vertical="center" wrapText="1"/>
    </xf>
    <xf numFmtId="2" fontId="164" fillId="54" borderId="76" xfId="340" applyNumberFormat="1" applyFont="1" applyFill="1" applyBorder="1" applyAlignment="1">
      <alignment horizontal="right" vertical="center"/>
    </xf>
    <xf numFmtId="2" fontId="164" fillId="54" borderId="112" xfId="340" applyNumberFormat="1" applyFont="1" applyFill="1" applyBorder="1" applyAlignment="1">
      <alignment horizontal="right" vertical="center"/>
    </xf>
    <xf numFmtId="164" fontId="164" fillId="54" borderId="57" xfId="358" applyNumberFormat="1" applyFont="1" applyFill="1" applyBorder="1" applyAlignment="1">
      <alignment horizontal="center" vertical="center"/>
    </xf>
    <xf numFmtId="2" fontId="164" fillId="54" borderId="113" xfId="340" applyNumberFormat="1" applyFont="1" applyFill="1" applyBorder="1" applyAlignment="1">
      <alignment horizontal="right" vertical="center"/>
    </xf>
    <xf numFmtId="164" fontId="164" fillId="54" borderId="101" xfId="358" applyNumberFormat="1" applyFont="1" applyFill="1" applyBorder="1" applyAlignment="1">
      <alignment horizontal="center" vertical="center"/>
    </xf>
    <xf numFmtId="164" fontId="164" fillId="54" borderId="56" xfId="358" applyNumberFormat="1" applyFont="1" applyFill="1" applyBorder="1" applyAlignment="1">
      <alignment horizontal="center" vertical="center"/>
    </xf>
    <xf numFmtId="164" fontId="95" fillId="52" borderId="102" xfId="340" applyNumberFormat="1" applyFont="1" applyFill="1" applyBorder="1" applyAlignment="1">
      <alignment horizontal="center" vertical="center" wrapText="1"/>
    </xf>
    <xf numFmtId="164" fontId="164" fillId="54" borderId="102" xfId="358" applyNumberFormat="1" applyFont="1" applyFill="1" applyBorder="1" applyAlignment="1">
      <alignment horizontal="center" vertical="center"/>
    </xf>
    <xf numFmtId="164" fontId="164" fillId="54" borderId="100" xfId="358" applyNumberFormat="1" applyFont="1" applyFill="1" applyBorder="1" applyAlignment="1">
      <alignment horizontal="center" vertical="center"/>
    </xf>
    <xf numFmtId="2" fontId="188" fillId="54" borderId="112" xfId="340" applyNumberFormat="1" applyFont="1" applyFill="1" applyBorder="1" applyAlignment="1">
      <alignment horizontal="right" vertical="center"/>
    </xf>
    <xf numFmtId="164" fontId="188" fillId="28" borderId="118" xfId="2" applyNumberFormat="1" applyFont="1" applyFill="1" applyBorder="1" applyAlignment="1">
      <alignment horizontal="center" vertical="center"/>
    </xf>
    <xf numFmtId="164" fontId="188" fillId="28" borderId="57" xfId="2" applyNumberFormat="1" applyFont="1" applyFill="1" applyBorder="1" applyAlignment="1">
      <alignment horizontal="center" vertical="center"/>
    </xf>
    <xf numFmtId="2" fontId="188" fillId="54" borderId="111" xfId="340" applyNumberFormat="1" applyFont="1" applyFill="1" applyBorder="1" applyAlignment="1">
      <alignment horizontal="right" vertical="center"/>
    </xf>
    <xf numFmtId="164" fontId="188" fillId="28" borderId="58" xfId="2" applyNumberFormat="1" applyFont="1" applyFill="1" applyBorder="1" applyAlignment="1">
      <alignment horizontal="center" vertical="center"/>
    </xf>
    <xf numFmtId="2" fontId="164" fillId="54" borderId="114" xfId="2" applyNumberFormat="1" applyFont="1" applyFill="1" applyBorder="1" applyAlignment="1">
      <alignment horizontal="left" vertical="top" wrapText="1"/>
    </xf>
    <xf numFmtId="0" fontId="177" fillId="28" borderId="112" xfId="340" applyFont="1" applyFill="1" applyBorder="1"/>
    <xf numFmtId="0" fontId="22" fillId="0" borderId="0" xfId="0" applyFont="1" applyBorder="1" applyAlignment="1">
      <alignment vertical="center"/>
    </xf>
    <xf numFmtId="0" fontId="22" fillId="0" borderId="0" xfId="0" applyFont="1" applyBorder="1" applyAlignment="1">
      <alignment vertical="center"/>
    </xf>
    <xf numFmtId="0" fontId="164" fillId="54" borderId="0" xfId="0" applyFont="1" applyFill="1" applyBorder="1" applyAlignment="1">
      <alignment vertical="center"/>
    </xf>
    <xf numFmtId="0" fontId="22" fillId="54" borderId="0" xfId="0" applyFont="1" applyFill="1" applyBorder="1" applyAlignment="1">
      <alignment vertical="center"/>
    </xf>
    <xf numFmtId="0" fontId="177" fillId="54" borderId="57" xfId="340" applyFont="1" applyFill="1" applyBorder="1"/>
    <xf numFmtId="16" fontId="177" fillId="28" borderId="115" xfId="340" applyNumberFormat="1" applyFont="1" applyFill="1" applyBorder="1"/>
    <xf numFmtId="0" fontId="164" fillId="28" borderId="66" xfId="0" applyFont="1" applyFill="1" applyBorder="1" applyAlignment="1">
      <alignment vertical="center"/>
    </xf>
    <xf numFmtId="0" fontId="177" fillId="28" borderId="66" xfId="340" applyFont="1" applyFill="1" applyBorder="1"/>
    <xf numFmtId="0" fontId="177" fillId="28" borderId="86" xfId="340" applyFont="1" applyFill="1" applyBorder="1"/>
    <xf numFmtId="164" fontId="1" fillId="55" borderId="0" xfId="0" applyNumberFormat="1" applyFont="1" applyFill="1" applyBorder="1" applyAlignment="1">
      <alignment horizontal="center" vertical="center"/>
    </xf>
    <xf numFmtId="0" fontId="1" fillId="55" borderId="56" xfId="0" applyFont="1" applyFill="1" applyBorder="1" applyAlignment="1">
      <alignment horizontal="center"/>
    </xf>
    <xf numFmtId="164" fontId="1" fillId="55" borderId="56" xfId="0" applyNumberFormat="1" applyFont="1" applyFill="1" applyBorder="1" applyAlignment="1">
      <alignment horizontal="center" vertical="center"/>
    </xf>
    <xf numFmtId="164" fontId="1" fillId="54" borderId="56" xfId="0" applyNumberFormat="1" applyFont="1" applyFill="1" applyBorder="1" applyAlignment="1">
      <alignment horizontal="center" vertical="center"/>
    </xf>
    <xf numFmtId="0" fontId="0" fillId="28" borderId="0" xfId="0" applyFont="1" applyFill="1"/>
    <xf numFmtId="0" fontId="195" fillId="28" borderId="0" xfId="0" applyFont="1" applyFill="1"/>
    <xf numFmtId="0" fontId="119" fillId="28" borderId="0" xfId="0" applyFont="1" applyFill="1"/>
    <xf numFmtId="0" fontId="196" fillId="28" borderId="17" xfId="0" applyFont="1" applyFill="1" applyBorder="1"/>
    <xf numFmtId="0" fontId="119" fillId="28" borderId="17" xfId="0" applyFont="1" applyFill="1" applyBorder="1"/>
    <xf numFmtId="0" fontId="0" fillId="28" borderId="17" xfId="0" applyFont="1" applyFill="1" applyBorder="1" applyAlignment="1">
      <alignment vertical="center" wrapText="1"/>
    </xf>
    <xf numFmtId="0" fontId="0" fillId="0" borderId="17" xfId="0" applyFont="1" applyBorder="1" applyAlignment="1">
      <alignment vertical="center" wrapText="1"/>
    </xf>
    <xf numFmtId="0" fontId="197" fillId="28" borderId="34" xfId="0" applyFont="1" applyFill="1" applyBorder="1" applyAlignment="1">
      <alignment horizontal="left" wrapText="1"/>
    </xf>
    <xf numFmtId="0" fontId="0" fillId="28" borderId="2" xfId="0" applyFont="1" applyFill="1" applyBorder="1" applyAlignment="1">
      <alignment horizontal="left" wrapText="1"/>
    </xf>
    <xf numFmtId="0" fontId="0" fillId="28" borderId="33" xfId="0" applyFont="1" applyFill="1" applyBorder="1" applyAlignment="1">
      <alignment horizontal="left" wrapText="1"/>
    </xf>
    <xf numFmtId="0" fontId="0" fillId="0" borderId="51" xfId="0" applyFont="1" applyBorder="1" applyAlignment="1"/>
    <xf numFmtId="0" fontId="0" fillId="0" borderId="29" xfId="0" applyFont="1" applyBorder="1" applyAlignment="1"/>
    <xf numFmtId="0" fontId="0" fillId="0" borderId="7" xfId="0" applyFont="1" applyBorder="1" applyAlignment="1"/>
    <xf numFmtId="164" fontId="95" fillId="54" borderId="0" xfId="340" applyNumberFormat="1" applyFont="1" applyFill="1" applyBorder="1" applyAlignment="1">
      <alignment horizontal="center" vertical="center" wrapText="1"/>
    </xf>
  </cellXfs>
  <cellStyles count="976">
    <cellStyle name="_x000a_386grabber=M" xfId="1" xr:uid="{00000000-0005-0000-0000-000000000000}"/>
    <cellStyle name="_x000a_386grabber=M 2" xfId="532" xr:uid="{00000000-0005-0000-0000-000001000000}"/>
    <cellStyle name="%" xfId="2" xr:uid="{00000000-0005-0000-0000-000002000000}"/>
    <cellStyle name="% 2" xfId="3" xr:uid="{00000000-0005-0000-0000-000003000000}"/>
    <cellStyle name="% 2 2" xfId="533" xr:uid="{00000000-0005-0000-0000-000004000000}"/>
    <cellStyle name="%_Fiscal Tables" xfId="4" xr:uid="{00000000-0005-0000-0000-000005000000}"/>
    <cellStyle name="%_Fiscal Tables 2" xfId="534" xr:uid="{00000000-0005-0000-0000-000006000000}"/>
    <cellStyle name="%_inc to ex AS12 EFOsupps" xfId="5" xr:uid="{00000000-0005-0000-0000-000007000000}"/>
    <cellStyle name="%_March-2012-Fiscal-Supplementary-Tables1(1)" xfId="6" xr:uid="{00000000-0005-0000-0000-000008000000}"/>
    <cellStyle name="%_March-2012-Fiscal-Supplementary-Tables1(1) 2" xfId="535" xr:uid="{00000000-0005-0000-0000-000009000000}"/>
    <cellStyle name="%_PEF Autumn2011" xfId="7" xr:uid="{00000000-0005-0000-0000-00000A000000}"/>
    <cellStyle name="%_PEF Autumn2011 2" xfId="536" xr:uid="{00000000-0005-0000-0000-00000B000000}"/>
    <cellStyle name="%_PEF FSBR2011" xfId="8" xr:uid="{00000000-0005-0000-0000-00000C000000}"/>
    <cellStyle name="%_PEF FSBR2011 2" xfId="537" xr:uid="{00000000-0005-0000-0000-00000D000000}"/>
    <cellStyle name="%_PEF FSBR2011 AA simplification" xfId="9" xr:uid="{00000000-0005-0000-0000-00000E000000}"/>
    <cellStyle name="%_PEF FSBR2011 AA simplification 2" xfId="538" xr:uid="{00000000-0005-0000-0000-00000F000000}"/>
    <cellStyle name="%_Scorecard" xfId="10" xr:uid="{00000000-0005-0000-0000-000010000000}"/>
    <cellStyle name="%_Scorecard 2" xfId="539" xr:uid="{00000000-0005-0000-0000-000011000000}"/>
    <cellStyle name="%_VAT refunds" xfId="11" xr:uid="{00000000-0005-0000-0000-000012000000}"/>
    <cellStyle name="%_VAT refunds 2" xfId="540"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1"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2"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3"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4"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5"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6"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7" xr:uid="{00000000-0005-0000-0000-00002E000000}"/>
    <cellStyle name="_RB_Update_current_20110317 Guarantee Data sheet with CDS Expected Losses" xfId="32" xr:uid="{00000000-0005-0000-0000-00002F000000}"/>
    <cellStyle name="_RB_Update_current_20110317 Guarantee Data sheet with CDS Expected Losses 2" xfId="548"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49"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0"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2" xr:uid="{00000000-0005-0000-0000-00003C000000}"/>
    <cellStyle name="1dp 3" xfId="551" xr:uid="{00000000-0005-0000-0000-00003D000000}"/>
    <cellStyle name="20% - Accent1" xfId="42" builtinId="30" customBuiltin="1"/>
    <cellStyle name="20% - Accent1 2" xfId="43" xr:uid="{00000000-0005-0000-0000-00003F000000}"/>
    <cellStyle name="20% - Accent1 3" xfId="715" xr:uid="{00000000-0005-0000-0000-000040000000}"/>
    <cellStyle name="20% - Accent1 4" xfId="763" xr:uid="{00000000-0005-0000-0000-000041000000}"/>
    <cellStyle name="20% - Accent1 5" xfId="819" xr:uid="{00000000-0005-0000-0000-000042000000}"/>
    <cellStyle name="20% - Accent1 6" xfId="867" xr:uid="{00000000-0005-0000-0000-000043000000}"/>
    <cellStyle name="20% - Accent1 7" xfId="897" xr:uid="{00000000-0005-0000-0000-000044000000}"/>
    <cellStyle name="20% - Accent1 8" xfId="932" xr:uid="{00000000-0005-0000-0000-000045000000}"/>
    <cellStyle name="20% - Accent2" xfId="44" builtinId="34" customBuiltin="1"/>
    <cellStyle name="20% - Accent2 2" xfId="45" xr:uid="{00000000-0005-0000-0000-000047000000}"/>
    <cellStyle name="20% - Accent2 3" xfId="716" xr:uid="{00000000-0005-0000-0000-000048000000}"/>
    <cellStyle name="20% - Accent2 4" xfId="764" xr:uid="{00000000-0005-0000-0000-000049000000}"/>
    <cellStyle name="20% - Accent2 5" xfId="820" xr:uid="{00000000-0005-0000-0000-00004A000000}"/>
    <cellStyle name="20% - Accent2 6" xfId="866" xr:uid="{00000000-0005-0000-0000-00004B000000}"/>
    <cellStyle name="20% - Accent2 7" xfId="896" xr:uid="{00000000-0005-0000-0000-00004C000000}"/>
    <cellStyle name="20% - Accent2 8" xfId="935" xr:uid="{00000000-0005-0000-0000-00004D000000}"/>
    <cellStyle name="20% - Accent3" xfId="46" builtinId="38" customBuiltin="1"/>
    <cellStyle name="20% - Accent3 2" xfId="47" xr:uid="{00000000-0005-0000-0000-00004F000000}"/>
    <cellStyle name="20% - Accent3 3" xfId="717" xr:uid="{00000000-0005-0000-0000-000050000000}"/>
    <cellStyle name="20% - Accent3 4" xfId="765" xr:uid="{00000000-0005-0000-0000-000051000000}"/>
    <cellStyle name="20% - Accent3 5" xfId="821" xr:uid="{00000000-0005-0000-0000-000052000000}"/>
    <cellStyle name="20% - Accent3 6" xfId="865" xr:uid="{00000000-0005-0000-0000-000053000000}"/>
    <cellStyle name="20% - Accent3 7" xfId="895" xr:uid="{00000000-0005-0000-0000-000054000000}"/>
    <cellStyle name="20% - Accent3 8" xfId="936" xr:uid="{00000000-0005-0000-0000-000055000000}"/>
    <cellStyle name="20% - Accent4" xfId="48" builtinId="42" customBuiltin="1"/>
    <cellStyle name="20% - Accent4 2" xfId="49" xr:uid="{00000000-0005-0000-0000-000057000000}"/>
    <cellStyle name="20% - Accent4 3" xfId="718" xr:uid="{00000000-0005-0000-0000-000058000000}"/>
    <cellStyle name="20% - Accent4 4" xfId="766" xr:uid="{00000000-0005-0000-0000-000059000000}"/>
    <cellStyle name="20% - Accent4 5" xfId="822" xr:uid="{00000000-0005-0000-0000-00005A000000}"/>
    <cellStyle name="20% - Accent4 6" xfId="871" xr:uid="{00000000-0005-0000-0000-00005B000000}"/>
    <cellStyle name="20% - Accent4 7" xfId="900" xr:uid="{00000000-0005-0000-0000-00005C000000}"/>
    <cellStyle name="20% - Accent4 8" xfId="937" xr:uid="{00000000-0005-0000-0000-00005D000000}"/>
    <cellStyle name="20% - Accent5" xfId="50" builtinId="46" customBuiltin="1"/>
    <cellStyle name="20% - Accent5 2" xfId="51" xr:uid="{00000000-0005-0000-0000-00005F000000}"/>
    <cellStyle name="20% - Accent5 3" xfId="719" xr:uid="{00000000-0005-0000-0000-000060000000}"/>
    <cellStyle name="20% - Accent5 4" xfId="767" xr:uid="{00000000-0005-0000-0000-000061000000}"/>
    <cellStyle name="20% - Accent5 5" xfId="823" xr:uid="{00000000-0005-0000-0000-000062000000}"/>
    <cellStyle name="20% - Accent5 6" xfId="872" xr:uid="{00000000-0005-0000-0000-000063000000}"/>
    <cellStyle name="20% - Accent5 7" xfId="901" xr:uid="{00000000-0005-0000-0000-000064000000}"/>
    <cellStyle name="20% - Accent5 8" xfId="942" xr:uid="{00000000-0005-0000-0000-000065000000}"/>
    <cellStyle name="20% - Accent6" xfId="52" builtinId="50" customBuiltin="1"/>
    <cellStyle name="20% - Accent6 2" xfId="53" xr:uid="{00000000-0005-0000-0000-000067000000}"/>
    <cellStyle name="20% - Accent6 3" xfId="720" xr:uid="{00000000-0005-0000-0000-000068000000}"/>
    <cellStyle name="20% - Accent6 4" xfId="768" xr:uid="{00000000-0005-0000-0000-000069000000}"/>
    <cellStyle name="20% - Accent6 5" xfId="824" xr:uid="{00000000-0005-0000-0000-00006A000000}"/>
    <cellStyle name="20% - Accent6 6" xfId="873" xr:uid="{00000000-0005-0000-0000-00006B000000}"/>
    <cellStyle name="20% - Accent6 7" xfId="902" xr:uid="{00000000-0005-0000-0000-00006C000000}"/>
    <cellStyle name="20% - Accent6 8" xfId="943" xr:uid="{00000000-0005-0000-0000-00006D000000}"/>
    <cellStyle name="3dp" xfId="54" xr:uid="{00000000-0005-0000-0000-00006E000000}"/>
    <cellStyle name="3dp 2" xfId="55" xr:uid="{00000000-0005-0000-0000-00006F000000}"/>
    <cellStyle name="3dp 2 2" xfId="554" xr:uid="{00000000-0005-0000-0000-000070000000}"/>
    <cellStyle name="3dp 3" xfId="553" xr:uid="{00000000-0005-0000-0000-000071000000}"/>
    <cellStyle name="40% - Accent1" xfId="56" builtinId="31" customBuiltin="1"/>
    <cellStyle name="40% - Accent1 2" xfId="57" xr:uid="{00000000-0005-0000-0000-000073000000}"/>
    <cellStyle name="40% - Accent1 3" xfId="721" xr:uid="{00000000-0005-0000-0000-000074000000}"/>
    <cellStyle name="40% - Accent1 4" xfId="769" xr:uid="{00000000-0005-0000-0000-000075000000}"/>
    <cellStyle name="40% - Accent1 5" xfId="825" xr:uid="{00000000-0005-0000-0000-000076000000}"/>
    <cellStyle name="40% - Accent1 6" xfId="874" xr:uid="{00000000-0005-0000-0000-000077000000}"/>
    <cellStyle name="40% - Accent1 7" xfId="903" xr:uid="{00000000-0005-0000-0000-000078000000}"/>
    <cellStyle name="40% - Accent1 8" xfId="944" xr:uid="{00000000-0005-0000-0000-000079000000}"/>
    <cellStyle name="40% - Accent2" xfId="58" builtinId="35" customBuiltin="1"/>
    <cellStyle name="40% - Accent2 2" xfId="59" xr:uid="{00000000-0005-0000-0000-00007B000000}"/>
    <cellStyle name="40% - Accent2 3" xfId="722" xr:uid="{00000000-0005-0000-0000-00007C000000}"/>
    <cellStyle name="40% - Accent2 4" xfId="770" xr:uid="{00000000-0005-0000-0000-00007D000000}"/>
    <cellStyle name="40% - Accent2 5" xfId="826" xr:uid="{00000000-0005-0000-0000-00007E000000}"/>
    <cellStyle name="40% - Accent2 6" xfId="875" xr:uid="{00000000-0005-0000-0000-00007F000000}"/>
    <cellStyle name="40% - Accent2 7" xfId="904" xr:uid="{00000000-0005-0000-0000-000080000000}"/>
    <cellStyle name="40% - Accent2 8" xfId="945" xr:uid="{00000000-0005-0000-0000-000081000000}"/>
    <cellStyle name="40% - Accent3" xfId="60" builtinId="39" customBuiltin="1"/>
    <cellStyle name="40% - Accent3 2" xfId="61" xr:uid="{00000000-0005-0000-0000-000083000000}"/>
    <cellStyle name="40% - Accent3 3" xfId="723" xr:uid="{00000000-0005-0000-0000-000084000000}"/>
    <cellStyle name="40% - Accent3 4" xfId="771" xr:uid="{00000000-0005-0000-0000-000085000000}"/>
    <cellStyle name="40% - Accent3 5" xfId="827" xr:uid="{00000000-0005-0000-0000-000086000000}"/>
    <cellStyle name="40% - Accent3 6" xfId="876" xr:uid="{00000000-0005-0000-0000-000087000000}"/>
    <cellStyle name="40% - Accent3 7" xfId="905" xr:uid="{00000000-0005-0000-0000-000088000000}"/>
    <cellStyle name="40% - Accent3 8" xfId="946" xr:uid="{00000000-0005-0000-0000-000089000000}"/>
    <cellStyle name="40% - Accent4" xfId="62" builtinId="43" customBuiltin="1"/>
    <cellStyle name="40% - Accent4 2" xfId="63" xr:uid="{00000000-0005-0000-0000-00008B000000}"/>
    <cellStyle name="40% - Accent4 3" xfId="724" xr:uid="{00000000-0005-0000-0000-00008C000000}"/>
    <cellStyle name="40% - Accent4 4" xfId="772" xr:uid="{00000000-0005-0000-0000-00008D000000}"/>
    <cellStyle name="40% - Accent4 5" xfId="828" xr:uid="{00000000-0005-0000-0000-00008E000000}"/>
    <cellStyle name="40% - Accent4 6" xfId="877" xr:uid="{00000000-0005-0000-0000-00008F000000}"/>
    <cellStyle name="40% - Accent4 7" xfId="906" xr:uid="{00000000-0005-0000-0000-000090000000}"/>
    <cellStyle name="40% - Accent4 8" xfId="947" xr:uid="{00000000-0005-0000-0000-000091000000}"/>
    <cellStyle name="40% - Accent5" xfId="64" builtinId="47" customBuiltin="1"/>
    <cellStyle name="40% - Accent5 2" xfId="65" xr:uid="{00000000-0005-0000-0000-000093000000}"/>
    <cellStyle name="40% - Accent5 3" xfId="725" xr:uid="{00000000-0005-0000-0000-000094000000}"/>
    <cellStyle name="40% - Accent5 4" xfId="773" xr:uid="{00000000-0005-0000-0000-000095000000}"/>
    <cellStyle name="40% - Accent5 5" xfId="829" xr:uid="{00000000-0005-0000-0000-000096000000}"/>
    <cellStyle name="40% - Accent5 6" xfId="878" xr:uid="{00000000-0005-0000-0000-000097000000}"/>
    <cellStyle name="40% - Accent5 7" xfId="907" xr:uid="{00000000-0005-0000-0000-000098000000}"/>
    <cellStyle name="40% - Accent5 8" xfId="948" xr:uid="{00000000-0005-0000-0000-000099000000}"/>
    <cellStyle name="40% - Accent6" xfId="66" builtinId="51" customBuiltin="1"/>
    <cellStyle name="40% - Accent6 2" xfId="67" xr:uid="{00000000-0005-0000-0000-00009B000000}"/>
    <cellStyle name="40% - Accent6 3" xfId="726" xr:uid="{00000000-0005-0000-0000-00009C000000}"/>
    <cellStyle name="40% - Accent6 4" xfId="774" xr:uid="{00000000-0005-0000-0000-00009D000000}"/>
    <cellStyle name="40% - Accent6 5" xfId="830" xr:uid="{00000000-0005-0000-0000-00009E000000}"/>
    <cellStyle name="40% - Accent6 6" xfId="879" xr:uid="{00000000-0005-0000-0000-00009F000000}"/>
    <cellStyle name="40% - Accent6 7" xfId="908" xr:uid="{00000000-0005-0000-0000-0000A0000000}"/>
    <cellStyle name="40% - Accent6 8" xfId="949" xr:uid="{00000000-0005-0000-0000-0000A1000000}"/>
    <cellStyle name="4dp" xfId="68" xr:uid="{00000000-0005-0000-0000-0000A2000000}"/>
    <cellStyle name="4dp 2" xfId="69" xr:uid="{00000000-0005-0000-0000-0000A3000000}"/>
    <cellStyle name="4dp 2 2" xfId="556" xr:uid="{00000000-0005-0000-0000-0000A4000000}"/>
    <cellStyle name="4dp 3" xfId="555" xr:uid="{00000000-0005-0000-0000-0000A5000000}"/>
    <cellStyle name="60% - Accent1" xfId="70" builtinId="32" customBuiltin="1"/>
    <cellStyle name="60% - Accent1 2" xfId="71" xr:uid="{00000000-0005-0000-0000-0000A7000000}"/>
    <cellStyle name="60% - Accent1 3" xfId="727" xr:uid="{00000000-0005-0000-0000-0000A8000000}"/>
    <cellStyle name="60% - Accent2" xfId="72" builtinId="36" customBuiltin="1"/>
    <cellStyle name="60% - Accent2 2" xfId="73" xr:uid="{00000000-0005-0000-0000-0000AA000000}"/>
    <cellStyle name="60% - Accent2 3" xfId="728" xr:uid="{00000000-0005-0000-0000-0000AB000000}"/>
    <cellStyle name="60% - Accent3" xfId="74" builtinId="40" customBuiltin="1"/>
    <cellStyle name="60% - Accent3 2" xfId="75" xr:uid="{00000000-0005-0000-0000-0000AD000000}"/>
    <cellStyle name="60% - Accent3 3" xfId="729" xr:uid="{00000000-0005-0000-0000-0000AE000000}"/>
    <cellStyle name="60% - Accent4" xfId="76" builtinId="44" customBuiltin="1"/>
    <cellStyle name="60% - Accent4 2" xfId="77" xr:uid="{00000000-0005-0000-0000-0000B0000000}"/>
    <cellStyle name="60% - Accent4 3" xfId="730" xr:uid="{00000000-0005-0000-0000-0000B1000000}"/>
    <cellStyle name="60% - Accent5" xfId="78" builtinId="48" customBuiltin="1"/>
    <cellStyle name="60% - Accent5 2" xfId="79" xr:uid="{00000000-0005-0000-0000-0000B3000000}"/>
    <cellStyle name="60% - Accent5 3" xfId="731" xr:uid="{00000000-0005-0000-0000-0000B4000000}"/>
    <cellStyle name="60% - Accent6" xfId="80" builtinId="52" customBuiltin="1"/>
    <cellStyle name="60% - Accent6 2" xfId="81" xr:uid="{00000000-0005-0000-0000-0000B6000000}"/>
    <cellStyle name="60% - Accent6 3" xfId="732" xr:uid="{00000000-0005-0000-0000-0000B7000000}"/>
    <cellStyle name="Accent1" xfId="82" builtinId="29" customBuiltin="1"/>
    <cellStyle name="Accent1 2" xfId="83" xr:uid="{00000000-0005-0000-0000-0000B9000000}"/>
    <cellStyle name="Accent1 3" xfId="733" xr:uid="{00000000-0005-0000-0000-0000BA000000}"/>
    <cellStyle name="Accent2" xfId="84" builtinId="33" customBuiltin="1"/>
    <cellStyle name="Accent2 2" xfId="85" xr:uid="{00000000-0005-0000-0000-0000BC000000}"/>
    <cellStyle name="Accent2 3" xfId="734" xr:uid="{00000000-0005-0000-0000-0000BD000000}"/>
    <cellStyle name="Accent3" xfId="86" builtinId="37" customBuiltin="1"/>
    <cellStyle name="Accent3 2" xfId="87" xr:uid="{00000000-0005-0000-0000-0000BF000000}"/>
    <cellStyle name="Accent3 3" xfId="735" xr:uid="{00000000-0005-0000-0000-0000C0000000}"/>
    <cellStyle name="Accent4" xfId="88" builtinId="41" customBuiltin="1"/>
    <cellStyle name="Accent4 2" xfId="89" xr:uid="{00000000-0005-0000-0000-0000C2000000}"/>
    <cellStyle name="Accent4 3" xfId="736" xr:uid="{00000000-0005-0000-0000-0000C3000000}"/>
    <cellStyle name="Accent5" xfId="90" builtinId="45" customBuiltin="1"/>
    <cellStyle name="Accent5 2" xfId="91" xr:uid="{00000000-0005-0000-0000-0000C5000000}"/>
    <cellStyle name="Accent5 3" xfId="737" xr:uid="{00000000-0005-0000-0000-0000C6000000}"/>
    <cellStyle name="Accent6" xfId="92" builtinId="49" customBuiltin="1"/>
    <cellStyle name="Accent6 2" xfId="93" xr:uid="{00000000-0005-0000-0000-0000C8000000}"/>
    <cellStyle name="Accent6 3" xfId="738" xr:uid="{00000000-0005-0000-0000-0000C9000000}"/>
    <cellStyle name="Adjustable" xfId="94" xr:uid="{00000000-0005-0000-0000-0000CA000000}"/>
    <cellStyle name="Bad" xfId="95" builtinId="27" customBuiltin="1"/>
    <cellStyle name="Bad 2" xfId="96" xr:uid="{00000000-0005-0000-0000-0000CC000000}"/>
    <cellStyle name="Bad 3" xfId="739" xr:uid="{00000000-0005-0000-0000-0000CD000000}"/>
    <cellStyle name="Bid £m format" xfId="97" xr:uid="{00000000-0005-0000-0000-0000CE000000}"/>
    <cellStyle name="Bid £m format 2" xfId="557"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3" xfId="740" xr:uid="{00000000-0005-0000-0000-0000DB000000}"/>
    <cellStyle name="Characteristic" xfId="109" xr:uid="{00000000-0005-0000-0000-0000DC000000}"/>
    <cellStyle name="Characteristic 2" xfId="558" xr:uid="{00000000-0005-0000-0000-0000DD000000}"/>
    <cellStyle name="CharactGroup" xfId="110" xr:uid="{00000000-0005-0000-0000-0000DE000000}"/>
    <cellStyle name="CharactNote" xfId="111" xr:uid="{00000000-0005-0000-0000-0000DF000000}"/>
    <cellStyle name="CharactNote 2" xfId="559" xr:uid="{00000000-0005-0000-0000-0000E0000000}"/>
    <cellStyle name="CharactType" xfId="112" xr:uid="{00000000-0005-0000-0000-0000E1000000}"/>
    <cellStyle name="CharactType 2" xfId="560" xr:uid="{00000000-0005-0000-0000-0000E2000000}"/>
    <cellStyle name="CharactValue" xfId="113" xr:uid="{00000000-0005-0000-0000-0000E3000000}"/>
    <cellStyle name="CharactValueNote" xfId="114" xr:uid="{00000000-0005-0000-0000-0000E4000000}"/>
    <cellStyle name="CharactValueNote 2" xfId="561" xr:uid="{00000000-0005-0000-0000-0000E5000000}"/>
    <cellStyle name="CharShortType" xfId="115" xr:uid="{00000000-0005-0000-0000-0000E6000000}"/>
    <cellStyle name="Check Cell" xfId="116" builtinId="23" customBuiltin="1"/>
    <cellStyle name="Check Cell 2" xfId="117" xr:uid="{00000000-0005-0000-0000-0000E8000000}"/>
    <cellStyle name="Check Cell 3" xfId="741" xr:uid="{00000000-0005-0000-0000-0000E9000000}"/>
    <cellStyle name="CIL" xfId="118" xr:uid="{00000000-0005-0000-0000-0000EA000000}"/>
    <cellStyle name="CIL 2" xfId="562" xr:uid="{00000000-0005-0000-0000-0000EB000000}"/>
    <cellStyle name="CIU" xfId="119" xr:uid="{00000000-0005-0000-0000-0000EC000000}"/>
    <cellStyle name="CIU 2" xfId="563" xr:uid="{00000000-0005-0000-0000-0000ED000000}"/>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5" xr:uid="{00000000-0005-0000-0000-0000FD000000}"/>
    <cellStyle name="Comma 2 3" xfId="564" xr:uid="{00000000-0005-0000-0000-0000FE000000}"/>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7" xr:uid="{00000000-0005-0000-0000-000003010000}"/>
    <cellStyle name="Comma 3 3" xfId="138" xr:uid="{00000000-0005-0000-0000-000004010000}"/>
    <cellStyle name="Comma 3 3 2" xfId="568" xr:uid="{00000000-0005-0000-0000-000005010000}"/>
    <cellStyle name="Comma 3 4" xfId="566" xr:uid="{00000000-0005-0000-0000-000006010000}"/>
    <cellStyle name="Comma 3*" xfId="139" xr:uid="{00000000-0005-0000-0000-000007010000}"/>
    <cellStyle name="Comma 4" xfId="140" xr:uid="{00000000-0005-0000-0000-000008010000}"/>
    <cellStyle name="Comma 4 2" xfId="569" xr:uid="{00000000-0005-0000-0000-000009010000}"/>
    <cellStyle name="Comma 5" xfId="141" xr:uid="{00000000-0005-0000-0000-00000A010000}"/>
    <cellStyle name="Comma 5 2" xfId="570" xr:uid="{00000000-0005-0000-0000-00000B010000}"/>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1" xr:uid="{00000000-0005-0000-0000-000013010000}"/>
    <cellStyle name="CondMandatory" xfId="149" xr:uid="{00000000-0005-0000-0000-000014010000}"/>
    <cellStyle name="CondMandatory 2" xfId="572" xr:uid="{00000000-0005-0000-0000-000015010000}"/>
    <cellStyle name="Content1" xfId="150" xr:uid="{00000000-0005-0000-0000-000016010000}"/>
    <cellStyle name="Content1 2" xfId="573"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4" xr:uid="{00000000-0005-0000-0000-00001B010000}"/>
    <cellStyle name="Cover Subtitle" xfId="154" xr:uid="{00000000-0005-0000-0000-00001C010000}"/>
    <cellStyle name="Cover Subtitle 2" xfId="575" xr:uid="{00000000-0005-0000-0000-00001D010000}"/>
    <cellStyle name="Cover Title" xfId="155" xr:uid="{00000000-0005-0000-0000-00001E010000}"/>
    <cellStyle name="Cover Title 2" xfId="576"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78" xr:uid="{00000000-0005-0000-0000-000023010000}"/>
    <cellStyle name="Currency 2 3" xfId="159" xr:uid="{00000000-0005-0000-0000-000024010000}"/>
    <cellStyle name="Currency 2 3 2" xfId="579" xr:uid="{00000000-0005-0000-0000-000025010000}"/>
    <cellStyle name="Currency 2 4" xfId="577"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0" xr:uid="{00000000-0005-0000-0000-000032010000}"/>
    <cellStyle name="DistributionType" xfId="171" xr:uid="{00000000-0005-0000-0000-000033010000}"/>
    <cellStyle name="DistributionType 2" xfId="581" xr:uid="{00000000-0005-0000-0000-000034010000}"/>
    <cellStyle name="Dotted Line" xfId="172" xr:uid="{00000000-0005-0000-0000-000035010000}"/>
    <cellStyle name="Encabez1" xfId="173" xr:uid="{00000000-0005-0000-0000-000036010000}"/>
    <cellStyle name="Encabez1 2" xfId="582" xr:uid="{00000000-0005-0000-0000-000037010000}"/>
    <cellStyle name="Encabez2" xfId="174" xr:uid="{00000000-0005-0000-0000-000038010000}"/>
    <cellStyle name="Encabez2 2" xfId="583" xr:uid="{00000000-0005-0000-0000-000039010000}"/>
    <cellStyle name="Euro" xfId="175" xr:uid="{00000000-0005-0000-0000-00003A010000}"/>
    <cellStyle name="Euro 2" xfId="176" xr:uid="{00000000-0005-0000-0000-00003B010000}"/>
    <cellStyle name="Euro 3" xfId="584" xr:uid="{00000000-0005-0000-0000-00003C010000}"/>
    <cellStyle name="Explanatory Text" xfId="177" builtinId="53" customBuiltin="1"/>
    <cellStyle name="Explanatory Text 2" xfId="178" xr:uid="{00000000-0005-0000-0000-00003E010000}"/>
    <cellStyle name="Explanatory Text 3" xfId="742" xr:uid="{00000000-0005-0000-0000-00003F010000}"/>
    <cellStyle name="F2" xfId="179" xr:uid="{00000000-0005-0000-0000-000040010000}"/>
    <cellStyle name="F2 2" xfId="585" xr:uid="{00000000-0005-0000-0000-000041010000}"/>
    <cellStyle name="F3" xfId="180" xr:uid="{00000000-0005-0000-0000-000042010000}"/>
    <cellStyle name="F3 2" xfId="586" xr:uid="{00000000-0005-0000-0000-000043010000}"/>
    <cellStyle name="F4" xfId="181" xr:uid="{00000000-0005-0000-0000-000044010000}"/>
    <cellStyle name="F4 2" xfId="587" xr:uid="{00000000-0005-0000-0000-000045010000}"/>
    <cellStyle name="F5" xfId="182" xr:uid="{00000000-0005-0000-0000-000046010000}"/>
    <cellStyle name="F5 2" xfId="588" xr:uid="{00000000-0005-0000-0000-000047010000}"/>
    <cellStyle name="F6" xfId="183" xr:uid="{00000000-0005-0000-0000-000048010000}"/>
    <cellStyle name="F6 2" xfId="589" xr:uid="{00000000-0005-0000-0000-000049010000}"/>
    <cellStyle name="F7" xfId="184" xr:uid="{00000000-0005-0000-0000-00004A010000}"/>
    <cellStyle name="F7 2" xfId="590" xr:uid="{00000000-0005-0000-0000-00004B010000}"/>
    <cellStyle name="F8" xfId="185" xr:uid="{00000000-0005-0000-0000-00004C010000}"/>
    <cellStyle name="F8 2" xfId="591" xr:uid="{00000000-0005-0000-0000-00004D010000}"/>
    <cellStyle name="Fijo" xfId="186" xr:uid="{00000000-0005-0000-0000-00004E010000}"/>
    <cellStyle name="Fijo 2" xfId="592" xr:uid="{00000000-0005-0000-0000-00004F010000}"/>
    <cellStyle name="Financiero" xfId="187" xr:uid="{00000000-0005-0000-0000-000050010000}"/>
    <cellStyle name="Financiero 2" xfId="593"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4"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6" xr:uid="{00000000-0005-0000-0000-000060010000}"/>
    <cellStyle name="General 3" xfId="595" xr:uid="{00000000-0005-0000-0000-000061010000}"/>
    <cellStyle name="Good" xfId="201" builtinId="26" customBuiltin="1"/>
    <cellStyle name="Good 2" xfId="202" xr:uid="{00000000-0005-0000-0000-000063010000}"/>
    <cellStyle name="Good 3" xfId="743" xr:uid="{00000000-0005-0000-0000-000064010000}"/>
    <cellStyle name="Grey" xfId="203" xr:uid="{00000000-0005-0000-0000-000065010000}"/>
    <cellStyle name="Grey 2" xfId="597" xr:uid="{00000000-0005-0000-0000-000066010000}"/>
    <cellStyle name="Group" xfId="204" xr:uid="{00000000-0005-0000-0000-000067010000}"/>
    <cellStyle name="Group 2" xfId="598"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1" xr:uid="{00000000-0005-0000-0000-000074010000}"/>
    <cellStyle name="Heading 1 2" xfId="216" xr:uid="{00000000-0005-0000-0000-000075010000}"/>
    <cellStyle name="Heading 1 2 2" xfId="217" xr:uid="{00000000-0005-0000-0000-000076010000}"/>
    <cellStyle name="Heading 1 2_asset sales" xfId="218" xr:uid="{00000000-0005-0000-0000-000077010000}"/>
    <cellStyle name="Heading 1 3" xfId="219" xr:uid="{00000000-0005-0000-0000-000078010000}"/>
    <cellStyle name="Heading 1 4" xfId="220" xr:uid="{00000000-0005-0000-0000-000079010000}"/>
    <cellStyle name="Heading 1 5" xfId="744" xr:uid="{00000000-0005-0000-0000-00007A010000}"/>
    <cellStyle name="Heading 1 6" xfId="760" xr:uid="{00000000-0005-0000-0000-00007B010000}"/>
    <cellStyle name="Heading 1 7" xfId="775" xr:uid="{00000000-0005-0000-0000-00007C010000}"/>
    <cellStyle name="Heading 1 8" xfId="832" xr:uid="{00000000-0005-0000-0000-00007D010000}"/>
    <cellStyle name="Heading 1 9" xfId="818" xr:uid="{00000000-0005-0000-0000-00007E010000}"/>
    <cellStyle name="Heading 1 Above" xfId="221" xr:uid="{00000000-0005-0000-0000-00007F010000}"/>
    <cellStyle name="Heading 1+" xfId="222" xr:uid="{00000000-0005-0000-0000-000080010000}"/>
    <cellStyle name="Heading 1+ 2" xfId="599" xr:uid="{00000000-0005-0000-0000-000081010000}"/>
    <cellStyle name="Heading 2" xfId="223" builtinId="17" customBuiltin="1"/>
    <cellStyle name="Heading 2 2" xfId="224" xr:uid="{00000000-0005-0000-0000-000083010000}"/>
    <cellStyle name="Heading 2 3" xfId="225" xr:uid="{00000000-0005-0000-0000-000084010000}"/>
    <cellStyle name="Heading 2 4" xfId="745" xr:uid="{00000000-0005-0000-0000-000085010000}"/>
    <cellStyle name="Heading 2 Below" xfId="226" xr:uid="{00000000-0005-0000-0000-000086010000}"/>
    <cellStyle name="Heading 2+" xfId="227" xr:uid="{00000000-0005-0000-0000-000087010000}"/>
    <cellStyle name="Heading 2+ 2" xfId="600" xr:uid="{00000000-0005-0000-0000-000088010000}"/>
    <cellStyle name="Heading 3" xfId="228" builtinId="18" customBuiltin="1"/>
    <cellStyle name="Heading 3 2" xfId="229" xr:uid="{00000000-0005-0000-0000-00008A010000}"/>
    <cellStyle name="Heading 3 3" xfId="230" xr:uid="{00000000-0005-0000-0000-00008B010000}"/>
    <cellStyle name="Heading 3 4" xfId="746" xr:uid="{00000000-0005-0000-0000-00008C010000}"/>
    <cellStyle name="Heading 3+" xfId="231" xr:uid="{00000000-0005-0000-0000-00008D010000}"/>
    <cellStyle name="Heading 4" xfId="232" builtinId="19" customBuiltin="1"/>
    <cellStyle name="Heading 4 2" xfId="233" xr:uid="{00000000-0005-0000-0000-00008F010000}"/>
    <cellStyle name="Heading 4 3" xfId="234" xr:uid="{00000000-0005-0000-0000-000090010000}"/>
    <cellStyle name="Heading 4 4" xfId="747"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2" xfId="245" xr:uid="{00000000-0005-0000-0000-00009D010000}"/>
    <cellStyle name="Hyperlink 2 2" xfId="246" xr:uid="{00000000-0005-0000-0000-00009E010000}"/>
    <cellStyle name="Hyperlink 3" xfId="525" xr:uid="{00000000-0005-0000-0000-00009F010000}"/>
    <cellStyle name="Hyperlink 4" xfId="703" xr:uid="{00000000-0005-0000-0000-0000A0010000}"/>
    <cellStyle name="Information" xfId="247" xr:uid="{00000000-0005-0000-0000-0000A1010000}"/>
    <cellStyle name="Input" xfId="248" builtinId="20" customBuiltin="1"/>
    <cellStyle name="Input [yellow]" xfId="249" xr:uid="{00000000-0005-0000-0000-0000A3010000}"/>
    <cellStyle name="Input [yellow] 2" xfId="601"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0" xfId="748" xr:uid="{00000000-0005-0000-0000-0000B0010000}"/>
    <cellStyle name="Input 21" xfId="761" xr:uid="{00000000-0005-0000-0000-0000B1010000}"/>
    <cellStyle name="Input 22" xfId="776" xr:uid="{00000000-0005-0000-0000-0000B2010000}"/>
    <cellStyle name="Input 23" xfId="834" xr:uid="{00000000-0005-0000-0000-0000B3010000}"/>
    <cellStyle name="Input 24" xfId="840" xr:uid="{00000000-0005-0000-0000-0000B4010000}"/>
    <cellStyle name="Input 25" xfId="833" xr:uid="{00000000-0005-0000-0000-0000B5010000}"/>
    <cellStyle name="Input 26" xfId="841" xr:uid="{00000000-0005-0000-0000-0000B6010000}"/>
    <cellStyle name="Input 27" xfId="835" xr:uid="{00000000-0005-0000-0000-0000B7010000}"/>
    <cellStyle name="Input 28" xfId="842" xr:uid="{00000000-0005-0000-0000-0000B8010000}"/>
    <cellStyle name="Input 29" xfId="836" xr:uid="{00000000-0005-0000-0000-0000B9010000}"/>
    <cellStyle name="Input 3" xfId="261" xr:uid="{00000000-0005-0000-0000-0000BA010000}"/>
    <cellStyle name="Input 30" xfId="884" xr:uid="{00000000-0005-0000-0000-0000BB010000}"/>
    <cellStyle name="Input 31" xfId="888" xr:uid="{00000000-0005-0000-0000-0000BC010000}"/>
    <cellStyle name="Input 32" xfId="912" xr:uid="{00000000-0005-0000-0000-0000BD010000}"/>
    <cellStyle name="Input 33" xfId="917" xr:uid="{00000000-0005-0000-0000-0000BE010000}"/>
    <cellStyle name="Input 34" xfId="911" xr:uid="{00000000-0005-0000-0000-0000BF010000}"/>
    <cellStyle name="Input 35" xfId="955" xr:uid="{00000000-0005-0000-0000-0000C0010000}"/>
    <cellStyle name="Input 36" xfId="960" xr:uid="{00000000-0005-0000-0000-0000C1010000}"/>
    <cellStyle name="Input 37" xfId="956" xr:uid="{00000000-0005-0000-0000-0000C2010000}"/>
    <cellStyle name="Input 38" xfId="950" xr:uid="{00000000-0005-0000-0000-0000C3010000}"/>
    <cellStyle name="Input 4" xfId="262" xr:uid="{00000000-0005-0000-0000-0000C4010000}"/>
    <cellStyle name="Input 5" xfId="263" xr:uid="{00000000-0005-0000-0000-0000C5010000}"/>
    <cellStyle name="Input 6" xfId="264" xr:uid="{00000000-0005-0000-0000-0000C6010000}"/>
    <cellStyle name="Input 7" xfId="265" xr:uid="{00000000-0005-0000-0000-0000C7010000}"/>
    <cellStyle name="Input 8" xfId="266" xr:uid="{00000000-0005-0000-0000-0000C8010000}"/>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2" xr:uid="{00000000-0005-0000-0000-0000D2010000}"/>
    <cellStyle name="Linked Cell" xfId="276" builtinId="24" customBuiltin="1"/>
    <cellStyle name="Linked Cell 2" xfId="277" xr:uid="{00000000-0005-0000-0000-0000D4010000}"/>
    <cellStyle name="Linked Cell 3" xfId="749" xr:uid="{00000000-0005-0000-0000-0000D5010000}"/>
    <cellStyle name="Mik" xfId="278" xr:uid="{00000000-0005-0000-0000-0000D6010000}"/>
    <cellStyle name="Mik 2" xfId="279" xr:uid="{00000000-0005-0000-0000-0000D7010000}"/>
    <cellStyle name="Mik 2 2" xfId="604" xr:uid="{00000000-0005-0000-0000-0000D8010000}"/>
    <cellStyle name="Mik 3" xfId="603"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6" xr:uid="{00000000-0005-0000-0000-0000E4010000}"/>
    <cellStyle name="N 3" xfId="605" xr:uid="{00000000-0005-0000-0000-0000E5010000}"/>
    <cellStyle name="Neutral" xfId="290" builtinId="28" customBuiltin="1"/>
    <cellStyle name="Neutral 2" xfId="291" xr:uid="{00000000-0005-0000-0000-0000E7010000}"/>
    <cellStyle name="Neutral 3" xfId="750" xr:uid="{00000000-0005-0000-0000-0000E8010000}"/>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7" xr:uid="{00000000-0005-0000-0000-0000F3010000}"/>
    <cellStyle name="Normal 100" xfId="859" xr:uid="{00000000-0005-0000-0000-0000F4010000}"/>
    <cellStyle name="Normal 101" xfId="860" xr:uid="{00000000-0005-0000-0000-0000F5010000}"/>
    <cellStyle name="Normal 102" xfId="861" xr:uid="{00000000-0005-0000-0000-0000F6010000}"/>
    <cellStyle name="Normal 103" xfId="863" xr:uid="{00000000-0005-0000-0000-0000F7010000}"/>
    <cellStyle name="Normal 104" xfId="864" xr:uid="{00000000-0005-0000-0000-0000F8010000}"/>
    <cellStyle name="Normal 105" xfId="869" xr:uid="{00000000-0005-0000-0000-0000F9010000}"/>
    <cellStyle name="Normal 106" xfId="887" xr:uid="{00000000-0005-0000-0000-0000FA010000}"/>
    <cellStyle name="Normal 107" xfId="868" xr:uid="{00000000-0005-0000-0000-0000FB010000}"/>
    <cellStyle name="Normal 108" xfId="880" xr:uid="{00000000-0005-0000-0000-0000FC010000}"/>
    <cellStyle name="Normal 109" xfId="881" xr:uid="{00000000-0005-0000-0000-0000FD010000}"/>
    <cellStyle name="Normal 11" xfId="301" xr:uid="{00000000-0005-0000-0000-0000FE010000}"/>
    <cellStyle name="Normal 11 2" xfId="608" xr:uid="{00000000-0005-0000-0000-0000FF010000}"/>
    <cellStyle name="Normal 110" xfId="882" xr:uid="{00000000-0005-0000-0000-000000020000}"/>
    <cellStyle name="Normal 111" xfId="883" xr:uid="{00000000-0005-0000-0000-000001020000}"/>
    <cellStyle name="Normal 112" xfId="885" xr:uid="{00000000-0005-0000-0000-000002020000}"/>
    <cellStyle name="Normal 113" xfId="889" xr:uid="{00000000-0005-0000-0000-000003020000}"/>
    <cellStyle name="Normal 114" xfId="890" xr:uid="{00000000-0005-0000-0000-000004020000}"/>
    <cellStyle name="Normal 115" xfId="891" xr:uid="{00000000-0005-0000-0000-000005020000}"/>
    <cellStyle name="Normal 116" xfId="892" xr:uid="{00000000-0005-0000-0000-000006020000}"/>
    <cellStyle name="Normal 117" xfId="893" xr:uid="{00000000-0005-0000-0000-000007020000}"/>
    <cellStyle name="Normal 118" xfId="894" xr:uid="{00000000-0005-0000-0000-000008020000}"/>
    <cellStyle name="Normal 119" xfId="898" xr:uid="{00000000-0005-0000-0000-000009020000}"/>
    <cellStyle name="Normal 12" xfId="302" xr:uid="{00000000-0005-0000-0000-00000A020000}"/>
    <cellStyle name="Normal 12 2" xfId="609" xr:uid="{00000000-0005-0000-0000-00000B020000}"/>
    <cellStyle name="Normal 120" xfId="916" xr:uid="{00000000-0005-0000-0000-00000C020000}"/>
    <cellStyle name="Normal 121" xfId="918" xr:uid="{00000000-0005-0000-0000-00000D020000}"/>
    <cellStyle name="Normal 122" xfId="919" xr:uid="{00000000-0005-0000-0000-00000E020000}"/>
    <cellStyle name="Normal 123" xfId="914" xr:uid="{00000000-0005-0000-0000-00000F020000}"/>
    <cellStyle name="Normal 124" xfId="913" xr:uid="{00000000-0005-0000-0000-000010020000}"/>
    <cellStyle name="Normal 125" xfId="910" xr:uid="{00000000-0005-0000-0000-000011020000}"/>
    <cellStyle name="Normal 126" xfId="909" xr:uid="{00000000-0005-0000-0000-000012020000}"/>
    <cellStyle name="Normal 127" xfId="920" xr:uid="{00000000-0005-0000-0000-000013020000}"/>
    <cellStyle name="Normal 128" xfId="921" xr:uid="{00000000-0005-0000-0000-000014020000}"/>
    <cellStyle name="Normal 129" xfId="922" xr:uid="{00000000-0005-0000-0000-000015020000}"/>
    <cellStyle name="Normal 13" xfId="303" xr:uid="{00000000-0005-0000-0000-000016020000}"/>
    <cellStyle name="Normal 13 2" xfId="610" xr:uid="{00000000-0005-0000-0000-000017020000}"/>
    <cellStyle name="Normal 130" xfId="924" xr:uid="{00000000-0005-0000-0000-000018020000}"/>
    <cellStyle name="Normal 131" xfId="926" xr:uid="{00000000-0005-0000-0000-000019020000}"/>
    <cellStyle name="Normal 132" xfId="927" xr:uid="{00000000-0005-0000-0000-00001A020000}"/>
    <cellStyle name="Normal 133" xfId="923" xr:uid="{00000000-0005-0000-0000-00001B020000}"/>
    <cellStyle name="Normal 134" xfId="928" xr:uid="{00000000-0005-0000-0000-00001C020000}"/>
    <cellStyle name="Normal 135" xfId="929" xr:uid="{00000000-0005-0000-0000-00001D020000}"/>
    <cellStyle name="Normal 136" xfId="930" xr:uid="{00000000-0005-0000-0000-00001E020000}"/>
    <cellStyle name="Normal 137" xfId="931" xr:uid="{00000000-0005-0000-0000-00001F020000}"/>
    <cellStyle name="Normal 138" xfId="933" xr:uid="{00000000-0005-0000-0000-000020020000}"/>
    <cellStyle name="Normal 139" xfId="938" xr:uid="{00000000-0005-0000-0000-000021020000}"/>
    <cellStyle name="Normal 14" xfId="304" xr:uid="{00000000-0005-0000-0000-000022020000}"/>
    <cellStyle name="Normal 14 2" xfId="611" xr:uid="{00000000-0005-0000-0000-000023020000}"/>
    <cellStyle name="Normal 140" xfId="940" xr:uid="{00000000-0005-0000-0000-000024020000}"/>
    <cellStyle name="Normal 141" xfId="941" xr:uid="{00000000-0005-0000-0000-000025020000}"/>
    <cellStyle name="Normal 142" xfId="939" xr:uid="{00000000-0005-0000-0000-000026020000}"/>
    <cellStyle name="Normal 143" xfId="958" xr:uid="{00000000-0005-0000-0000-000027020000}"/>
    <cellStyle name="Normal 144" xfId="962" xr:uid="{00000000-0005-0000-0000-000028020000}"/>
    <cellStyle name="Normal 145" xfId="963" xr:uid="{00000000-0005-0000-0000-000029020000}"/>
    <cellStyle name="Normal 146" xfId="964" xr:uid="{00000000-0005-0000-0000-00002A020000}"/>
    <cellStyle name="Normal 147" xfId="961" xr:uid="{00000000-0005-0000-0000-00002B020000}"/>
    <cellStyle name="Normal 148" xfId="959" xr:uid="{00000000-0005-0000-0000-00002C020000}"/>
    <cellStyle name="Normal 149" xfId="951" xr:uid="{00000000-0005-0000-0000-00002D020000}"/>
    <cellStyle name="Normal 15" xfId="305" xr:uid="{00000000-0005-0000-0000-00002E020000}"/>
    <cellStyle name="Normal 15 2" xfId="612" xr:uid="{00000000-0005-0000-0000-00002F020000}"/>
    <cellStyle name="Normal 15 3" xfId="306" xr:uid="{00000000-0005-0000-0000-000030020000}"/>
    <cellStyle name="Normal 15 3 2" xfId="613" xr:uid="{00000000-0005-0000-0000-000031020000}"/>
    <cellStyle name="Normal 150" xfId="952" xr:uid="{00000000-0005-0000-0000-000032020000}"/>
    <cellStyle name="Normal 151" xfId="953" xr:uid="{00000000-0005-0000-0000-000033020000}"/>
    <cellStyle name="Normal 152" xfId="954" xr:uid="{00000000-0005-0000-0000-000034020000}"/>
    <cellStyle name="Normal 153" xfId="965" xr:uid="{00000000-0005-0000-0000-000035020000}"/>
    <cellStyle name="Normal 154" xfId="967" xr:uid="{00000000-0005-0000-0000-000036020000}"/>
    <cellStyle name="Normal 155" xfId="968" xr:uid="{00000000-0005-0000-0000-000037020000}"/>
    <cellStyle name="Normal 156" xfId="969" xr:uid="{00000000-0005-0000-0000-000038020000}"/>
    <cellStyle name="Normal 157" xfId="970" xr:uid="{00000000-0005-0000-0000-000039020000}"/>
    <cellStyle name="Normal 158" xfId="971" xr:uid="{00000000-0005-0000-0000-00003A020000}"/>
    <cellStyle name="Normal 159" xfId="972" xr:uid="{00000000-0005-0000-0000-00003B020000}"/>
    <cellStyle name="Normal 16" xfId="307" xr:uid="{00000000-0005-0000-0000-00003C020000}"/>
    <cellStyle name="Normal 16 2" xfId="614" xr:uid="{00000000-0005-0000-0000-00003D020000}"/>
    <cellStyle name="Normal 160" xfId="974" xr:uid="{00000000-0005-0000-0000-00003E020000}"/>
    <cellStyle name="Normal 161" xfId="975" xr:uid="{00000000-0005-0000-0000-00003F020000}"/>
    <cellStyle name="Normal 17" xfId="308" xr:uid="{00000000-0005-0000-0000-000040020000}"/>
    <cellStyle name="Normal 17 2" xfId="615" xr:uid="{00000000-0005-0000-0000-000041020000}"/>
    <cellStyle name="Normal 18" xfId="309" xr:uid="{00000000-0005-0000-0000-000042020000}"/>
    <cellStyle name="Normal 18 2" xfId="616" xr:uid="{00000000-0005-0000-0000-000043020000}"/>
    <cellStyle name="Normal 19" xfId="310" xr:uid="{00000000-0005-0000-0000-000044020000}"/>
    <cellStyle name="Normal 19 2" xfId="617" xr:uid="{00000000-0005-0000-0000-000045020000}"/>
    <cellStyle name="Normal 2" xfId="311" xr:uid="{00000000-0005-0000-0000-000046020000}"/>
    <cellStyle name="Normal 2 2" xfId="312" xr:uid="{00000000-0005-0000-0000-000047020000}"/>
    <cellStyle name="Normal 2 2 2" xfId="751" xr:uid="{00000000-0005-0000-0000-000048020000}"/>
    <cellStyle name="Normal 2 3" xfId="618" xr:uid="{00000000-0005-0000-0000-000049020000}"/>
    <cellStyle name="Normal 2_Fiscal Tables" xfId="313" xr:uid="{00000000-0005-0000-0000-00004A020000}"/>
    <cellStyle name="Normal 20" xfId="314" xr:uid="{00000000-0005-0000-0000-00004B020000}"/>
    <cellStyle name="Normal 20 2" xfId="619" xr:uid="{00000000-0005-0000-0000-00004C020000}"/>
    <cellStyle name="Normal 21" xfId="315" xr:uid="{00000000-0005-0000-0000-00004D020000}"/>
    <cellStyle name="Normal 21 2" xfId="316" xr:uid="{00000000-0005-0000-0000-00004E020000}"/>
    <cellStyle name="Normal 21 2 2" xfId="621" xr:uid="{00000000-0005-0000-0000-00004F020000}"/>
    <cellStyle name="Normal 21 3" xfId="620" xr:uid="{00000000-0005-0000-0000-000050020000}"/>
    <cellStyle name="Normal 21_Book1" xfId="317" xr:uid="{00000000-0005-0000-0000-000051020000}"/>
    <cellStyle name="Normal 22" xfId="318" xr:uid="{00000000-0005-0000-0000-000052020000}"/>
    <cellStyle name="Normal 22 2" xfId="319" xr:uid="{00000000-0005-0000-0000-000053020000}"/>
    <cellStyle name="Normal 22 2 2" xfId="623" xr:uid="{00000000-0005-0000-0000-000054020000}"/>
    <cellStyle name="Normal 22 3" xfId="622" xr:uid="{00000000-0005-0000-0000-000055020000}"/>
    <cellStyle name="Normal 22_Book1" xfId="320" xr:uid="{00000000-0005-0000-0000-000056020000}"/>
    <cellStyle name="Normal 23" xfId="321" xr:uid="{00000000-0005-0000-0000-000057020000}"/>
    <cellStyle name="Normal 23 2" xfId="624"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799" xr:uid="{00000000-0005-0000-0000-000061020000}"/>
    <cellStyle name="Normal 3 3" xfId="625" xr:uid="{00000000-0005-0000-0000-000062020000}"/>
    <cellStyle name="Normal 3 3 2" xfId="855" xr:uid="{00000000-0005-0000-0000-000063020000}"/>
    <cellStyle name="Normal 3 4" xfId="704" xr:uid="{00000000-0005-0000-0000-000064020000}"/>
    <cellStyle name="Normal 3 5" xfId="752" xr:uid="{00000000-0005-0000-0000-000065020000}"/>
    <cellStyle name="Normal 3_asset sales" xfId="330" xr:uid="{00000000-0005-0000-0000-000066020000}"/>
    <cellStyle name="Normal 30" xfId="526" xr:uid="{00000000-0005-0000-0000-000067020000}"/>
    <cellStyle name="Normal 30 2" xfId="697" xr:uid="{00000000-0005-0000-0000-000068020000}"/>
    <cellStyle name="Normal 31" xfId="529" xr:uid="{00000000-0005-0000-0000-000069020000}"/>
    <cellStyle name="Normal 31 2" xfId="698" xr:uid="{00000000-0005-0000-0000-00006A020000}"/>
    <cellStyle name="Normal 32" xfId="530" xr:uid="{00000000-0005-0000-0000-00006B020000}"/>
    <cellStyle name="Normal 32 2" xfId="699" xr:uid="{00000000-0005-0000-0000-00006C020000}"/>
    <cellStyle name="Normal 33" xfId="531" xr:uid="{00000000-0005-0000-0000-00006D020000}"/>
    <cellStyle name="Normal 34" xfId="700" xr:uid="{00000000-0005-0000-0000-00006E020000}"/>
    <cellStyle name="Normal 35" xfId="702" xr:uid="{00000000-0005-0000-0000-00006F020000}"/>
    <cellStyle name="Normal 36" xfId="706" xr:uid="{00000000-0005-0000-0000-000070020000}"/>
    <cellStyle name="Normal 37" xfId="705" xr:uid="{00000000-0005-0000-0000-000071020000}"/>
    <cellStyle name="Normal 38" xfId="701" xr:uid="{00000000-0005-0000-0000-000072020000}"/>
    <cellStyle name="Normal 39" xfId="707" xr:uid="{00000000-0005-0000-0000-000073020000}"/>
    <cellStyle name="Normal 4" xfId="331" xr:uid="{00000000-0005-0000-0000-000074020000}"/>
    <cellStyle name="Normal 4 10" xfId="856" xr:uid="{00000000-0005-0000-0000-000075020000}"/>
    <cellStyle name="Normal 4 11" xfId="862" xr:uid="{00000000-0005-0000-0000-000076020000}"/>
    <cellStyle name="Normal 4 12" xfId="870" xr:uid="{00000000-0005-0000-0000-000077020000}"/>
    <cellStyle name="Normal 4 13" xfId="899" xr:uid="{00000000-0005-0000-0000-000078020000}"/>
    <cellStyle name="Normal 4 14" xfId="925" xr:uid="{00000000-0005-0000-0000-000079020000}"/>
    <cellStyle name="Normal 4 15" xfId="934" xr:uid="{00000000-0005-0000-0000-00007A020000}"/>
    <cellStyle name="Normal 4 16" xfId="966" xr:uid="{00000000-0005-0000-0000-00007B020000}"/>
    <cellStyle name="Normal 4 17" xfId="973" xr:uid="{00000000-0005-0000-0000-00007C020000}"/>
    <cellStyle name="Normal 4 2" xfId="332" xr:uid="{00000000-0005-0000-0000-00007D020000}"/>
    <cellStyle name="Normal 4 2 2" xfId="627" xr:uid="{00000000-0005-0000-0000-00007E020000}"/>
    <cellStyle name="Normal 4 3" xfId="333" xr:uid="{00000000-0005-0000-0000-00007F020000}"/>
    <cellStyle name="Normal 4 3 2" xfId="628" xr:uid="{00000000-0005-0000-0000-000080020000}"/>
    <cellStyle name="Normal 4 4" xfId="626" xr:uid="{00000000-0005-0000-0000-000081020000}"/>
    <cellStyle name="Normal 4 5" xfId="753" xr:uid="{00000000-0005-0000-0000-000082020000}"/>
    <cellStyle name="Normal 4 6" xfId="777" xr:uid="{00000000-0005-0000-0000-000083020000}"/>
    <cellStyle name="Normal 4 7" xfId="800" xr:uid="{00000000-0005-0000-0000-000084020000}"/>
    <cellStyle name="Normal 4 8" xfId="805" xr:uid="{00000000-0005-0000-0000-000085020000}"/>
    <cellStyle name="Normal 4 9" xfId="837" xr:uid="{00000000-0005-0000-0000-000086020000}"/>
    <cellStyle name="Normal 4_inc to ex AS12 EFOsupps" xfId="334" xr:uid="{00000000-0005-0000-0000-000087020000}"/>
    <cellStyle name="Normal 40" xfId="708" xr:uid="{00000000-0005-0000-0000-000088020000}"/>
    <cellStyle name="Normal 41" xfId="709" xr:uid="{00000000-0005-0000-0000-000089020000}"/>
    <cellStyle name="Normal 42" xfId="710" xr:uid="{00000000-0005-0000-0000-00008A020000}"/>
    <cellStyle name="Normal 43" xfId="711" xr:uid="{00000000-0005-0000-0000-00008B020000}"/>
    <cellStyle name="Normal 44" xfId="712" xr:uid="{00000000-0005-0000-0000-00008C020000}"/>
    <cellStyle name="Normal 45" xfId="713" xr:uid="{00000000-0005-0000-0000-00008D020000}"/>
    <cellStyle name="Normal 46" xfId="714" xr:uid="{00000000-0005-0000-0000-00008E020000}"/>
    <cellStyle name="Normal 47" xfId="754" xr:uid="{00000000-0005-0000-0000-00008F020000}"/>
    <cellStyle name="Normal 48" xfId="762" xr:uid="{00000000-0005-0000-0000-000090020000}"/>
    <cellStyle name="Normal 49" xfId="779" xr:uid="{00000000-0005-0000-0000-000091020000}"/>
    <cellStyle name="Normal 5" xfId="335" xr:uid="{00000000-0005-0000-0000-000092020000}"/>
    <cellStyle name="Normal 5 2" xfId="528" xr:uid="{00000000-0005-0000-0000-000093020000}"/>
    <cellStyle name="Normal 50" xfId="780" xr:uid="{00000000-0005-0000-0000-000094020000}"/>
    <cellStyle name="Normal 51" xfId="781" xr:uid="{00000000-0005-0000-0000-000095020000}"/>
    <cellStyle name="Normal 52" xfId="782" xr:uid="{00000000-0005-0000-0000-000096020000}"/>
    <cellStyle name="Normal 53" xfId="783" xr:uid="{00000000-0005-0000-0000-000097020000}"/>
    <cellStyle name="Normal 54" xfId="784" xr:uid="{00000000-0005-0000-0000-000098020000}"/>
    <cellStyle name="Normal 55" xfId="785" xr:uid="{00000000-0005-0000-0000-000099020000}"/>
    <cellStyle name="Normal 56" xfId="786" xr:uid="{00000000-0005-0000-0000-00009A020000}"/>
    <cellStyle name="Normal 57" xfId="787" xr:uid="{00000000-0005-0000-0000-00009B020000}"/>
    <cellStyle name="Normal 58" xfId="788" xr:uid="{00000000-0005-0000-0000-00009C020000}"/>
    <cellStyle name="Normal 59" xfId="789" xr:uid="{00000000-0005-0000-0000-00009D020000}"/>
    <cellStyle name="Normal 6" xfId="336" xr:uid="{00000000-0005-0000-0000-00009E020000}"/>
    <cellStyle name="Normal 6 2" xfId="629" xr:uid="{00000000-0005-0000-0000-00009F020000}"/>
    <cellStyle name="Normal 60" xfId="790" xr:uid="{00000000-0005-0000-0000-0000A0020000}"/>
    <cellStyle name="Normal 61" xfId="791" xr:uid="{00000000-0005-0000-0000-0000A1020000}"/>
    <cellStyle name="Normal 62" xfId="792" xr:uid="{00000000-0005-0000-0000-0000A2020000}"/>
    <cellStyle name="Normal 63" xfId="793" xr:uid="{00000000-0005-0000-0000-0000A3020000}"/>
    <cellStyle name="Normal 64" xfId="794" xr:uid="{00000000-0005-0000-0000-0000A4020000}"/>
    <cellStyle name="Normal 65" xfId="795" xr:uid="{00000000-0005-0000-0000-0000A5020000}"/>
    <cellStyle name="Normal 66" xfId="796" xr:uid="{00000000-0005-0000-0000-0000A6020000}"/>
    <cellStyle name="Normal 67" xfId="797" xr:uid="{00000000-0005-0000-0000-0000A7020000}"/>
    <cellStyle name="Normal 68" xfId="798" xr:uid="{00000000-0005-0000-0000-0000A8020000}"/>
    <cellStyle name="Normal 69" xfId="801" xr:uid="{00000000-0005-0000-0000-0000A9020000}"/>
    <cellStyle name="Normal 7" xfId="337" xr:uid="{00000000-0005-0000-0000-0000AA020000}"/>
    <cellStyle name="Normal 7 2" xfId="630" xr:uid="{00000000-0005-0000-0000-0000AB020000}"/>
    <cellStyle name="Normal 70" xfId="802" xr:uid="{00000000-0005-0000-0000-0000AC020000}"/>
    <cellStyle name="Normal 71" xfId="803" xr:uid="{00000000-0005-0000-0000-0000AD020000}"/>
    <cellStyle name="Normal 72" xfId="804" xr:uid="{00000000-0005-0000-0000-0000AE020000}"/>
    <cellStyle name="Normal 73" xfId="806" xr:uid="{00000000-0005-0000-0000-0000AF020000}"/>
    <cellStyle name="Normal 74" xfId="807" xr:uid="{00000000-0005-0000-0000-0000B0020000}"/>
    <cellStyle name="Normal 75" xfId="808" xr:uid="{00000000-0005-0000-0000-0000B1020000}"/>
    <cellStyle name="Normal 76" xfId="809" xr:uid="{00000000-0005-0000-0000-0000B2020000}"/>
    <cellStyle name="Normal 77" xfId="810" xr:uid="{00000000-0005-0000-0000-0000B3020000}"/>
    <cellStyle name="Normal 78" xfId="811" xr:uid="{00000000-0005-0000-0000-0000B4020000}"/>
    <cellStyle name="Normal 79" xfId="812" xr:uid="{00000000-0005-0000-0000-0000B5020000}"/>
    <cellStyle name="Normal 8" xfId="338" xr:uid="{00000000-0005-0000-0000-0000B6020000}"/>
    <cellStyle name="Normal 8 2" xfId="631" xr:uid="{00000000-0005-0000-0000-0000B7020000}"/>
    <cellStyle name="Normal 80" xfId="813" xr:uid="{00000000-0005-0000-0000-0000B8020000}"/>
    <cellStyle name="Normal 81" xfId="814" xr:uid="{00000000-0005-0000-0000-0000B9020000}"/>
    <cellStyle name="Normal 82" xfId="815" xr:uid="{00000000-0005-0000-0000-0000BA020000}"/>
    <cellStyle name="Normal 83" xfId="816" xr:uid="{00000000-0005-0000-0000-0000BB020000}"/>
    <cellStyle name="Normal 84" xfId="817" xr:uid="{00000000-0005-0000-0000-0000BC020000}"/>
    <cellStyle name="Normal 85" xfId="839" xr:uid="{00000000-0005-0000-0000-0000BD020000}"/>
    <cellStyle name="Normal 86" xfId="843" xr:uid="{00000000-0005-0000-0000-0000BE020000}"/>
    <cellStyle name="Normal 87" xfId="844" xr:uid="{00000000-0005-0000-0000-0000BF020000}"/>
    <cellStyle name="Normal 88" xfId="845" xr:uid="{00000000-0005-0000-0000-0000C0020000}"/>
    <cellStyle name="Normal 89" xfId="846" xr:uid="{00000000-0005-0000-0000-0000C1020000}"/>
    <cellStyle name="Normal 9" xfId="339" xr:uid="{00000000-0005-0000-0000-0000C2020000}"/>
    <cellStyle name="Normal 9 2" xfId="632" xr:uid="{00000000-0005-0000-0000-0000C3020000}"/>
    <cellStyle name="Normal 90" xfId="847" xr:uid="{00000000-0005-0000-0000-0000C4020000}"/>
    <cellStyle name="Normal 91" xfId="848" xr:uid="{00000000-0005-0000-0000-0000C5020000}"/>
    <cellStyle name="Normal 92" xfId="849" xr:uid="{00000000-0005-0000-0000-0000C6020000}"/>
    <cellStyle name="Normal 93" xfId="850" xr:uid="{00000000-0005-0000-0000-0000C7020000}"/>
    <cellStyle name="Normal 94" xfId="851" xr:uid="{00000000-0005-0000-0000-0000C8020000}"/>
    <cellStyle name="Normal 95" xfId="852" xr:uid="{00000000-0005-0000-0000-0000C9020000}"/>
    <cellStyle name="Normal 96" xfId="853" xr:uid="{00000000-0005-0000-0000-0000CA020000}"/>
    <cellStyle name="Normal 97" xfId="854" xr:uid="{00000000-0005-0000-0000-0000CB020000}"/>
    <cellStyle name="Normal 98" xfId="857" xr:uid="{00000000-0005-0000-0000-0000CC020000}"/>
    <cellStyle name="Normal 99" xfId="858" xr:uid="{00000000-0005-0000-0000-0000CD020000}"/>
    <cellStyle name="Normal_Fiscal Tables" xfId="340" xr:uid="{00000000-0005-0000-0000-0000CE020000}"/>
    <cellStyle name="Note" xfId="341" builtinId="10" customBuiltin="1"/>
    <cellStyle name="Note 2" xfId="342" xr:uid="{00000000-0005-0000-0000-0000D0020000}"/>
    <cellStyle name="Note 2 2" xfId="633" xr:uid="{00000000-0005-0000-0000-0000D1020000}"/>
    <cellStyle name="Note 2 3" xfId="755" xr:uid="{00000000-0005-0000-0000-0000D2020000}"/>
    <cellStyle name="Note 2 4" xfId="778" xr:uid="{00000000-0005-0000-0000-0000D3020000}"/>
    <cellStyle name="Note 2 5" xfId="838" xr:uid="{00000000-0005-0000-0000-0000D4020000}"/>
    <cellStyle name="Note 2 6" xfId="886" xr:uid="{00000000-0005-0000-0000-0000D5020000}"/>
    <cellStyle name="Note 2 7" xfId="915" xr:uid="{00000000-0005-0000-0000-0000D6020000}"/>
    <cellStyle name="Note 2 8" xfId="957" xr:uid="{00000000-0005-0000-0000-0000D7020000}"/>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3" xfId="756"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5" xr:uid="{00000000-0005-0000-0000-0000E5020000}"/>
    <cellStyle name="P 3" xfId="634" xr:uid="{00000000-0005-0000-0000-0000E6020000}"/>
    <cellStyle name="Page Number" xfId="355" xr:uid="{00000000-0005-0000-0000-0000E7020000}"/>
    <cellStyle name="Percent" xfId="527" builtinId="5"/>
    <cellStyle name="Percent [0]" xfId="356" xr:uid="{00000000-0005-0000-0000-0000E9020000}"/>
    <cellStyle name="Percent [2]" xfId="357" xr:uid="{00000000-0005-0000-0000-0000EA020000}"/>
    <cellStyle name="Percent [2] 2" xfId="636"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7"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39" xr:uid="{00000000-0005-0000-0000-0000F3020000}"/>
    <cellStyle name="Percent 3 3" xfId="364" xr:uid="{00000000-0005-0000-0000-0000F4020000}"/>
    <cellStyle name="Percent 3 4" xfId="638" xr:uid="{00000000-0005-0000-0000-0000F5020000}"/>
    <cellStyle name="Percent 4" xfId="365" xr:uid="{00000000-0005-0000-0000-0000F6020000}"/>
    <cellStyle name="Percent 4 2" xfId="366" xr:uid="{00000000-0005-0000-0000-0000F7020000}"/>
    <cellStyle name="Percent 4 2 2" xfId="641" xr:uid="{00000000-0005-0000-0000-0000F8020000}"/>
    <cellStyle name="Percent 4 3" xfId="640" xr:uid="{00000000-0005-0000-0000-0000F9020000}"/>
    <cellStyle name="Percent 5" xfId="367" xr:uid="{00000000-0005-0000-0000-0000FA020000}"/>
    <cellStyle name="Percent 5 2" xfId="642" xr:uid="{00000000-0005-0000-0000-0000FB020000}"/>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3" xr:uid="{00000000-0005-0000-0000-000002030000}"/>
    <cellStyle name="QvB" xfId="374" xr:uid="{00000000-0005-0000-0000-000003030000}"/>
    <cellStyle name="RebateValue" xfId="375" xr:uid="{00000000-0005-0000-0000-000004030000}"/>
    <cellStyle name="RebateValue 2" xfId="644" xr:uid="{00000000-0005-0000-0000-000005030000}"/>
    <cellStyle name="Refdb standard" xfId="376" xr:uid="{00000000-0005-0000-0000-000006030000}"/>
    <cellStyle name="Refdb standard 2" xfId="645"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6" xr:uid="{00000000-0005-0000-0000-00000C030000}"/>
    <cellStyle name="Sample" xfId="381" xr:uid="{00000000-0005-0000-0000-00000D030000}"/>
    <cellStyle name="SAPBEXaggData" xfId="382" xr:uid="{00000000-0005-0000-0000-00000E030000}"/>
    <cellStyle name="SAPBEXaggData 2" xfId="647" xr:uid="{00000000-0005-0000-0000-00000F030000}"/>
    <cellStyle name="SAPBEXaggDataEmph" xfId="383" xr:uid="{00000000-0005-0000-0000-000010030000}"/>
    <cellStyle name="SAPBEXaggItem" xfId="384" xr:uid="{00000000-0005-0000-0000-000011030000}"/>
    <cellStyle name="SAPBEXaggItem 2" xfId="648" xr:uid="{00000000-0005-0000-0000-000012030000}"/>
    <cellStyle name="SAPBEXaggItemX" xfId="385" xr:uid="{00000000-0005-0000-0000-000013030000}"/>
    <cellStyle name="SAPBEXaggItemX 2" xfId="649" xr:uid="{00000000-0005-0000-0000-000014030000}"/>
    <cellStyle name="SAPBEXchaText" xfId="386" xr:uid="{00000000-0005-0000-0000-000015030000}"/>
    <cellStyle name="SAPBEXchaText 2" xfId="650" xr:uid="{00000000-0005-0000-0000-000016030000}"/>
    <cellStyle name="SAPBEXexcBad7" xfId="387" xr:uid="{00000000-0005-0000-0000-000017030000}"/>
    <cellStyle name="SAPBEXexcBad7 2" xfId="651" xr:uid="{00000000-0005-0000-0000-000018030000}"/>
    <cellStyle name="SAPBEXexcBad8" xfId="388" xr:uid="{00000000-0005-0000-0000-000019030000}"/>
    <cellStyle name="SAPBEXexcBad8 2" xfId="652" xr:uid="{00000000-0005-0000-0000-00001A030000}"/>
    <cellStyle name="SAPBEXexcBad9" xfId="389" xr:uid="{00000000-0005-0000-0000-00001B030000}"/>
    <cellStyle name="SAPBEXexcBad9 2" xfId="653" xr:uid="{00000000-0005-0000-0000-00001C030000}"/>
    <cellStyle name="SAPBEXexcCritical4" xfId="390" xr:uid="{00000000-0005-0000-0000-00001D030000}"/>
    <cellStyle name="SAPBEXexcCritical4 2" xfId="654" xr:uid="{00000000-0005-0000-0000-00001E030000}"/>
    <cellStyle name="SAPBEXexcCritical5" xfId="391" xr:uid="{00000000-0005-0000-0000-00001F030000}"/>
    <cellStyle name="SAPBEXexcCritical5 2" xfId="655" xr:uid="{00000000-0005-0000-0000-000020030000}"/>
    <cellStyle name="SAPBEXexcCritical6" xfId="392" xr:uid="{00000000-0005-0000-0000-000021030000}"/>
    <cellStyle name="SAPBEXexcCritical6 2" xfId="656" xr:uid="{00000000-0005-0000-0000-000022030000}"/>
    <cellStyle name="SAPBEXexcGood1" xfId="393" xr:uid="{00000000-0005-0000-0000-000023030000}"/>
    <cellStyle name="SAPBEXexcGood1 2" xfId="657" xr:uid="{00000000-0005-0000-0000-000024030000}"/>
    <cellStyle name="SAPBEXexcGood2" xfId="394" xr:uid="{00000000-0005-0000-0000-000025030000}"/>
    <cellStyle name="SAPBEXexcGood2 2" xfId="658" xr:uid="{00000000-0005-0000-0000-000026030000}"/>
    <cellStyle name="SAPBEXexcGood3" xfId="395" xr:uid="{00000000-0005-0000-0000-000027030000}"/>
    <cellStyle name="SAPBEXexcGood3 2" xfId="659" xr:uid="{00000000-0005-0000-0000-000028030000}"/>
    <cellStyle name="SAPBEXfilterDrill" xfId="396" xr:uid="{00000000-0005-0000-0000-000029030000}"/>
    <cellStyle name="SAPBEXfilterItem" xfId="397" xr:uid="{00000000-0005-0000-0000-00002A030000}"/>
    <cellStyle name="SAPBEXfilterItem 2" xfId="660" xr:uid="{00000000-0005-0000-0000-00002B030000}"/>
    <cellStyle name="SAPBEXfilterText" xfId="398" xr:uid="{00000000-0005-0000-0000-00002C030000}"/>
    <cellStyle name="SAPBEXformats" xfId="399" xr:uid="{00000000-0005-0000-0000-00002D030000}"/>
    <cellStyle name="SAPBEXformats 2" xfId="661" xr:uid="{00000000-0005-0000-0000-00002E030000}"/>
    <cellStyle name="SAPBEXheaderItem" xfId="400" xr:uid="{00000000-0005-0000-0000-00002F030000}"/>
    <cellStyle name="SAPBEXheaderItem 2" xfId="662" xr:uid="{00000000-0005-0000-0000-000030030000}"/>
    <cellStyle name="SAPBEXheaderText" xfId="401" xr:uid="{00000000-0005-0000-0000-000031030000}"/>
    <cellStyle name="SAPBEXheaderText 2" xfId="663" xr:uid="{00000000-0005-0000-0000-000032030000}"/>
    <cellStyle name="SAPBEXHLevel0" xfId="402" xr:uid="{00000000-0005-0000-0000-000033030000}"/>
    <cellStyle name="SAPBEXHLevel0 2" xfId="664" xr:uid="{00000000-0005-0000-0000-000034030000}"/>
    <cellStyle name="SAPBEXHLevel0X" xfId="403" xr:uid="{00000000-0005-0000-0000-000035030000}"/>
    <cellStyle name="SAPBEXHLevel0X 2" xfId="665" xr:uid="{00000000-0005-0000-0000-000036030000}"/>
    <cellStyle name="SAPBEXHLevel1" xfId="404" xr:uid="{00000000-0005-0000-0000-000037030000}"/>
    <cellStyle name="SAPBEXHLevel1 2" xfId="666" xr:uid="{00000000-0005-0000-0000-000038030000}"/>
    <cellStyle name="SAPBEXHLevel1X" xfId="405" xr:uid="{00000000-0005-0000-0000-000039030000}"/>
    <cellStyle name="SAPBEXHLevel1X 2" xfId="667" xr:uid="{00000000-0005-0000-0000-00003A030000}"/>
    <cellStyle name="SAPBEXHLevel2" xfId="406" xr:uid="{00000000-0005-0000-0000-00003B030000}"/>
    <cellStyle name="SAPBEXHLevel2 2" xfId="668" xr:uid="{00000000-0005-0000-0000-00003C030000}"/>
    <cellStyle name="SAPBEXHLevel2X" xfId="407" xr:uid="{00000000-0005-0000-0000-00003D030000}"/>
    <cellStyle name="SAPBEXHLevel2X 2" xfId="669" xr:uid="{00000000-0005-0000-0000-00003E030000}"/>
    <cellStyle name="SAPBEXHLevel3" xfId="408" xr:uid="{00000000-0005-0000-0000-00003F030000}"/>
    <cellStyle name="SAPBEXHLevel3 2" xfId="670" xr:uid="{00000000-0005-0000-0000-000040030000}"/>
    <cellStyle name="SAPBEXHLevel3X" xfId="409" xr:uid="{00000000-0005-0000-0000-000041030000}"/>
    <cellStyle name="SAPBEXHLevel3X 2" xfId="671" xr:uid="{00000000-0005-0000-0000-000042030000}"/>
    <cellStyle name="SAPBEXresData" xfId="410" xr:uid="{00000000-0005-0000-0000-000043030000}"/>
    <cellStyle name="SAPBEXresData 2" xfId="672" xr:uid="{00000000-0005-0000-0000-000044030000}"/>
    <cellStyle name="SAPBEXresDataEmph" xfId="411" xr:uid="{00000000-0005-0000-0000-000045030000}"/>
    <cellStyle name="SAPBEXresItem" xfId="412" xr:uid="{00000000-0005-0000-0000-000046030000}"/>
    <cellStyle name="SAPBEXresItem 2" xfId="673" xr:uid="{00000000-0005-0000-0000-000047030000}"/>
    <cellStyle name="SAPBEXresItemX" xfId="413" xr:uid="{00000000-0005-0000-0000-000048030000}"/>
    <cellStyle name="SAPBEXresItemX 2" xfId="674" xr:uid="{00000000-0005-0000-0000-000049030000}"/>
    <cellStyle name="SAPBEXstdData" xfId="414" xr:uid="{00000000-0005-0000-0000-00004A030000}"/>
    <cellStyle name="SAPBEXstdData 2" xfId="675" xr:uid="{00000000-0005-0000-0000-00004B030000}"/>
    <cellStyle name="SAPBEXstdDataEmph" xfId="415" xr:uid="{00000000-0005-0000-0000-00004C030000}"/>
    <cellStyle name="SAPBEXstdItem" xfId="416" xr:uid="{00000000-0005-0000-0000-00004D030000}"/>
    <cellStyle name="SAPBEXstdItem 2" xfId="676" xr:uid="{00000000-0005-0000-0000-00004E030000}"/>
    <cellStyle name="SAPBEXstdItemX" xfId="417" xr:uid="{00000000-0005-0000-0000-00004F030000}"/>
    <cellStyle name="SAPBEXstdItemX 2" xfId="677"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78"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0" xr:uid="{00000000-0005-0000-0000-00007A030000}"/>
    <cellStyle name="Table Row Billions 3" xfId="679"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3" xr:uid="{00000000-0005-0000-0000-000084030000}"/>
    <cellStyle name="Table Row Millions 2 3" xfId="682" xr:uid="{00000000-0005-0000-0000-000085030000}"/>
    <cellStyle name="Table Row Millions 3" xfId="681"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5" xr:uid="{00000000-0005-0000-0000-00008F030000}"/>
    <cellStyle name="Table Row Percentage 3" xfId="684"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6" xr:uid="{00000000-0005-0000-0000-0000A7030000}"/>
    <cellStyle name="Table Units_LA Capital - Bud12 PRE MEASURES-AS11 POST MEASURES" xfId="496" xr:uid="{00000000-0005-0000-0000-0000A8030000}"/>
    <cellStyle name="TableBody" xfId="497" xr:uid="{00000000-0005-0000-0000-0000A9030000}"/>
    <cellStyle name="TableBody 2" xfId="687" xr:uid="{00000000-0005-0000-0000-0000AA030000}"/>
    <cellStyle name="TableColHeads" xfId="498" xr:uid="{00000000-0005-0000-0000-0000AB030000}"/>
    <cellStyle name="TableColHeads 2" xfId="688" xr:uid="{00000000-0005-0000-0000-0000AC030000}"/>
    <cellStyle name="Term" xfId="499" xr:uid="{00000000-0005-0000-0000-0000AD030000}"/>
    <cellStyle name="Term 2" xfId="689" xr:uid="{00000000-0005-0000-0000-0000AE030000}"/>
    <cellStyle name="Text 1" xfId="500" xr:uid="{00000000-0005-0000-0000-0000AF030000}"/>
    <cellStyle name="Text 2" xfId="501" xr:uid="{00000000-0005-0000-0000-0000B0030000}"/>
    <cellStyle name="Text Head 1" xfId="502" xr:uid="{00000000-0005-0000-0000-0000B1030000}"/>
    <cellStyle name="Text Head 1 2" xfId="690" xr:uid="{00000000-0005-0000-0000-0000B2030000}"/>
    <cellStyle name="Text Head 2" xfId="503" xr:uid="{00000000-0005-0000-0000-0000B3030000}"/>
    <cellStyle name="Text Head 2 2" xfId="691"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3" xfId="509" xr:uid="{00000000-0005-0000-0000-0000BA030000}"/>
    <cellStyle name="Title 4" xfId="510" xr:uid="{00000000-0005-0000-0000-0000BB030000}"/>
    <cellStyle name="Title 5" xfId="757" xr:uid="{00000000-0005-0000-0000-0000BC030000}"/>
    <cellStyle name="TOC 1" xfId="511" xr:uid="{00000000-0005-0000-0000-0000BD030000}"/>
    <cellStyle name="TOC 1 2" xfId="692" xr:uid="{00000000-0005-0000-0000-0000BE030000}"/>
    <cellStyle name="TOC 2" xfId="512" xr:uid="{00000000-0005-0000-0000-0000BF030000}"/>
    <cellStyle name="Total" xfId="513" builtinId="25" customBuiltin="1"/>
    <cellStyle name="Total 2" xfId="514" xr:uid="{00000000-0005-0000-0000-0000C1030000}"/>
    <cellStyle name="Total 3" xfId="758"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3" xr:uid="{00000000-0005-0000-0000-0000C6030000}"/>
    <cellStyle name="Unit" xfId="518" xr:uid="{00000000-0005-0000-0000-0000C7030000}"/>
    <cellStyle name="UnitOfMeasure" xfId="519" xr:uid="{00000000-0005-0000-0000-0000C8030000}"/>
    <cellStyle name="UnitOfMeasure 2" xfId="694" xr:uid="{00000000-0005-0000-0000-0000C9030000}"/>
    <cellStyle name="Value" xfId="520" xr:uid="{00000000-0005-0000-0000-0000CA030000}"/>
    <cellStyle name="Value 2" xfId="695" xr:uid="{00000000-0005-0000-0000-0000CB030000}"/>
    <cellStyle name="Vertical" xfId="521" xr:uid="{00000000-0005-0000-0000-0000CC030000}"/>
    <cellStyle name="Warning Text" xfId="522" builtinId="11" customBuiltin="1"/>
    <cellStyle name="Warning Text 2" xfId="523" xr:uid="{00000000-0005-0000-0000-0000CE030000}"/>
    <cellStyle name="Warning Text 3" xfId="759" xr:uid="{00000000-0005-0000-0000-0000CF030000}"/>
    <cellStyle name="whole number" xfId="524" xr:uid="{00000000-0005-0000-0000-0000D0030000}"/>
    <cellStyle name="whole number 2" xfId="696"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477391"/>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worksheet" Target="worksheets/sheet4.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Futura Bk BT"/>
                <a:ea typeface="Futura Bk BT"/>
                <a:cs typeface="Futura Bk BT"/>
              </a:defRPr>
            </a:pPr>
            <a:r>
              <a:rPr lang="en-GB"/>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GDP)'!$BP$4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GDP)'!$BP$5:$BP$81</c:f>
              <c:numCache>
                <c:formatCode>General</c:formatCode>
                <c:ptCount val="77"/>
                <c:pt idx="72">
                  <c:v>55</c:v>
                </c:pt>
                <c:pt idx="73">
                  <c:v>55</c:v>
                </c:pt>
                <c:pt idx="74">
                  <c:v>55</c:v>
                </c:pt>
                <c:pt idx="75">
                  <c:v>55</c:v>
                </c:pt>
                <c:pt idx="76">
                  <c:v>55</c:v>
                </c:pt>
              </c:numCache>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GDP)'!$B$5:$B$81</c:f>
              <c:strCache>
                <c:ptCount val="77"/>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strCache>
            </c:strRef>
          </c:cat>
          <c:val>
            <c:numRef>
              <c:f>'Aggregates (per cent of GDP)'!$C$5:$C$81</c:f>
              <c:numCache>
                <c:formatCode>0.0</c:formatCode>
                <c:ptCount val="77"/>
                <c:pt idx="0">
                  <c:v>43.868708971553602</c:v>
                </c:pt>
                <c:pt idx="1">
                  <c:v>44.194264113731613</c:v>
                </c:pt>
                <c:pt idx="2">
                  <c:v>43.736263736263737</c:v>
                </c:pt>
                <c:pt idx="3">
                  <c:v>42.026148360483809</c:v>
                </c:pt>
                <c:pt idx="4">
                  <c:v>40.795571575695163</c:v>
                </c:pt>
                <c:pt idx="5">
                  <c:v>38.735391069823201</c:v>
                </c:pt>
                <c:pt idx="6">
                  <c:v>38.219419351173237</c:v>
                </c:pt>
                <c:pt idx="7">
                  <c:v>36.713519039100426</c:v>
                </c:pt>
                <c:pt idx="8">
                  <c:v>36.33268712468675</c:v>
                </c:pt>
                <c:pt idx="9">
                  <c:v>35.886039379527979</c:v>
                </c:pt>
                <c:pt idx="10">
                  <c:v>36.364415862808144</c:v>
                </c:pt>
                <c:pt idx="11">
                  <c:v>34.353632048909986</c:v>
                </c:pt>
                <c:pt idx="12">
                  <c:v>34.046867958539885</c:v>
                </c:pt>
                <c:pt idx="13">
                  <c:v>35.807736063708759</c:v>
                </c:pt>
                <c:pt idx="14">
                  <c:v>35.872961956521735</c:v>
                </c:pt>
                <c:pt idx="15">
                  <c:v>35.243615854613822</c:v>
                </c:pt>
                <c:pt idx="16">
                  <c:v>35.741750358680051</c:v>
                </c:pt>
                <c:pt idx="17">
                  <c:v>37.496996716409939</c:v>
                </c:pt>
                <c:pt idx="18">
                  <c:v>38.093211854225075</c:v>
                </c:pt>
                <c:pt idx="19">
                  <c:v>39.572406331585007</c:v>
                </c:pt>
                <c:pt idx="20">
                  <c:v>41.119757150797383</c:v>
                </c:pt>
                <c:pt idx="21">
                  <c:v>41.99268666692879</c:v>
                </c:pt>
                <c:pt idx="22">
                  <c:v>40.197097232325326</c:v>
                </c:pt>
                <c:pt idx="23">
                  <c:v>38.506085286922051</c:v>
                </c:pt>
                <c:pt idx="24">
                  <c:v>36.015968604100415</c:v>
                </c:pt>
                <c:pt idx="25">
                  <c:v>36.302701658192532</c:v>
                </c:pt>
                <c:pt idx="26">
                  <c:v>39.008978709960154</c:v>
                </c:pt>
                <c:pt idx="27">
                  <c:v>40.113766207958669</c:v>
                </c:pt>
                <c:pt idx="28">
                  <c:v>40.216954883245869</c:v>
                </c:pt>
                <c:pt idx="29">
                  <c:v>38.415505053244381</c:v>
                </c:pt>
                <c:pt idx="30">
                  <c:v>36.959995003929201</c:v>
                </c:pt>
                <c:pt idx="31">
                  <c:v>37.35800162714316</c:v>
                </c:pt>
                <c:pt idx="32">
                  <c:v>38.617762958472269</c:v>
                </c:pt>
                <c:pt idx="33">
                  <c:v>41.003719219098258</c:v>
                </c:pt>
                <c:pt idx="34">
                  <c:v>40.685023218276257</c:v>
                </c:pt>
                <c:pt idx="35">
                  <c:v>39.579792943070522</c:v>
                </c:pt>
                <c:pt idx="36">
                  <c:v>39.283177167865347</c:v>
                </c:pt>
                <c:pt idx="37">
                  <c:v>38.298299290820324</c:v>
                </c:pt>
                <c:pt idx="38">
                  <c:v>37.348101238027063</c:v>
                </c:pt>
                <c:pt idx="39">
                  <c:v>36.250340040198139</c:v>
                </c:pt>
                <c:pt idx="40">
                  <c:v>35.577250260465085</c:v>
                </c:pt>
                <c:pt idx="41">
                  <c:v>34.815881604073837</c:v>
                </c:pt>
                <c:pt idx="42">
                  <c:v>33.974040597122269</c:v>
                </c:pt>
                <c:pt idx="43">
                  <c:v>33.545828437132784</c:v>
                </c:pt>
                <c:pt idx="44">
                  <c:v>32.162072698561708</c:v>
                </c:pt>
                <c:pt idx="45">
                  <c:v>31.359520485661964</c:v>
                </c:pt>
                <c:pt idx="46">
                  <c:v>32.316186480721541</c:v>
                </c:pt>
                <c:pt idx="47">
                  <c:v>33.28620083078274</c:v>
                </c:pt>
                <c:pt idx="48">
                  <c:v>32.550645467602763</c:v>
                </c:pt>
                <c:pt idx="49">
                  <c:v>34.727030542821872</c:v>
                </c:pt>
                <c:pt idx="50">
                  <c:v>35.207860517987775</c:v>
                </c:pt>
                <c:pt idx="51">
                  <c:v>36.039572566159968</c:v>
                </c:pt>
                <c:pt idx="52">
                  <c:v>36.705389184786242</c:v>
                </c:pt>
                <c:pt idx="53">
                  <c:v>35.914830554647487</c:v>
                </c:pt>
                <c:pt idx="54">
                  <c:v>34.610566191567528</c:v>
                </c:pt>
                <c:pt idx="55">
                  <c:v>35.564613538449429</c:v>
                </c:pt>
                <c:pt idx="56">
                  <c:v>36.298054588994091</c:v>
                </c:pt>
                <c:pt idx="57">
                  <c:v>36.792102786795276</c:v>
                </c:pt>
                <c:pt idx="58">
                  <c:v>37.106603760904342</c:v>
                </c:pt>
                <c:pt idx="59">
                  <c:v>37.266198531758697</c:v>
                </c:pt>
                <c:pt idx="60">
                  <c:v>36.186548763941502</c:v>
                </c:pt>
                <c:pt idx="61">
                  <c:v>36.166119680349659</c:v>
                </c:pt>
                <c:pt idx="62">
                  <c:v>37.166814089294405</c:v>
                </c:pt>
                <c:pt idx="63">
                  <c:v>37.400255427535754</c:v>
                </c:pt>
                <c:pt idx="64">
                  <c:v>36.916567584026907</c:v>
                </c:pt>
                <c:pt idx="65">
                  <c:v>36.732016515964396</c:v>
                </c:pt>
                <c:pt idx="66">
                  <c:v>36.827828307004943</c:v>
                </c:pt>
                <c:pt idx="67">
                  <c:v>36.887435169958614</c:v>
                </c:pt>
                <c:pt idx="68">
                  <c:v>37.712508820185249</c:v>
                </c:pt>
                <c:pt idx="69">
                  <c:v>37.575816945444451</c:v>
                </c:pt>
                <c:pt idx="70">
                  <c:v>37.67710315773914</c:v>
                </c:pt>
                <c:pt idx="71">
                  <c:v>37.351640543138544</c:v>
                </c:pt>
                <c:pt idx="72">
                  <c:v>37.879512995416533</c:v>
                </c:pt>
                <c:pt idx="73">
                  <c:v>38.045292776336723</c:v>
                </c:pt>
                <c:pt idx="74">
                  <c:v>38.303441151536653</c:v>
                </c:pt>
                <c:pt idx="75">
                  <c:v>38.438613435327426</c:v>
                </c:pt>
                <c:pt idx="76">
                  <c:v>38.515167822289278</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GDP)'!$B$5:$B$81</c:f>
              <c:strCache>
                <c:ptCount val="77"/>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strCache>
            </c:strRef>
          </c:cat>
          <c:val>
            <c:numRef>
              <c:f>'Aggregates (per cent of GDP)'!$D$5:$D$81</c:f>
              <c:numCache>
                <c:formatCode>0.0</c:formatCode>
                <c:ptCount val="77"/>
                <c:pt idx="0">
                  <c:v>39.527352297592991</c:v>
                </c:pt>
                <c:pt idx="1">
                  <c:v>39.370531678856111</c:v>
                </c:pt>
                <c:pt idx="2">
                  <c:v>40.078492935635794</c:v>
                </c:pt>
                <c:pt idx="3">
                  <c:v>41.543732084178146</c:v>
                </c:pt>
                <c:pt idx="4">
                  <c:v>42.140834191555101</c:v>
                </c:pt>
                <c:pt idx="5">
                  <c:v>41.240635301168723</c:v>
                </c:pt>
                <c:pt idx="6">
                  <c:v>39.679563661155619</c:v>
                </c:pt>
                <c:pt idx="7">
                  <c:v>36.519294658829537</c:v>
                </c:pt>
                <c:pt idx="8">
                  <c:v>36.720412312638892</c:v>
                </c:pt>
                <c:pt idx="9">
                  <c:v>35.912707231432513</c:v>
                </c:pt>
                <c:pt idx="10">
                  <c:v>36.668810289389071</c:v>
                </c:pt>
                <c:pt idx="11">
                  <c:v>36.64226530448073</c:v>
                </c:pt>
                <c:pt idx="12">
                  <c:v>36.53297281057533</c:v>
                </c:pt>
                <c:pt idx="13">
                  <c:v>37.976393629124004</c:v>
                </c:pt>
                <c:pt idx="14">
                  <c:v>37.700407608695649</c:v>
                </c:pt>
                <c:pt idx="15">
                  <c:v>37.947673507754978</c:v>
                </c:pt>
                <c:pt idx="16">
                  <c:v>37.609756097560968</c:v>
                </c:pt>
                <c:pt idx="17">
                  <c:v>39.021329987452944</c:v>
                </c:pt>
                <c:pt idx="18">
                  <c:v>40.488586303564276</c:v>
                </c:pt>
                <c:pt idx="19">
                  <c:v>43.422630947620952</c:v>
                </c:pt>
                <c:pt idx="20">
                  <c:v>41.6969515584249</c:v>
                </c:pt>
                <c:pt idx="21">
                  <c:v>40.278378484645934</c:v>
                </c:pt>
                <c:pt idx="22">
                  <c:v>39.637673629152374</c:v>
                </c:pt>
                <c:pt idx="23">
                  <c:v>39.487782973583975</c:v>
                </c:pt>
                <c:pt idx="24">
                  <c:v>38.604777048514791</c:v>
                </c:pt>
                <c:pt idx="25">
                  <c:v>40.388401106266834</c:v>
                </c:pt>
                <c:pt idx="26">
                  <c:v>44.708064532566937</c:v>
                </c:pt>
                <c:pt idx="27">
                  <c:v>46.448738966996203</c:v>
                </c:pt>
                <c:pt idx="28">
                  <c:v>45.150565280174689</c:v>
                </c:pt>
                <c:pt idx="29">
                  <c:v>42.286947141316077</c:v>
                </c:pt>
                <c:pt idx="30">
                  <c:v>41.479877804435048</c:v>
                </c:pt>
                <c:pt idx="31">
                  <c:v>41.036722640965259</c:v>
                </c:pt>
                <c:pt idx="32">
                  <c:v>42.935195476369572</c:v>
                </c:pt>
                <c:pt idx="33">
                  <c:v>43.017401111737698</c:v>
                </c:pt>
                <c:pt idx="34">
                  <c:v>43.296353247960177</c:v>
                </c:pt>
                <c:pt idx="35">
                  <c:v>42.878504986360177</c:v>
                </c:pt>
                <c:pt idx="36">
                  <c:v>42.533095498597362</c:v>
                </c:pt>
                <c:pt idx="37">
                  <c:v>40.431032040567715</c:v>
                </c:pt>
                <c:pt idx="38">
                  <c:v>39.190868726970898</c:v>
                </c:pt>
                <c:pt idx="39">
                  <c:v>37.177793564775946</c:v>
                </c:pt>
                <c:pt idx="40">
                  <c:v>34.523462905211758</c:v>
                </c:pt>
                <c:pt idx="41">
                  <c:v>34.715626989178865</c:v>
                </c:pt>
                <c:pt idx="42">
                  <c:v>34.894866923794545</c:v>
                </c:pt>
                <c:pt idx="43">
                  <c:v>36.768507638072855</c:v>
                </c:pt>
                <c:pt idx="44">
                  <c:v>38.554466943236299</c:v>
                </c:pt>
                <c:pt idx="45">
                  <c:v>37.962576364963695</c:v>
                </c:pt>
                <c:pt idx="46">
                  <c:v>37.664510032074801</c:v>
                </c:pt>
                <c:pt idx="47">
                  <c:v>37.375263889902186</c:v>
                </c:pt>
                <c:pt idx="48">
                  <c:v>35.560908196058747</c:v>
                </c:pt>
                <c:pt idx="49">
                  <c:v>35.664843545444349</c:v>
                </c:pt>
                <c:pt idx="50">
                  <c:v>35.091315248517688</c:v>
                </c:pt>
                <c:pt idx="51">
                  <c:v>34.94848845024854</c:v>
                </c:pt>
                <c:pt idx="52">
                  <c:v>35.280386069285129</c:v>
                </c:pt>
                <c:pt idx="53">
                  <c:v>36.39045439686172</c:v>
                </c:pt>
                <c:pt idx="54">
                  <c:v>37.4334869492736</c:v>
                </c:pt>
                <c:pt idx="55">
                  <c:v>38.846103908878085</c:v>
                </c:pt>
                <c:pt idx="56">
                  <c:v>39.974210042049165</c:v>
                </c:pt>
                <c:pt idx="57">
                  <c:v>39.907972127814759</c:v>
                </c:pt>
                <c:pt idx="58">
                  <c:v>39.78601287686331</c:v>
                </c:pt>
                <c:pt idx="59">
                  <c:v>40.141653367379504</c:v>
                </c:pt>
                <c:pt idx="60">
                  <c:v>43.642128607051532</c:v>
                </c:pt>
                <c:pt idx="61">
                  <c:v>46.281519044486089</c:v>
                </c:pt>
                <c:pt idx="62">
                  <c:v>45.77851150542817</c:v>
                </c:pt>
                <c:pt idx="63">
                  <c:v>44.680059947034408</c:v>
                </c:pt>
                <c:pt idx="64">
                  <c:v>44.161006872951894</c:v>
                </c:pt>
                <c:pt idx="65">
                  <c:v>42.542785119683153</c:v>
                </c:pt>
                <c:pt idx="66">
                  <c:v>41.972683798396119</c:v>
                </c:pt>
                <c:pt idx="67">
                  <c:v>41.035576816338335</c:v>
                </c:pt>
                <c:pt idx="68">
                  <c:v>40.356903248456248</c:v>
                </c:pt>
                <c:pt idx="69">
                  <c:v>40.188131187625537</c:v>
                </c:pt>
                <c:pt idx="70">
                  <c:v>39.471184937454964</c:v>
                </c:pt>
                <c:pt idx="71">
                  <c:v>39.869625830280931</c:v>
                </c:pt>
                <c:pt idx="72">
                  <c:v>40.256881343764746</c:v>
                </c:pt>
                <c:pt idx="73">
                  <c:v>40.829629409967282</c:v>
                </c:pt>
                <c:pt idx="74">
                  <c:v>40.784620146780107</c:v>
                </c:pt>
                <c:pt idx="75">
                  <c:v>40.790021596208227</c:v>
                </c:pt>
                <c:pt idx="76">
                  <c:v>40.697527062982289</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Futura Bk BT"/>
                <a:ea typeface="Futura Bk BT"/>
                <a:cs typeface="Futura Bk BT"/>
              </a:defRPr>
            </a:pPr>
            <a:endParaRPr lang="en-US"/>
          </a:p>
        </c:txPr>
        <c:crossAx val="297461712"/>
        <c:crosses val="autoZero"/>
        <c:auto val="1"/>
        <c:lblAlgn val="ctr"/>
        <c:lblOffset val="100"/>
        <c:tickLblSkip val="4"/>
        <c:tickMarkSkip val="1"/>
        <c:noMultiLvlLbl val="0"/>
      </c:catAx>
      <c:valAx>
        <c:axId val="297461712"/>
        <c:scaling>
          <c:orientation val="minMax"/>
          <c:max val="55"/>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Futura Bk BT"/>
                <a:ea typeface="Futura Bk BT"/>
                <a:cs typeface="Futura Bk BT"/>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egendEntry>
        <c:idx val="0"/>
        <c:delete val="1"/>
      </c:legendEntry>
      <c:layout>
        <c:manualLayout>
          <c:xMode val="edge"/>
          <c:yMode val="edge"/>
          <c:x val="3.387836801679963E-2"/>
          <c:y val="8.0225988700564965E-2"/>
          <c:w val="0.26523210291252569"/>
          <c:h val="0.28474576271186441"/>
        </c:manualLayout>
      </c:layout>
      <c:overlay val="0"/>
      <c:spPr>
        <a:noFill/>
        <a:ln w="25400">
          <a:noFill/>
        </a:ln>
      </c:spPr>
      <c:txPr>
        <a:bodyPr/>
        <a:lstStyle/>
        <a:p>
          <a:pPr>
            <a:defRPr sz="1180" b="0" i="0" u="none" strike="noStrike" baseline="0">
              <a:solidFill>
                <a:srgbClr val="000000"/>
              </a:solidFill>
              <a:latin typeface="Futura Bk BT"/>
              <a:ea typeface="Futura Bk BT"/>
              <a:cs typeface="Futura Bk BT"/>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Futura Bk BT"/>
          <a:ea typeface="Futura Bk BT"/>
          <a:cs typeface="Futura Bk BT"/>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5438"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0.90095</cdr:x>
      <cdr:y>0.08051</cdr:y>
    </cdr:from>
    <cdr:to>
      <cdr:x>0.99009</cdr:x>
      <cdr:y>0.12571</cdr:y>
    </cdr:to>
    <cdr:sp macro="" textlink="">
      <cdr:nvSpPr>
        <cdr:cNvPr id="2051" name="Text Box 3"/>
        <cdr:cNvSpPr txBox="1">
          <a:spLocks xmlns:a="http://schemas.openxmlformats.org/drawingml/2006/main" noChangeArrowheads="1"/>
        </cdr:cNvSpPr>
      </cdr:nvSpPr>
      <cdr:spPr bwMode="auto">
        <a:xfrm xmlns:a="http://schemas.openxmlformats.org/drawingml/2006/main">
          <a:off x="8302625" y="452432"/>
          <a:ext cx="821500" cy="25401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ctr" upright="1"/>
        <a:lstStyle xmlns:a="http://schemas.openxmlformats.org/drawingml/2006/main"/>
        <a:p xmlns:a="http://schemas.openxmlformats.org/drawingml/2006/main">
          <a:pPr algn="ctr" rtl="0">
            <a:defRPr sz="1000"/>
          </a:pPr>
          <a:r>
            <a:rPr lang="en-GB" sz="850" b="0" i="0" u="none" strike="noStrike" baseline="0">
              <a:solidFill>
                <a:srgbClr val="000000"/>
              </a:solidFill>
              <a:latin typeface="Futura Bk BT"/>
            </a:rPr>
            <a:t>Forecast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budgetresponsibility.org.uk/"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V164"/>
  <sheetViews>
    <sheetView zoomScaleNormal="100" workbookViewId="0"/>
  </sheetViews>
  <sheetFormatPr defaultColWidth="9.140625" defaultRowHeight="15.75"/>
  <cols>
    <col min="1" max="1" width="9.140625" style="3"/>
    <col min="2" max="2" width="10.42578125" style="3" bestFit="1" customWidth="1"/>
    <col min="3" max="3" width="12.85546875" style="3" customWidth="1"/>
    <col min="4" max="4" width="13.42578125" style="3" customWidth="1"/>
    <col min="5" max="5" width="13.7109375" style="3" customWidth="1"/>
    <col min="6" max="6" width="12.85546875" style="3" customWidth="1"/>
    <col min="7" max="7" width="13.7109375" style="3" bestFit="1" customWidth="1"/>
    <col min="8" max="9" width="12.85546875" style="3" customWidth="1"/>
    <col min="10" max="10" width="2.28515625" style="3" customWidth="1"/>
    <col min="11" max="15" width="12.85546875" style="3" customWidth="1"/>
    <col min="16" max="16" width="2.140625" style="3" customWidth="1"/>
    <col min="17" max="18" width="12.85546875" style="3" customWidth="1"/>
    <col min="19" max="19" width="2.140625" style="3" customWidth="1"/>
    <col min="20" max="20" width="15.85546875" style="3" customWidth="1"/>
    <col min="21" max="21" width="15.85546875" style="3" bestFit="1" customWidth="1"/>
    <col min="22" max="22" width="15.85546875" style="3" customWidth="1"/>
    <col min="23" max="23" width="2.5703125" style="3" customWidth="1"/>
    <col min="24" max="25" width="15.85546875" style="3" bestFit="1" customWidth="1"/>
    <col min="26" max="26" width="15.85546875" style="3" customWidth="1"/>
    <col min="27" max="27" width="2.42578125" style="3" customWidth="1"/>
    <col min="28" max="29" width="13.140625" style="3" customWidth="1"/>
    <col min="30" max="30" width="11.85546875" style="3" bestFit="1" customWidth="1"/>
    <col min="31" max="31" width="13.140625" style="3" customWidth="1"/>
    <col min="32" max="46" width="9" style="3" customWidth="1"/>
    <col min="47" max="16384" width="9.140625" style="3"/>
  </cols>
  <sheetData>
    <row r="1" spans="1:48" ht="29.25" customHeight="1" thickBot="1">
      <c r="A1" s="102"/>
      <c r="B1" s="103"/>
      <c r="C1" s="104" t="s">
        <v>90</v>
      </c>
      <c r="D1" s="104"/>
      <c r="E1" s="104"/>
      <c r="F1" s="104"/>
      <c r="G1" s="104"/>
      <c r="H1" s="104"/>
      <c r="I1" s="104"/>
      <c r="J1" s="104"/>
      <c r="K1" s="104"/>
      <c r="L1" s="104"/>
      <c r="M1" s="104"/>
      <c r="N1" s="104"/>
      <c r="O1" s="104"/>
      <c r="P1" s="104"/>
      <c r="Q1" s="104"/>
      <c r="R1" s="104"/>
      <c r="S1" s="104"/>
      <c r="T1" s="104"/>
      <c r="U1" s="104"/>
      <c r="V1" s="104"/>
      <c r="W1" s="104"/>
      <c r="X1" s="104"/>
      <c r="Y1" s="104"/>
      <c r="Z1" s="105"/>
      <c r="AA1" s="106"/>
      <c r="AB1" s="107"/>
      <c r="AC1" s="107"/>
      <c r="AD1" s="107"/>
      <c r="AE1" s="108"/>
      <c r="AF1" s="102"/>
      <c r="AG1" s="109"/>
      <c r="AH1" s="110"/>
      <c r="AI1" s="4"/>
      <c r="AJ1" s="4"/>
      <c r="AK1" s="4"/>
      <c r="AL1" s="4"/>
      <c r="AM1" s="4"/>
      <c r="AN1" s="4"/>
      <c r="AO1" s="4"/>
      <c r="AP1" s="4"/>
      <c r="AQ1" s="4"/>
      <c r="AR1" s="4"/>
      <c r="AS1" s="4"/>
      <c r="AT1" s="4"/>
      <c r="AU1" s="4"/>
      <c r="AV1" s="4"/>
    </row>
    <row r="2" spans="1:48" s="5" customFormat="1" ht="15.75" customHeight="1">
      <c r="A2" s="111"/>
      <c r="B2" s="112"/>
      <c r="C2" s="113"/>
      <c r="D2" s="113"/>
      <c r="E2" s="113"/>
      <c r="F2" s="113"/>
      <c r="G2" s="113"/>
      <c r="H2" s="113"/>
      <c r="I2" s="113"/>
      <c r="J2" s="114"/>
      <c r="K2" s="115"/>
      <c r="L2" s="115"/>
      <c r="M2" s="116"/>
      <c r="N2" s="115"/>
      <c r="O2" s="115"/>
      <c r="P2" s="114"/>
      <c r="Q2" s="115"/>
      <c r="R2" s="115"/>
      <c r="S2" s="114"/>
      <c r="T2" s="115"/>
      <c r="U2" s="115"/>
      <c r="V2" s="117"/>
      <c r="W2" s="114"/>
      <c r="X2" s="115"/>
      <c r="Y2" s="115"/>
      <c r="Z2" s="115"/>
      <c r="AA2" s="106"/>
      <c r="AB2" s="114"/>
      <c r="AC2" s="114"/>
      <c r="AD2" s="113"/>
      <c r="AE2" s="118"/>
      <c r="AF2" s="111"/>
      <c r="AG2" s="119"/>
      <c r="AH2" s="120"/>
      <c r="AI2" s="6"/>
      <c r="AJ2" s="6"/>
      <c r="AK2" s="6"/>
      <c r="AL2" s="6"/>
      <c r="AM2" s="85"/>
      <c r="AN2" s="85"/>
      <c r="AO2" s="85"/>
      <c r="AP2" s="85"/>
      <c r="AQ2" s="6"/>
      <c r="AR2" s="6"/>
      <c r="AS2" s="6"/>
      <c r="AT2" s="6"/>
      <c r="AU2" s="6"/>
      <c r="AV2" s="6"/>
    </row>
    <row r="3" spans="1:48" s="5" customFormat="1" ht="15.75" customHeight="1">
      <c r="A3" s="111"/>
      <c r="B3" s="112"/>
      <c r="C3" s="121" t="s">
        <v>71</v>
      </c>
      <c r="D3" s="121"/>
      <c r="E3" s="121"/>
      <c r="F3" s="121"/>
      <c r="G3" s="121"/>
      <c r="H3" s="121"/>
      <c r="I3" s="121"/>
      <c r="J3" s="114"/>
      <c r="K3" s="122" t="s">
        <v>68</v>
      </c>
      <c r="L3" s="122"/>
      <c r="M3" s="122"/>
      <c r="N3" s="122"/>
      <c r="O3" s="122"/>
      <c r="P3" s="114"/>
      <c r="Q3" s="122" t="s">
        <v>114</v>
      </c>
      <c r="R3" s="122"/>
      <c r="S3" s="114"/>
      <c r="T3" s="123" t="s">
        <v>74</v>
      </c>
      <c r="U3" s="123"/>
      <c r="V3" s="123"/>
      <c r="W3" s="114"/>
      <c r="X3" s="122" t="s">
        <v>121</v>
      </c>
      <c r="Y3" s="122"/>
      <c r="Z3" s="124"/>
      <c r="AA3" s="106"/>
      <c r="AB3" s="125" t="s">
        <v>87</v>
      </c>
      <c r="AC3" s="126"/>
      <c r="AD3" s="126"/>
      <c r="AE3" s="127"/>
      <c r="AF3" s="111"/>
      <c r="AG3" s="128"/>
      <c r="AH3" s="120"/>
      <c r="AI3" s="6"/>
      <c r="AJ3" s="6"/>
      <c r="AK3" s="6"/>
      <c r="AL3" s="6"/>
      <c r="AM3" s="21"/>
      <c r="AN3" s="21"/>
      <c r="AO3" s="21"/>
      <c r="AP3" s="21"/>
      <c r="AQ3" s="6"/>
      <c r="AR3" s="6"/>
      <c r="AS3" s="6"/>
      <c r="AT3" s="6"/>
      <c r="AU3" s="6"/>
      <c r="AV3" s="6"/>
    </row>
    <row r="4" spans="1:48" s="2" customFormat="1" ht="80.25" customHeight="1">
      <c r="A4" s="129"/>
      <c r="B4" s="130"/>
      <c r="C4" s="131" t="s">
        <v>3</v>
      </c>
      <c r="D4" s="131" t="s">
        <v>8</v>
      </c>
      <c r="E4" s="131" t="s">
        <v>5</v>
      </c>
      <c r="F4" s="131" t="s">
        <v>6</v>
      </c>
      <c r="G4" s="131" t="s">
        <v>62</v>
      </c>
      <c r="H4" s="131" t="s">
        <v>7</v>
      </c>
      <c r="I4" s="132" t="s">
        <v>187</v>
      </c>
      <c r="J4" s="132"/>
      <c r="K4" s="132" t="s">
        <v>176</v>
      </c>
      <c r="L4" s="132" t="s">
        <v>0</v>
      </c>
      <c r="M4" s="132" t="s">
        <v>175</v>
      </c>
      <c r="N4" s="132" t="s">
        <v>70</v>
      </c>
      <c r="O4" s="132" t="s">
        <v>76</v>
      </c>
      <c r="P4" s="132"/>
      <c r="Q4" s="132" t="s">
        <v>1</v>
      </c>
      <c r="R4" s="132" t="s">
        <v>4</v>
      </c>
      <c r="S4" s="132"/>
      <c r="T4" s="133" t="s">
        <v>72</v>
      </c>
      <c r="U4" s="133" t="s">
        <v>2</v>
      </c>
      <c r="V4" s="133" t="s">
        <v>185</v>
      </c>
      <c r="W4" s="134"/>
      <c r="X4" s="133" t="s">
        <v>77</v>
      </c>
      <c r="Y4" s="135" t="s">
        <v>78</v>
      </c>
      <c r="Z4" s="135" t="s">
        <v>148</v>
      </c>
      <c r="AA4" s="106"/>
      <c r="AB4" s="135" t="s">
        <v>117</v>
      </c>
      <c r="AC4" s="135" t="s">
        <v>226</v>
      </c>
      <c r="AD4" s="135" t="s">
        <v>169</v>
      </c>
      <c r="AE4" s="136" t="s">
        <v>290</v>
      </c>
      <c r="AF4" s="129"/>
      <c r="AG4" s="137"/>
      <c r="AH4" s="138"/>
      <c r="AI4" s="9"/>
      <c r="AJ4" s="9"/>
      <c r="AK4" s="9"/>
      <c r="AL4" s="9"/>
      <c r="AM4" s="10"/>
      <c r="AN4" s="7"/>
      <c r="AO4" s="10"/>
      <c r="AP4" s="7"/>
      <c r="AQ4" s="8"/>
      <c r="AR4" s="8"/>
      <c r="AS4" s="8"/>
      <c r="AT4" s="8"/>
      <c r="AU4" s="8"/>
      <c r="AV4" s="8"/>
    </row>
    <row r="5" spans="1:48" s="2" customFormat="1" ht="40.5" customHeight="1">
      <c r="A5" s="129"/>
      <c r="B5" s="139" t="s">
        <v>83</v>
      </c>
      <c r="C5" s="131" t="s">
        <v>80</v>
      </c>
      <c r="D5" s="131" t="s">
        <v>171</v>
      </c>
      <c r="E5" s="131" t="s">
        <v>81</v>
      </c>
      <c r="F5" s="140" t="s">
        <v>167</v>
      </c>
      <c r="G5" s="140" t="s">
        <v>168</v>
      </c>
      <c r="H5" s="131"/>
      <c r="I5" s="131"/>
      <c r="J5" s="131"/>
      <c r="K5" s="131"/>
      <c r="L5" s="140" t="s">
        <v>182</v>
      </c>
      <c r="M5" s="140" t="s">
        <v>181</v>
      </c>
      <c r="N5" s="131" t="s">
        <v>170</v>
      </c>
      <c r="O5" s="131"/>
      <c r="P5" s="131"/>
      <c r="Q5" s="131"/>
      <c r="R5" s="131" t="s">
        <v>92</v>
      </c>
      <c r="S5" s="131"/>
      <c r="T5" s="135" t="s">
        <v>158</v>
      </c>
      <c r="U5" s="135" t="s">
        <v>75</v>
      </c>
      <c r="V5" s="135" t="s">
        <v>186</v>
      </c>
      <c r="W5" s="141"/>
      <c r="X5" s="142" t="s">
        <v>183</v>
      </c>
      <c r="Y5" s="135"/>
      <c r="Z5" s="135" t="s">
        <v>190</v>
      </c>
      <c r="AA5" s="106"/>
      <c r="AB5" s="135" t="s">
        <v>113</v>
      </c>
      <c r="AC5" s="135" t="s">
        <v>113</v>
      </c>
      <c r="AD5" s="135"/>
      <c r="AE5" s="143" t="s">
        <v>150</v>
      </c>
      <c r="AF5" s="129"/>
      <c r="AG5" s="137"/>
      <c r="AH5" s="138"/>
      <c r="AI5" s="9"/>
      <c r="AJ5" s="9"/>
      <c r="AK5" s="9"/>
      <c r="AL5" s="9"/>
      <c r="AM5" s="10"/>
      <c r="AN5" s="7"/>
      <c r="AO5" s="10"/>
      <c r="AP5" s="7"/>
      <c r="AQ5" s="8"/>
      <c r="AR5" s="8"/>
      <c r="AS5" s="8"/>
      <c r="AT5" s="8"/>
      <c r="AU5" s="8"/>
      <c r="AV5" s="8"/>
    </row>
    <row r="6" spans="1:48" s="11" customFormat="1">
      <c r="A6" s="144"/>
      <c r="B6" s="145" t="s">
        <v>84</v>
      </c>
      <c r="C6" s="146" t="s">
        <v>63</v>
      </c>
      <c r="D6" s="146" t="s">
        <v>64</v>
      </c>
      <c r="E6" s="146" t="s">
        <v>65</v>
      </c>
      <c r="F6" s="146" t="s">
        <v>66</v>
      </c>
      <c r="G6" s="146" t="s">
        <v>67</v>
      </c>
      <c r="H6" s="146"/>
      <c r="I6" s="146"/>
      <c r="J6" s="147"/>
      <c r="K6" s="148"/>
      <c r="L6" s="146"/>
      <c r="M6" s="146"/>
      <c r="N6" s="148"/>
      <c r="O6" s="148"/>
      <c r="P6" s="148"/>
      <c r="Q6" s="148"/>
      <c r="R6" s="148"/>
      <c r="S6" s="148"/>
      <c r="T6" s="148"/>
      <c r="U6" s="148"/>
      <c r="V6" s="148"/>
      <c r="W6" s="149"/>
      <c r="X6" s="148"/>
      <c r="Y6" s="148"/>
      <c r="Z6" s="150"/>
      <c r="AA6" s="106"/>
      <c r="AB6" s="148"/>
      <c r="AC6" s="148"/>
      <c r="AD6" s="148"/>
      <c r="AE6" s="150"/>
      <c r="AF6" s="144"/>
      <c r="AG6" s="151"/>
      <c r="AH6" s="152"/>
      <c r="AI6" s="12"/>
      <c r="AJ6" s="12"/>
      <c r="AK6" s="12"/>
      <c r="AL6" s="12"/>
      <c r="AM6" s="13"/>
      <c r="AN6" s="13"/>
      <c r="AO6" s="13"/>
      <c r="AP6" s="13"/>
      <c r="AQ6" s="12"/>
      <c r="AR6" s="12"/>
      <c r="AS6" s="12"/>
      <c r="AT6" s="12"/>
      <c r="AU6" s="12"/>
      <c r="AV6" s="12"/>
    </row>
    <row r="7" spans="1:48" s="11" customFormat="1">
      <c r="A7" s="144"/>
      <c r="B7" s="153"/>
      <c r="C7" s="154"/>
      <c r="D7" s="154" t="s">
        <v>82</v>
      </c>
      <c r="E7" s="154"/>
      <c r="F7" s="154"/>
      <c r="G7" s="154"/>
      <c r="H7" s="154" t="s">
        <v>73</v>
      </c>
      <c r="I7" s="154"/>
      <c r="J7" s="155"/>
      <c r="K7" s="156"/>
      <c r="L7" s="154" t="s">
        <v>69</v>
      </c>
      <c r="M7" s="154" t="s">
        <v>177</v>
      </c>
      <c r="N7" s="156"/>
      <c r="O7" s="156"/>
      <c r="P7" s="156"/>
      <c r="Q7" s="156"/>
      <c r="R7" s="156"/>
      <c r="S7" s="156"/>
      <c r="T7" s="156"/>
      <c r="U7" s="156"/>
      <c r="V7" s="156"/>
      <c r="W7" s="157"/>
      <c r="X7" s="156"/>
      <c r="Y7" s="156"/>
      <c r="Z7" s="158"/>
      <c r="AA7" s="106"/>
      <c r="AB7" s="159"/>
      <c r="AC7" s="156"/>
      <c r="AD7" s="156"/>
      <c r="AE7" s="158"/>
      <c r="AF7" s="144"/>
      <c r="AG7" s="151"/>
      <c r="AH7" s="152"/>
      <c r="AI7" s="12"/>
      <c r="AJ7" s="12"/>
      <c r="AK7" s="12"/>
      <c r="AL7" s="12"/>
      <c r="AM7" s="13"/>
      <c r="AN7" s="13"/>
      <c r="AO7" s="13"/>
      <c r="AP7" s="13"/>
      <c r="AQ7" s="12"/>
      <c r="AR7" s="12"/>
      <c r="AS7" s="12"/>
      <c r="AT7" s="12"/>
      <c r="AU7" s="12"/>
      <c r="AV7" s="12"/>
    </row>
    <row r="8" spans="1:48" s="11" customFormat="1">
      <c r="A8" s="144"/>
      <c r="B8" s="160" t="s">
        <v>94</v>
      </c>
      <c r="C8" s="161">
        <v>3.7709999999999999</v>
      </c>
      <c r="D8" s="161">
        <v>4.4000000000000004</v>
      </c>
      <c r="E8" s="161">
        <v>3.8570000000000002</v>
      </c>
      <c r="F8" s="161">
        <v>0.28899999999999998</v>
      </c>
      <c r="G8" s="161">
        <v>0.254</v>
      </c>
      <c r="H8" s="161">
        <v>0.54300000000000004</v>
      </c>
      <c r="I8" s="161">
        <v>3.5470000000000002</v>
      </c>
      <c r="J8" s="162"/>
      <c r="K8" s="163" t="s">
        <v>118</v>
      </c>
      <c r="L8" s="164">
        <v>0.629</v>
      </c>
      <c r="M8" s="164">
        <v>0.34</v>
      </c>
      <c r="N8" s="164">
        <v>-6.6000000000000003E-2</v>
      </c>
      <c r="O8" s="163" t="s">
        <v>118</v>
      </c>
      <c r="P8" s="164"/>
      <c r="Q8" s="163" t="s">
        <v>118</v>
      </c>
      <c r="R8" s="163" t="s">
        <v>118</v>
      </c>
      <c r="S8" s="165"/>
      <c r="T8" s="162">
        <v>0.439</v>
      </c>
      <c r="U8" s="162">
        <v>0.629</v>
      </c>
      <c r="V8" s="162">
        <v>0.504</v>
      </c>
      <c r="W8" s="166"/>
      <c r="X8" s="162">
        <v>0.63200000000000001</v>
      </c>
      <c r="Y8" s="167" t="s">
        <v>118</v>
      </c>
      <c r="Z8" s="167" t="s">
        <v>118</v>
      </c>
      <c r="AA8" s="168"/>
      <c r="AB8" s="169" t="s">
        <v>118</v>
      </c>
      <c r="AC8" s="167" t="s">
        <v>118</v>
      </c>
      <c r="AD8" s="167" t="s">
        <v>118</v>
      </c>
      <c r="AE8" s="170" t="s">
        <v>118</v>
      </c>
      <c r="AF8" s="144"/>
      <c r="AG8" s="151"/>
      <c r="AH8" s="152"/>
      <c r="AI8" s="12"/>
      <c r="AJ8" s="12"/>
      <c r="AK8" s="12"/>
      <c r="AL8" s="12"/>
      <c r="AM8" s="13"/>
      <c r="AN8" s="13"/>
      <c r="AO8" s="13"/>
      <c r="AP8" s="13"/>
      <c r="AQ8" s="12"/>
      <c r="AR8" s="12"/>
      <c r="AS8" s="12"/>
      <c r="AT8" s="12"/>
      <c r="AU8" s="12"/>
      <c r="AV8" s="12"/>
    </row>
    <row r="9" spans="1:48" s="11" customFormat="1">
      <c r="A9" s="144"/>
      <c r="B9" s="171" t="s">
        <v>95</v>
      </c>
      <c r="C9" s="161">
        <v>4.056</v>
      </c>
      <c r="D9" s="161">
        <v>4.1349999999999998</v>
      </c>
      <c r="E9" s="161">
        <v>3.556</v>
      </c>
      <c r="F9" s="161">
        <v>0.26400000000000001</v>
      </c>
      <c r="G9" s="161">
        <v>0.315</v>
      </c>
      <c r="H9" s="161">
        <v>0.57899999999999996</v>
      </c>
      <c r="I9" s="161">
        <v>3.7170000000000001</v>
      </c>
      <c r="J9" s="162"/>
      <c r="K9" s="163" t="s">
        <v>118</v>
      </c>
      <c r="L9" s="164">
        <v>7.9000000000000001E-2</v>
      </c>
      <c r="M9" s="164">
        <v>-0.185</v>
      </c>
      <c r="N9" s="164">
        <v>0.42799999999999999</v>
      </c>
      <c r="O9" s="163" t="s">
        <v>118</v>
      </c>
      <c r="P9" s="164"/>
      <c r="Q9" s="163" t="s">
        <v>118</v>
      </c>
      <c r="R9" s="163" t="s">
        <v>118</v>
      </c>
      <c r="S9" s="165"/>
      <c r="T9" s="162">
        <v>-0.19700000000000001</v>
      </c>
      <c r="U9" s="162">
        <v>7.9000000000000001E-2</v>
      </c>
      <c r="V9" s="162">
        <v>0.52700000000000002</v>
      </c>
      <c r="W9" s="166"/>
      <c r="X9" s="162">
        <v>0.11899999999999999</v>
      </c>
      <c r="Y9" s="167" t="s">
        <v>118</v>
      </c>
      <c r="Z9" s="167" t="s">
        <v>118</v>
      </c>
      <c r="AA9" s="168"/>
      <c r="AB9" s="169" t="s">
        <v>118</v>
      </c>
      <c r="AC9" s="167" t="s">
        <v>118</v>
      </c>
      <c r="AD9" s="167" t="s">
        <v>118</v>
      </c>
      <c r="AE9" s="170" t="s">
        <v>118</v>
      </c>
      <c r="AF9" s="144"/>
      <c r="AG9" s="151"/>
      <c r="AH9" s="152"/>
      <c r="AI9" s="12"/>
      <c r="AJ9" s="12"/>
      <c r="AK9" s="12"/>
      <c r="AL9" s="12"/>
      <c r="AM9" s="13"/>
      <c r="AN9" s="13"/>
      <c r="AO9" s="13"/>
      <c r="AP9" s="13"/>
      <c r="AQ9" s="12"/>
      <c r="AR9" s="12"/>
      <c r="AS9" s="12"/>
      <c r="AT9" s="12"/>
      <c r="AU9" s="12"/>
      <c r="AV9" s="12"/>
    </row>
    <row r="10" spans="1:48" s="11" customFormat="1">
      <c r="A10" s="144"/>
      <c r="B10" s="171" t="s">
        <v>96</v>
      </c>
      <c r="C10" s="161">
        <v>5.0119999999999996</v>
      </c>
      <c r="D10" s="161">
        <v>4.516</v>
      </c>
      <c r="E10" s="161">
        <v>3.903</v>
      </c>
      <c r="F10" s="161">
        <v>0.19500000000000001</v>
      </c>
      <c r="G10" s="161">
        <v>0.41799999999999998</v>
      </c>
      <c r="H10" s="161">
        <v>0.61299999999999999</v>
      </c>
      <c r="I10" s="161">
        <v>4.2510000000000003</v>
      </c>
      <c r="J10" s="162"/>
      <c r="K10" s="163" t="s">
        <v>118</v>
      </c>
      <c r="L10" s="164">
        <v>-0.496</v>
      </c>
      <c r="M10" s="164">
        <v>-0.69099999999999995</v>
      </c>
      <c r="N10" s="164">
        <v>0.879</v>
      </c>
      <c r="O10" s="163" t="s">
        <v>118</v>
      </c>
      <c r="P10" s="164"/>
      <c r="Q10" s="163" t="s">
        <v>118</v>
      </c>
      <c r="R10" s="163" t="s">
        <v>118</v>
      </c>
      <c r="S10" s="165"/>
      <c r="T10" s="162">
        <v>-0.67700000000000005</v>
      </c>
      <c r="U10" s="162">
        <v>-0.496</v>
      </c>
      <c r="V10" s="162">
        <v>0.52</v>
      </c>
      <c r="W10" s="166"/>
      <c r="X10" s="162">
        <v>-0.434</v>
      </c>
      <c r="Y10" s="167" t="s">
        <v>118</v>
      </c>
      <c r="Z10" s="167" t="s">
        <v>118</v>
      </c>
      <c r="AA10" s="168"/>
      <c r="AB10" s="162">
        <v>11.425000000000001</v>
      </c>
      <c r="AC10" s="167" t="s">
        <v>118</v>
      </c>
      <c r="AD10" s="167" t="s">
        <v>118</v>
      </c>
      <c r="AE10" s="170" t="s">
        <v>118</v>
      </c>
      <c r="AF10" s="144"/>
      <c r="AG10" s="151"/>
      <c r="AH10" s="152"/>
      <c r="AI10" s="12"/>
      <c r="AJ10" s="12"/>
      <c r="AK10" s="12"/>
      <c r="AL10" s="12"/>
      <c r="AM10" s="13"/>
      <c r="AN10" s="13"/>
      <c r="AO10" s="13"/>
      <c r="AP10" s="13"/>
      <c r="AQ10" s="12"/>
      <c r="AR10" s="12"/>
      <c r="AS10" s="12"/>
      <c r="AT10" s="12"/>
      <c r="AU10" s="12"/>
      <c r="AV10" s="12"/>
    </row>
    <row r="11" spans="1:48" s="11" customFormat="1">
      <c r="A11" s="144"/>
      <c r="B11" s="171" t="s">
        <v>97</v>
      </c>
      <c r="C11" s="161">
        <v>5.3780000000000001</v>
      </c>
      <c r="D11" s="161">
        <v>4.7910000000000004</v>
      </c>
      <c r="E11" s="161">
        <v>4.0979999999999999</v>
      </c>
      <c r="F11" s="161">
        <v>0.255</v>
      </c>
      <c r="G11" s="161">
        <v>0.438</v>
      </c>
      <c r="H11" s="161">
        <v>0.69299999999999995</v>
      </c>
      <c r="I11" s="161">
        <v>4.4939999999999998</v>
      </c>
      <c r="J11" s="162"/>
      <c r="K11" s="163" t="s">
        <v>118</v>
      </c>
      <c r="L11" s="164">
        <v>-0.58699999999999997</v>
      </c>
      <c r="M11" s="164">
        <v>-0.84199999999999997</v>
      </c>
      <c r="N11" s="164">
        <v>0.95799999999999996</v>
      </c>
      <c r="O11" s="163" t="s">
        <v>118</v>
      </c>
      <c r="P11" s="164"/>
      <c r="Q11" s="163" t="s">
        <v>118</v>
      </c>
      <c r="R11" s="163" t="s">
        <v>118</v>
      </c>
      <c r="S11" s="165"/>
      <c r="T11" s="162">
        <v>-0.79400000000000004</v>
      </c>
      <c r="U11" s="162">
        <v>-0.58699999999999997</v>
      </c>
      <c r="V11" s="162">
        <v>0.51900000000000002</v>
      </c>
      <c r="W11" s="166"/>
      <c r="X11" s="162">
        <v>-0.51500000000000001</v>
      </c>
      <c r="Y11" s="167" t="s">
        <v>118</v>
      </c>
      <c r="Z11" s="167" t="s">
        <v>118</v>
      </c>
      <c r="AA11" s="168"/>
      <c r="AB11" s="162">
        <v>12.169</v>
      </c>
      <c r="AC11" s="167" t="s">
        <v>118</v>
      </c>
      <c r="AD11" s="167" t="s">
        <v>118</v>
      </c>
      <c r="AE11" s="170" t="s">
        <v>118</v>
      </c>
      <c r="AF11" s="144"/>
      <c r="AG11" s="151"/>
      <c r="AH11" s="152"/>
      <c r="AI11" s="12"/>
      <c r="AJ11" s="12"/>
      <c r="AK11" s="12"/>
      <c r="AL11" s="12"/>
      <c r="AM11" s="13"/>
      <c r="AN11" s="13"/>
      <c r="AO11" s="13"/>
      <c r="AP11" s="13"/>
      <c r="AQ11" s="12"/>
      <c r="AR11" s="12"/>
      <c r="AS11" s="12"/>
      <c r="AT11" s="12"/>
      <c r="AU11" s="12"/>
      <c r="AV11" s="12"/>
    </row>
    <row r="12" spans="1:48" s="11" customFormat="1">
      <c r="A12" s="144"/>
      <c r="B12" s="171" t="s">
        <v>98</v>
      </c>
      <c r="C12" s="161">
        <v>5.5720000000000001</v>
      </c>
      <c r="D12" s="161">
        <v>5.1059999999999999</v>
      </c>
      <c r="E12" s="161">
        <v>4.2709999999999999</v>
      </c>
      <c r="F12" s="161">
        <v>0.36499999999999999</v>
      </c>
      <c r="G12" s="161">
        <v>0.47</v>
      </c>
      <c r="H12" s="161">
        <v>0.83499999999999996</v>
      </c>
      <c r="I12" s="161">
        <v>4.5960000000000001</v>
      </c>
      <c r="J12" s="162"/>
      <c r="K12" s="163" t="s">
        <v>118</v>
      </c>
      <c r="L12" s="164">
        <v>-0.46600000000000003</v>
      </c>
      <c r="M12" s="164">
        <v>-0.83099999999999996</v>
      </c>
      <c r="N12" s="164">
        <v>0.82399999999999995</v>
      </c>
      <c r="O12" s="163" t="s">
        <v>118</v>
      </c>
      <c r="P12" s="164"/>
      <c r="Q12" s="163" t="s">
        <v>118</v>
      </c>
      <c r="R12" s="163" t="s">
        <v>118</v>
      </c>
      <c r="S12" s="165"/>
      <c r="T12" s="162">
        <v>-0.745</v>
      </c>
      <c r="U12" s="162">
        <v>-0.46600000000000003</v>
      </c>
      <c r="V12" s="162">
        <v>0.53100000000000003</v>
      </c>
      <c r="W12" s="166"/>
      <c r="X12" s="162">
        <v>-0.41699999999999998</v>
      </c>
      <c r="Y12" s="167" t="s">
        <v>118</v>
      </c>
      <c r="Z12" s="167" t="s">
        <v>118</v>
      </c>
      <c r="AA12" s="168"/>
      <c r="AB12" s="162">
        <v>12.74</v>
      </c>
      <c r="AC12" s="167" t="s">
        <v>118</v>
      </c>
      <c r="AD12" s="167" t="s">
        <v>118</v>
      </c>
      <c r="AE12" s="170" t="s">
        <v>118</v>
      </c>
      <c r="AF12" s="144"/>
      <c r="AG12" s="151"/>
      <c r="AH12" s="152"/>
      <c r="AI12" s="12"/>
      <c r="AJ12" s="12"/>
      <c r="AK12" s="12"/>
      <c r="AL12" s="12"/>
      <c r="AM12" s="13"/>
      <c r="AN12" s="13"/>
      <c r="AO12" s="13"/>
      <c r="AP12" s="13"/>
      <c r="AQ12" s="12"/>
      <c r="AR12" s="12"/>
      <c r="AS12" s="12"/>
      <c r="AT12" s="12"/>
      <c r="AU12" s="12"/>
      <c r="AV12" s="12"/>
    </row>
    <row r="13" spans="1:48" s="11" customFormat="1">
      <c r="A13" s="144"/>
      <c r="B13" s="171" t="s">
        <v>99</v>
      </c>
      <c r="C13" s="161">
        <v>6.0110000000000001</v>
      </c>
      <c r="D13" s="161">
        <v>5.9420000000000002</v>
      </c>
      <c r="E13" s="161">
        <v>4.7480000000000002</v>
      </c>
      <c r="F13" s="161">
        <v>0.65</v>
      </c>
      <c r="G13" s="161">
        <v>0.54400000000000004</v>
      </c>
      <c r="H13" s="161">
        <v>1.194</v>
      </c>
      <c r="I13" s="161">
        <v>4.9749999999999996</v>
      </c>
      <c r="J13" s="162"/>
      <c r="K13" s="163" t="s">
        <v>118</v>
      </c>
      <c r="L13" s="164">
        <v>-6.9000000000000006E-2</v>
      </c>
      <c r="M13" s="164">
        <v>-0.71899999999999997</v>
      </c>
      <c r="N13" s="164">
        <v>0.48799999999999999</v>
      </c>
      <c r="O13" s="163" t="s">
        <v>118</v>
      </c>
      <c r="P13" s="164"/>
      <c r="Q13" s="163" t="s">
        <v>118</v>
      </c>
      <c r="R13" s="163" t="s">
        <v>118</v>
      </c>
      <c r="S13" s="165"/>
      <c r="T13" s="162">
        <v>-0.38400000000000001</v>
      </c>
      <c r="U13" s="162">
        <v>-6.9000000000000006E-2</v>
      </c>
      <c r="V13" s="162">
        <v>0.57899999999999996</v>
      </c>
      <c r="W13" s="166"/>
      <c r="X13" s="162">
        <v>-1E-3</v>
      </c>
      <c r="Y13" s="167" t="s">
        <v>118</v>
      </c>
      <c r="Z13" s="167" t="s">
        <v>118</v>
      </c>
      <c r="AA13" s="168"/>
      <c r="AB13" s="162">
        <v>14.303000000000001</v>
      </c>
      <c r="AC13" s="167" t="s">
        <v>118</v>
      </c>
      <c r="AD13" s="167" t="s">
        <v>118</v>
      </c>
      <c r="AE13" s="170" t="s">
        <v>118</v>
      </c>
      <c r="AF13" s="144"/>
      <c r="AG13" s="151"/>
      <c r="AH13" s="152"/>
      <c r="AI13" s="12"/>
      <c r="AJ13" s="12"/>
      <c r="AK13" s="12"/>
      <c r="AL13" s="12"/>
      <c r="AM13" s="13"/>
      <c r="AN13" s="13"/>
      <c r="AO13" s="13"/>
      <c r="AP13" s="13"/>
      <c r="AQ13" s="12"/>
      <c r="AR13" s="12"/>
      <c r="AS13" s="12"/>
      <c r="AT13" s="12"/>
      <c r="AU13" s="12"/>
      <c r="AV13" s="12"/>
    </row>
    <row r="14" spans="1:48" s="11" customFormat="1">
      <c r="A14" s="144"/>
      <c r="B14" s="171" t="s">
        <v>100</v>
      </c>
      <c r="C14" s="161">
        <v>6.3380000000000001</v>
      </c>
      <c r="D14" s="161">
        <v>6.5469999999999997</v>
      </c>
      <c r="E14" s="161">
        <v>5.19</v>
      </c>
      <c r="F14" s="161">
        <v>0.76200000000000001</v>
      </c>
      <c r="G14" s="161">
        <v>0.59499999999999997</v>
      </c>
      <c r="H14" s="161">
        <v>1.357</v>
      </c>
      <c r="I14" s="161">
        <v>5.2750000000000004</v>
      </c>
      <c r="J14" s="162"/>
      <c r="K14" s="163" t="s">
        <v>118</v>
      </c>
      <c r="L14" s="164">
        <v>0.20899999999999999</v>
      </c>
      <c r="M14" s="164">
        <v>-0.55300000000000005</v>
      </c>
      <c r="N14" s="164">
        <v>0.29699999999999999</v>
      </c>
      <c r="O14" s="163" t="s">
        <v>118</v>
      </c>
      <c r="P14" s="164"/>
      <c r="Q14" s="163" t="s">
        <v>118</v>
      </c>
      <c r="R14" s="163" t="s">
        <v>118</v>
      </c>
      <c r="S14" s="165"/>
      <c r="T14" s="162">
        <v>-0.3</v>
      </c>
      <c r="U14" s="162">
        <v>0.20899999999999999</v>
      </c>
      <c r="V14" s="162">
        <v>0.63400000000000001</v>
      </c>
      <c r="W14" s="166"/>
      <c r="X14" s="162">
        <v>0.154</v>
      </c>
      <c r="Y14" s="167" t="s">
        <v>118</v>
      </c>
      <c r="Z14" s="167" t="s">
        <v>118</v>
      </c>
      <c r="AA14" s="168"/>
      <c r="AB14" s="162">
        <v>15.536</v>
      </c>
      <c r="AC14" s="167" t="s">
        <v>118</v>
      </c>
      <c r="AD14" s="167" t="s">
        <v>118</v>
      </c>
      <c r="AE14" s="170" t="s">
        <v>118</v>
      </c>
      <c r="AF14" s="144"/>
      <c r="AG14" s="151"/>
      <c r="AH14" s="152"/>
      <c r="AI14" s="12"/>
      <c r="AJ14" s="12"/>
      <c r="AK14" s="12"/>
      <c r="AL14" s="12"/>
      <c r="AM14" s="13"/>
      <c r="AN14" s="13"/>
      <c r="AO14" s="13"/>
      <c r="AP14" s="13"/>
      <c r="AQ14" s="12"/>
      <c r="AR14" s="12"/>
      <c r="AS14" s="12"/>
      <c r="AT14" s="12"/>
      <c r="AU14" s="12"/>
      <c r="AV14" s="12"/>
    </row>
    <row r="15" spans="1:48" s="11" customFormat="1">
      <c r="A15" s="144"/>
      <c r="B15" s="171" t="s">
        <v>101</v>
      </c>
      <c r="C15" s="161">
        <v>6.4630000000000001</v>
      </c>
      <c r="D15" s="161">
        <v>6.8810000000000002</v>
      </c>
      <c r="E15" s="161">
        <v>5.3959999999999999</v>
      </c>
      <c r="F15" s="161">
        <v>0.88800000000000001</v>
      </c>
      <c r="G15" s="161">
        <v>0.59699999999999998</v>
      </c>
      <c r="H15" s="161">
        <v>1.4850000000000001</v>
      </c>
      <c r="I15" s="161">
        <v>5.29</v>
      </c>
      <c r="J15" s="162"/>
      <c r="K15" s="163" t="s">
        <v>118</v>
      </c>
      <c r="L15" s="164">
        <v>0.41799999999999998</v>
      </c>
      <c r="M15" s="164">
        <v>-0.47</v>
      </c>
      <c r="N15" s="164">
        <v>7.5999999999999998E-2</v>
      </c>
      <c r="O15" s="163" t="s">
        <v>118</v>
      </c>
      <c r="P15" s="164"/>
      <c r="Q15" s="163" t="s">
        <v>118</v>
      </c>
      <c r="R15" s="163" t="s">
        <v>118</v>
      </c>
      <c r="S15" s="165"/>
      <c r="T15" s="162">
        <v>-0.158</v>
      </c>
      <c r="U15" s="162">
        <v>0.41799999999999998</v>
      </c>
      <c r="V15" s="162">
        <v>0.65700000000000003</v>
      </c>
      <c r="W15" s="166"/>
      <c r="X15" s="162">
        <v>0.29399999999999998</v>
      </c>
      <c r="Y15" s="167" t="s">
        <v>118</v>
      </c>
      <c r="Z15" s="167" t="s">
        <v>118</v>
      </c>
      <c r="AA15" s="168"/>
      <c r="AB15" s="162">
        <v>16.684999999999999</v>
      </c>
      <c r="AC15" s="167" t="s">
        <v>118</v>
      </c>
      <c r="AD15" s="167" t="s">
        <v>118</v>
      </c>
      <c r="AE15" s="170" t="s">
        <v>118</v>
      </c>
      <c r="AF15" s="144"/>
      <c r="AG15" s="151"/>
      <c r="AH15" s="152"/>
      <c r="AI15" s="12"/>
      <c r="AJ15" s="12"/>
      <c r="AK15" s="12"/>
      <c r="AL15" s="12"/>
      <c r="AM15" s="13"/>
      <c r="AN15" s="13"/>
      <c r="AO15" s="13"/>
      <c r="AP15" s="13"/>
      <c r="AQ15" s="12"/>
      <c r="AR15" s="12"/>
      <c r="AS15" s="12"/>
      <c r="AT15" s="12"/>
      <c r="AU15" s="12"/>
      <c r="AV15" s="12"/>
    </row>
    <row r="16" spans="1:48" s="11" customFormat="1">
      <c r="A16" s="144"/>
      <c r="B16" s="171" t="s">
        <v>102</v>
      </c>
      <c r="C16" s="161">
        <v>6.7270000000000003</v>
      </c>
      <c r="D16" s="161">
        <v>6.984</v>
      </c>
      <c r="E16" s="161">
        <v>5.6109999999999998</v>
      </c>
      <c r="F16" s="161">
        <v>0.74099999999999999</v>
      </c>
      <c r="G16" s="161">
        <v>0.63200000000000001</v>
      </c>
      <c r="H16" s="161">
        <v>1.373</v>
      </c>
      <c r="I16" s="161">
        <v>5.4409999999999998</v>
      </c>
      <c r="J16" s="162"/>
      <c r="K16" s="163" t="s">
        <v>118</v>
      </c>
      <c r="L16" s="164">
        <v>0.25700000000000001</v>
      </c>
      <c r="M16" s="164">
        <v>-0.48399999999999999</v>
      </c>
      <c r="N16" s="164">
        <v>0.19</v>
      </c>
      <c r="O16" s="163" t="s">
        <v>118</v>
      </c>
      <c r="P16" s="164"/>
      <c r="Q16" s="163" t="s">
        <v>118</v>
      </c>
      <c r="R16" s="163" t="s">
        <v>118</v>
      </c>
      <c r="S16" s="165"/>
      <c r="T16" s="162">
        <v>-0.307</v>
      </c>
      <c r="U16" s="162">
        <v>0.25700000000000001</v>
      </c>
      <c r="V16" s="162">
        <v>0.65600000000000003</v>
      </c>
      <c r="W16" s="166"/>
      <c r="X16" s="162">
        <v>0.113</v>
      </c>
      <c r="Y16" s="167" t="s">
        <v>118</v>
      </c>
      <c r="Z16" s="167" t="s">
        <v>118</v>
      </c>
      <c r="AA16" s="168"/>
      <c r="AB16" s="162">
        <v>17.600999999999999</v>
      </c>
      <c r="AC16" s="167" t="s">
        <v>118</v>
      </c>
      <c r="AD16" s="167" t="s">
        <v>118</v>
      </c>
      <c r="AE16" s="170" t="s">
        <v>118</v>
      </c>
      <c r="AF16" s="144"/>
      <c r="AG16" s="151"/>
      <c r="AH16" s="152"/>
      <c r="AI16" s="12"/>
      <c r="AJ16" s="12"/>
      <c r="AK16" s="12"/>
      <c r="AL16" s="12"/>
      <c r="AM16" s="13"/>
      <c r="AN16" s="13"/>
      <c r="AO16" s="13"/>
      <c r="AP16" s="13"/>
      <c r="AQ16" s="12"/>
      <c r="AR16" s="12"/>
      <c r="AS16" s="12"/>
      <c r="AT16" s="12"/>
      <c r="AU16" s="12"/>
      <c r="AV16" s="12"/>
    </row>
    <row r="17" spans="1:48" s="11" customFormat="1">
      <c r="A17" s="144"/>
      <c r="B17" s="171" t="s">
        <v>103</v>
      </c>
      <c r="C17" s="161">
        <v>7.1829999999999998</v>
      </c>
      <c r="D17" s="161">
        <v>7.1449999999999996</v>
      </c>
      <c r="E17" s="161">
        <v>5.7539999999999996</v>
      </c>
      <c r="F17" s="161">
        <v>0.70099999999999996</v>
      </c>
      <c r="G17" s="161">
        <v>0.69</v>
      </c>
      <c r="H17" s="161">
        <v>1.391</v>
      </c>
      <c r="I17" s="161">
        <v>5.8029999999999999</v>
      </c>
      <c r="J17" s="162"/>
      <c r="K17" s="163" t="s">
        <v>118</v>
      </c>
      <c r="L17" s="164">
        <v>-3.7999999999999999E-2</v>
      </c>
      <c r="M17" s="164">
        <v>-0.73899999999999999</v>
      </c>
      <c r="N17" s="164">
        <v>0.53900000000000003</v>
      </c>
      <c r="O17" s="163" t="s">
        <v>118</v>
      </c>
      <c r="P17" s="164"/>
      <c r="Q17" s="163" t="s">
        <v>118</v>
      </c>
      <c r="R17" s="163" t="s">
        <v>118</v>
      </c>
      <c r="S17" s="165"/>
      <c r="T17" s="162">
        <v>-0.55600000000000005</v>
      </c>
      <c r="U17" s="162">
        <v>-3.7999999999999999E-2</v>
      </c>
      <c r="V17" s="162">
        <v>0.74199999999999999</v>
      </c>
      <c r="W17" s="166"/>
      <c r="X17" s="162">
        <v>-0.108</v>
      </c>
      <c r="Y17" s="167" t="s">
        <v>118</v>
      </c>
      <c r="Z17" s="167" t="s">
        <v>118</v>
      </c>
      <c r="AA17" s="168"/>
      <c r="AB17" s="162">
        <v>19.565000000000001</v>
      </c>
      <c r="AC17" s="167" t="s">
        <v>118</v>
      </c>
      <c r="AD17" s="167" t="s">
        <v>118</v>
      </c>
      <c r="AE17" s="172">
        <v>4.0048543689320395</v>
      </c>
      <c r="AF17" s="144"/>
      <c r="AG17" s="151"/>
      <c r="AH17" s="152"/>
      <c r="AI17" s="12"/>
      <c r="AJ17" s="12"/>
      <c r="AK17" s="12"/>
      <c r="AL17" s="12"/>
      <c r="AM17" s="13"/>
      <c r="AN17" s="13"/>
      <c r="AO17" s="13"/>
      <c r="AP17" s="13"/>
      <c r="AQ17" s="12"/>
      <c r="AR17" s="12"/>
      <c r="AS17" s="12"/>
      <c r="AT17" s="12"/>
      <c r="AU17" s="12"/>
      <c r="AV17" s="12"/>
    </row>
    <row r="18" spans="1:48" s="11" customFormat="1">
      <c r="A18" s="144"/>
      <c r="B18" s="171" t="s">
        <v>104</v>
      </c>
      <c r="C18" s="161">
        <v>7.6840000000000002</v>
      </c>
      <c r="D18" s="161">
        <v>7.766</v>
      </c>
      <c r="E18" s="161">
        <v>6.2690000000000001</v>
      </c>
      <c r="F18" s="161">
        <v>0.74299999999999999</v>
      </c>
      <c r="G18" s="161">
        <v>0.754</v>
      </c>
      <c r="H18" s="161">
        <v>1.4970000000000001</v>
      </c>
      <c r="I18" s="161">
        <v>6.19</v>
      </c>
      <c r="J18" s="162"/>
      <c r="K18" s="163" t="s">
        <v>118</v>
      </c>
      <c r="L18" s="164">
        <v>8.2000000000000003E-2</v>
      </c>
      <c r="M18" s="164">
        <v>-0.66100000000000003</v>
      </c>
      <c r="N18" s="164">
        <v>0.39100000000000001</v>
      </c>
      <c r="O18" s="163" t="s">
        <v>118</v>
      </c>
      <c r="P18" s="164"/>
      <c r="Q18" s="163" t="s">
        <v>118</v>
      </c>
      <c r="R18" s="163" t="s">
        <v>118</v>
      </c>
      <c r="S18" s="165"/>
      <c r="T18" s="162">
        <v>-0.38</v>
      </c>
      <c r="U18" s="162">
        <v>8.2000000000000003E-2</v>
      </c>
      <c r="V18" s="162">
        <v>0.73099999999999998</v>
      </c>
      <c r="W18" s="166"/>
      <c r="X18" s="162">
        <v>3.2000000000000001E-2</v>
      </c>
      <c r="Y18" s="167" t="s">
        <v>118</v>
      </c>
      <c r="Z18" s="167" t="s">
        <v>118</v>
      </c>
      <c r="AA18" s="168"/>
      <c r="AB18" s="162">
        <v>21.149000000000001</v>
      </c>
      <c r="AC18" s="162">
        <v>21.795999999999999</v>
      </c>
      <c r="AD18" s="167" t="s">
        <v>118</v>
      </c>
      <c r="AE18" s="172">
        <v>4.2718446601941755</v>
      </c>
      <c r="AF18" s="144"/>
      <c r="AG18" s="151"/>
      <c r="AH18" s="152"/>
      <c r="AI18" s="12"/>
      <c r="AJ18" s="12"/>
      <c r="AK18" s="12"/>
      <c r="AL18" s="12"/>
      <c r="AM18" s="13"/>
      <c r="AN18" s="13"/>
      <c r="AO18" s="13"/>
      <c r="AP18" s="13"/>
      <c r="AQ18" s="12"/>
      <c r="AR18" s="12"/>
      <c r="AS18" s="12"/>
      <c r="AT18" s="12"/>
      <c r="AU18" s="12"/>
      <c r="AV18" s="12"/>
    </row>
    <row r="19" spans="1:48" s="11" customFormat="1">
      <c r="A19" s="144"/>
      <c r="B19" s="171" t="s">
        <v>105</v>
      </c>
      <c r="C19" s="161">
        <v>8.0739999999999998</v>
      </c>
      <c r="D19" s="161">
        <v>8.08</v>
      </c>
      <c r="E19" s="161">
        <v>6.5460000000000003</v>
      </c>
      <c r="F19" s="161">
        <v>0.73399999999999999</v>
      </c>
      <c r="G19" s="161">
        <v>0.8</v>
      </c>
      <c r="H19" s="161">
        <v>1.534</v>
      </c>
      <c r="I19" s="161">
        <v>6.5090000000000003</v>
      </c>
      <c r="J19" s="162"/>
      <c r="K19" s="163" t="s">
        <v>118</v>
      </c>
      <c r="L19" s="164">
        <v>6.0000000000000001E-3</v>
      </c>
      <c r="M19" s="164">
        <v>-0.72799999999999998</v>
      </c>
      <c r="N19" s="164">
        <v>0.501</v>
      </c>
      <c r="O19" s="163" t="s">
        <v>118</v>
      </c>
      <c r="P19" s="164"/>
      <c r="Q19" s="163" t="s">
        <v>118</v>
      </c>
      <c r="R19" s="163" t="s">
        <v>118</v>
      </c>
      <c r="S19" s="165"/>
      <c r="T19" s="162">
        <v>-0.46800000000000003</v>
      </c>
      <c r="U19" s="162">
        <v>6.0000000000000001E-3</v>
      </c>
      <c r="V19" s="162">
        <v>0.76900000000000002</v>
      </c>
      <c r="W19" s="166"/>
      <c r="X19" s="162">
        <v>-9.8000000000000004E-2</v>
      </c>
      <c r="Y19" s="167" t="s">
        <v>118</v>
      </c>
      <c r="Z19" s="167" t="s">
        <v>118</v>
      </c>
      <c r="AA19" s="168"/>
      <c r="AB19" s="162">
        <v>22.498999999999999</v>
      </c>
      <c r="AC19" s="162">
        <v>22.995999999999999</v>
      </c>
      <c r="AD19" s="167" t="s">
        <v>118</v>
      </c>
      <c r="AE19" s="172">
        <v>4.4902912621359228</v>
      </c>
      <c r="AF19" s="144"/>
      <c r="AG19" s="151"/>
      <c r="AH19" s="152"/>
      <c r="AI19" s="12"/>
      <c r="AJ19" s="12"/>
      <c r="AK19" s="12"/>
      <c r="AL19" s="12"/>
      <c r="AM19" s="13"/>
      <c r="AN19" s="13"/>
      <c r="AO19" s="13"/>
      <c r="AP19" s="13"/>
      <c r="AQ19" s="12"/>
      <c r="AR19" s="12"/>
      <c r="AS19" s="12"/>
      <c r="AT19" s="12"/>
      <c r="AU19" s="12"/>
      <c r="AV19" s="12"/>
    </row>
    <row r="20" spans="1:48" s="11" customFormat="1">
      <c r="A20" s="144"/>
      <c r="B20" s="171" t="s">
        <v>106</v>
      </c>
      <c r="C20" s="161">
        <v>8.4819999999999993</v>
      </c>
      <c r="D20" s="161">
        <v>8.5530000000000008</v>
      </c>
      <c r="E20" s="161">
        <v>6.9290000000000003</v>
      </c>
      <c r="F20" s="161">
        <v>0.78800000000000003</v>
      </c>
      <c r="G20" s="161">
        <v>0.83599999999999997</v>
      </c>
      <c r="H20" s="161">
        <v>1.6240000000000001</v>
      </c>
      <c r="I20" s="161">
        <v>6.8920000000000003</v>
      </c>
      <c r="J20" s="162"/>
      <c r="K20" s="163" t="s">
        <v>118</v>
      </c>
      <c r="L20" s="164">
        <v>7.0999999999999994E-2</v>
      </c>
      <c r="M20" s="164">
        <v>-0.71699999999999997</v>
      </c>
      <c r="N20" s="164">
        <v>0.54600000000000004</v>
      </c>
      <c r="O20" s="163" t="s">
        <v>118</v>
      </c>
      <c r="P20" s="164"/>
      <c r="Q20" s="163" t="s">
        <v>118</v>
      </c>
      <c r="R20" s="163" t="s">
        <v>118</v>
      </c>
      <c r="S20" s="165"/>
      <c r="T20" s="162">
        <v>-0.52</v>
      </c>
      <c r="U20" s="162">
        <v>7.0999999999999994E-2</v>
      </c>
      <c r="V20" s="162">
        <v>0.79300000000000004</v>
      </c>
      <c r="W20" s="166"/>
      <c r="X20" s="162">
        <v>-0.17</v>
      </c>
      <c r="Y20" s="167" t="s">
        <v>118</v>
      </c>
      <c r="Z20" s="167" t="s">
        <v>118</v>
      </c>
      <c r="AA20" s="168"/>
      <c r="AB20" s="162">
        <v>23.324999999999999</v>
      </c>
      <c r="AC20" s="162">
        <v>23.946999999999999</v>
      </c>
      <c r="AD20" s="167" t="s">
        <v>118</v>
      </c>
      <c r="AE20" s="172">
        <v>4.5631067961165046</v>
      </c>
      <c r="AF20" s="144"/>
      <c r="AG20" s="151"/>
      <c r="AH20" s="152"/>
      <c r="AI20" s="12"/>
      <c r="AJ20" s="12"/>
      <c r="AK20" s="12"/>
      <c r="AL20" s="12"/>
      <c r="AM20" s="13"/>
      <c r="AN20" s="13"/>
      <c r="AO20" s="13"/>
      <c r="AP20" s="13"/>
      <c r="AQ20" s="12"/>
      <c r="AR20" s="12"/>
      <c r="AS20" s="12"/>
      <c r="AT20" s="12"/>
      <c r="AU20" s="12"/>
      <c r="AV20" s="12"/>
    </row>
    <row r="21" spans="1:48" s="11" customFormat="1">
      <c r="A21" s="144"/>
      <c r="B21" s="171" t="s">
        <v>107</v>
      </c>
      <c r="C21" s="161">
        <v>8.5410000000000004</v>
      </c>
      <c r="D21" s="161">
        <v>9.11</v>
      </c>
      <c r="E21" s="161">
        <v>7.4009999999999998</v>
      </c>
      <c r="F21" s="161">
        <v>0.85499999999999998</v>
      </c>
      <c r="G21" s="161">
        <v>0.85399999999999998</v>
      </c>
      <c r="H21" s="161">
        <v>1.7090000000000001</v>
      </c>
      <c r="I21" s="161">
        <v>7.0720000000000001</v>
      </c>
      <c r="J21" s="162"/>
      <c r="K21" s="163" t="s">
        <v>118</v>
      </c>
      <c r="L21" s="164">
        <v>0.56899999999999995</v>
      </c>
      <c r="M21" s="164">
        <v>-0.28599999999999998</v>
      </c>
      <c r="N21" s="164">
        <v>0.36299999999999999</v>
      </c>
      <c r="O21" s="163" t="s">
        <v>118</v>
      </c>
      <c r="P21" s="164"/>
      <c r="Q21" s="163" t="s">
        <v>118</v>
      </c>
      <c r="R21" s="163" t="s">
        <v>118</v>
      </c>
      <c r="S21" s="165"/>
      <c r="T21" s="162">
        <v>-0.28199999999999997</v>
      </c>
      <c r="U21" s="162">
        <v>0.56899999999999995</v>
      </c>
      <c r="V21" s="162">
        <v>0.81899999999999995</v>
      </c>
      <c r="W21" s="166"/>
      <c r="X21" s="162">
        <v>5.7000000000000002E-2</v>
      </c>
      <c r="Y21" s="167" t="s">
        <v>118</v>
      </c>
      <c r="Z21" s="167" t="s">
        <v>118</v>
      </c>
      <c r="AA21" s="168"/>
      <c r="AB21" s="162">
        <v>24.861999999999998</v>
      </c>
      <c r="AC21" s="162">
        <v>25.777999999999999</v>
      </c>
      <c r="AD21" s="167" t="s">
        <v>118</v>
      </c>
      <c r="AE21" s="172">
        <v>4.5873786407766985</v>
      </c>
      <c r="AF21" s="144"/>
      <c r="AG21" s="151"/>
      <c r="AH21" s="152"/>
      <c r="AI21" s="12"/>
      <c r="AJ21" s="12"/>
      <c r="AK21" s="12"/>
      <c r="AL21" s="12"/>
      <c r="AM21" s="13"/>
      <c r="AN21" s="13"/>
      <c r="AO21" s="13"/>
      <c r="AP21" s="13"/>
      <c r="AQ21" s="12"/>
      <c r="AR21" s="12"/>
      <c r="AS21" s="12"/>
      <c r="AT21" s="12"/>
      <c r="AU21" s="12"/>
      <c r="AV21" s="12"/>
    </row>
    <row r="22" spans="1:48" s="11" customFormat="1">
      <c r="A22" s="144"/>
      <c r="B22" s="171" t="s">
        <v>108</v>
      </c>
      <c r="C22" s="161">
        <v>9.0660000000000007</v>
      </c>
      <c r="D22" s="161">
        <v>9.7279999999999998</v>
      </c>
      <c r="E22" s="161">
        <v>7.92</v>
      </c>
      <c r="F22" s="161">
        <v>0.91300000000000003</v>
      </c>
      <c r="G22" s="161">
        <v>0.89500000000000002</v>
      </c>
      <c r="H22" s="161">
        <v>1.8080000000000001</v>
      </c>
      <c r="I22" s="161">
        <v>7.4290000000000003</v>
      </c>
      <c r="J22" s="162"/>
      <c r="K22" s="163" t="s">
        <v>118</v>
      </c>
      <c r="L22" s="164">
        <v>0.66200000000000003</v>
      </c>
      <c r="M22" s="164">
        <v>-0.251</v>
      </c>
      <c r="N22" s="164">
        <v>0.36699999999999999</v>
      </c>
      <c r="O22" s="163" t="s">
        <v>118</v>
      </c>
      <c r="P22" s="164"/>
      <c r="Q22" s="163" t="s">
        <v>118</v>
      </c>
      <c r="R22" s="163" t="s">
        <v>118</v>
      </c>
      <c r="S22" s="165"/>
      <c r="T22" s="162">
        <v>-0.21099999999999999</v>
      </c>
      <c r="U22" s="162">
        <v>0.66200000000000003</v>
      </c>
      <c r="V22" s="162">
        <v>0.88700000000000001</v>
      </c>
      <c r="W22" s="166"/>
      <c r="X22" s="162">
        <v>0.16800000000000001</v>
      </c>
      <c r="Y22" s="167" t="s">
        <v>118</v>
      </c>
      <c r="Z22" s="167" t="s">
        <v>118</v>
      </c>
      <c r="AA22" s="168"/>
      <c r="AB22" s="162">
        <v>26.628</v>
      </c>
      <c r="AC22" s="162">
        <v>27.568999999999999</v>
      </c>
      <c r="AD22" s="167" t="s">
        <v>118</v>
      </c>
      <c r="AE22" s="172">
        <v>4.6844660194174752</v>
      </c>
      <c r="AF22" s="144"/>
      <c r="AG22" s="151"/>
      <c r="AH22" s="152"/>
      <c r="AI22" s="12"/>
      <c r="AJ22" s="12"/>
      <c r="AK22" s="12"/>
      <c r="AL22" s="12"/>
      <c r="AM22" s="13"/>
      <c r="AN22" s="13"/>
      <c r="AO22" s="13"/>
      <c r="AP22" s="13"/>
      <c r="AQ22" s="12"/>
      <c r="AR22" s="12"/>
      <c r="AS22" s="12"/>
      <c r="AT22" s="12"/>
      <c r="AU22" s="12"/>
      <c r="AV22" s="12"/>
    </row>
    <row r="23" spans="1:48" s="11" customFormat="1">
      <c r="A23" s="144"/>
      <c r="B23" s="171" t="s">
        <v>109</v>
      </c>
      <c r="C23" s="161">
        <v>10.071999999999999</v>
      </c>
      <c r="D23" s="161">
        <v>10.682</v>
      </c>
      <c r="E23" s="161">
        <v>8.5779999999999994</v>
      </c>
      <c r="F23" s="161">
        <v>1.147</v>
      </c>
      <c r="G23" s="161">
        <v>0.95699999999999996</v>
      </c>
      <c r="H23" s="161">
        <v>2.1040000000000001</v>
      </c>
      <c r="I23" s="161">
        <v>8.4</v>
      </c>
      <c r="J23" s="162"/>
      <c r="K23" s="163" t="s">
        <v>118</v>
      </c>
      <c r="L23" s="164">
        <v>0.61</v>
      </c>
      <c r="M23" s="164">
        <v>-0.53700000000000003</v>
      </c>
      <c r="N23" s="164">
        <v>0.50800000000000001</v>
      </c>
      <c r="O23" s="163" t="s">
        <v>118</v>
      </c>
      <c r="P23" s="164"/>
      <c r="Q23" s="163" t="s">
        <v>118</v>
      </c>
      <c r="R23" s="163" t="s">
        <v>118</v>
      </c>
      <c r="S23" s="165"/>
      <c r="T23" s="162">
        <v>-0.47</v>
      </c>
      <c r="U23" s="162">
        <v>0.61</v>
      </c>
      <c r="V23" s="162">
        <v>0.94899999999999995</v>
      </c>
      <c r="W23" s="166"/>
      <c r="X23" s="162">
        <v>4.7E-2</v>
      </c>
      <c r="Y23" s="167" t="s">
        <v>118</v>
      </c>
      <c r="Z23" s="167" t="s">
        <v>118</v>
      </c>
      <c r="AA23" s="168"/>
      <c r="AB23" s="162">
        <v>28.128</v>
      </c>
      <c r="AC23" s="162">
        <v>28.832000000000001</v>
      </c>
      <c r="AD23" s="167" t="s">
        <v>118</v>
      </c>
      <c r="AE23" s="172">
        <v>4.8786407766990294</v>
      </c>
      <c r="AF23" s="144"/>
      <c r="AG23" s="151"/>
      <c r="AH23" s="152"/>
      <c r="AI23" s="12"/>
      <c r="AJ23" s="12"/>
      <c r="AK23" s="12"/>
      <c r="AL23" s="12"/>
      <c r="AM23" s="13"/>
      <c r="AN23" s="13"/>
      <c r="AO23" s="13"/>
      <c r="AP23" s="13"/>
      <c r="AQ23" s="12"/>
      <c r="AR23" s="12"/>
      <c r="AS23" s="12"/>
      <c r="AT23" s="12"/>
      <c r="AU23" s="12"/>
      <c r="AV23" s="12"/>
    </row>
    <row r="24" spans="1:48" s="11" customFormat="1">
      <c r="A24" s="144"/>
      <c r="B24" s="171" t="s">
        <v>110</v>
      </c>
      <c r="C24" s="161">
        <v>10.561</v>
      </c>
      <c r="D24" s="161">
        <v>11.099</v>
      </c>
      <c r="E24" s="161">
        <v>8.92</v>
      </c>
      <c r="F24" s="161">
        <v>1.1459999999999999</v>
      </c>
      <c r="G24" s="161">
        <v>1.0329999999999999</v>
      </c>
      <c r="H24" s="161">
        <v>2.1789999999999998</v>
      </c>
      <c r="I24" s="161">
        <v>8.7309999999999999</v>
      </c>
      <c r="J24" s="162"/>
      <c r="K24" s="163" t="s">
        <v>118</v>
      </c>
      <c r="L24" s="164">
        <v>0.53800000000000003</v>
      </c>
      <c r="M24" s="164">
        <v>-0.60799999999999998</v>
      </c>
      <c r="N24" s="164">
        <v>0.55000000000000004</v>
      </c>
      <c r="O24" s="163" t="s">
        <v>118</v>
      </c>
      <c r="P24" s="164"/>
      <c r="Q24" s="163" t="s">
        <v>118</v>
      </c>
      <c r="R24" s="163" t="s">
        <v>118</v>
      </c>
      <c r="S24" s="165"/>
      <c r="T24" s="162">
        <v>-0.38400000000000001</v>
      </c>
      <c r="U24" s="162">
        <v>0.64600000000000002</v>
      </c>
      <c r="V24" s="162">
        <v>0.93500000000000005</v>
      </c>
      <c r="W24" s="166"/>
      <c r="X24" s="162">
        <v>6.7000000000000004E-2</v>
      </c>
      <c r="Y24" s="167" t="s">
        <v>118</v>
      </c>
      <c r="Z24" s="167" t="s">
        <v>118</v>
      </c>
      <c r="AA24" s="168"/>
      <c r="AB24" s="162">
        <v>29.44</v>
      </c>
      <c r="AC24" s="162">
        <v>30.376999999999999</v>
      </c>
      <c r="AD24" s="167" t="s">
        <v>118</v>
      </c>
      <c r="AE24" s="172">
        <v>5</v>
      </c>
      <c r="AF24" s="144"/>
      <c r="AG24" s="151"/>
      <c r="AH24" s="152"/>
      <c r="AI24" s="12"/>
      <c r="AJ24" s="12"/>
      <c r="AK24" s="12"/>
      <c r="AL24" s="12"/>
      <c r="AM24" s="13"/>
      <c r="AN24" s="13"/>
      <c r="AO24" s="13"/>
      <c r="AP24" s="13"/>
      <c r="AQ24" s="12"/>
      <c r="AR24" s="12"/>
      <c r="AS24" s="12"/>
      <c r="AT24" s="12"/>
      <c r="AU24" s="12"/>
      <c r="AV24" s="12"/>
    </row>
    <row r="25" spans="1:48" s="11" customFormat="1">
      <c r="A25" s="144"/>
      <c r="B25" s="171" t="s">
        <v>111</v>
      </c>
      <c r="C25" s="161">
        <v>11.247999999999999</v>
      </c>
      <c r="D25" s="161">
        <v>12.111000000000001</v>
      </c>
      <c r="E25" s="161">
        <v>9.3420000000000005</v>
      </c>
      <c r="F25" s="161">
        <v>1.575</v>
      </c>
      <c r="G25" s="161">
        <v>1.194</v>
      </c>
      <c r="H25" s="161">
        <v>2.7690000000000001</v>
      </c>
      <c r="I25" s="161">
        <v>9.16</v>
      </c>
      <c r="J25" s="162"/>
      <c r="K25" s="163" t="s">
        <v>118</v>
      </c>
      <c r="L25" s="164">
        <v>0.86299999999999999</v>
      </c>
      <c r="M25" s="164">
        <v>-0.71199999999999997</v>
      </c>
      <c r="N25" s="164">
        <v>0.28899999999999998</v>
      </c>
      <c r="O25" s="163" t="s">
        <v>118</v>
      </c>
      <c r="P25" s="164"/>
      <c r="Q25" s="163" t="s">
        <v>118</v>
      </c>
      <c r="R25" s="163" t="s">
        <v>118</v>
      </c>
      <c r="S25" s="165"/>
      <c r="T25" s="162">
        <v>0.30299999999999999</v>
      </c>
      <c r="U25" s="162">
        <v>0.98899999999999999</v>
      </c>
      <c r="V25" s="162">
        <v>0.98399999999999999</v>
      </c>
      <c r="W25" s="166"/>
      <c r="X25" s="162">
        <v>0.77300000000000002</v>
      </c>
      <c r="Y25" s="167" t="s">
        <v>118</v>
      </c>
      <c r="Z25" s="167" t="s">
        <v>118</v>
      </c>
      <c r="AA25" s="168"/>
      <c r="AB25" s="162">
        <v>31.914999999999999</v>
      </c>
      <c r="AC25" s="162">
        <v>33.332999999999998</v>
      </c>
      <c r="AD25" s="167" t="s">
        <v>118</v>
      </c>
      <c r="AE25" s="172">
        <v>5.0970873786407767</v>
      </c>
      <c r="AF25" s="144"/>
      <c r="AG25" s="151"/>
      <c r="AH25" s="152"/>
      <c r="AI25" s="12"/>
      <c r="AJ25" s="12"/>
      <c r="AK25" s="12"/>
      <c r="AL25" s="12"/>
      <c r="AM25" s="13"/>
      <c r="AN25" s="13"/>
      <c r="AO25" s="13"/>
      <c r="AP25" s="13"/>
      <c r="AQ25" s="12"/>
      <c r="AR25" s="12"/>
      <c r="AS25" s="12"/>
      <c r="AT25" s="12"/>
      <c r="AU25" s="12"/>
      <c r="AV25" s="12"/>
    </row>
    <row r="26" spans="1:48" s="11" customFormat="1">
      <c r="A26" s="144"/>
      <c r="B26" s="171" t="s">
        <v>112</v>
      </c>
      <c r="C26" s="161">
        <v>12.456</v>
      </c>
      <c r="D26" s="161">
        <v>13.106999999999999</v>
      </c>
      <c r="E26" s="161">
        <v>9.923</v>
      </c>
      <c r="F26" s="161">
        <v>1.897</v>
      </c>
      <c r="G26" s="161">
        <v>1.2869999999999999</v>
      </c>
      <c r="H26" s="161">
        <v>3.1840000000000002</v>
      </c>
      <c r="I26" s="161">
        <v>10.137</v>
      </c>
      <c r="J26" s="162"/>
      <c r="K26" s="163" t="s">
        <v>118</v>
      </c>
      <c r="L26" s="164">
        <v>0.65100000000000002</v>
      </c>
      <c r="M26" s="164">
        <v>-1.246</v>
      </c>
      <c r="N26" s="164">
        <v>0.53900000000000003</v>
      </c>
      <c r="O26" s="163" t="s">
        <v>118</v>
      </c>
      <c r="P26" s="164"/>
      <c r="Q26" s="163" t="s">
        <v>118</v>
      </c>
      <c r="R26" s="163" t="s">
        <v>118</v>
      </c>
      <c r="S26" s="165"/>
      <c r="T26" s="162">
        <v>0.32600000000000001</v>
      </c>
      <c r="U26" s="162">
        <v>0.91400000000000003</v>
      </c>
      <c r="V26" s="162">
        <v>0.98599999999999999</v>
      </c>
      <c r="W26" s="166"/>
      <c r="X26" s="162">
        <v>3.1E-2</v>
      </c>
      <c r="Y26" s="167" t="s">
        <v>118</v>
      </c>
      <c r="Z26" s="167" t="s">
        <v>118</v>
      </c>
      <c r="AA26" s="168"/>
      <c r="AB26" s="162">
        <v>34.85</v>
      </c>
      <c r="AC26" s="162">
        <v>36.159999999999997</v>
      </c>
      <c r="AD26" s="167" t="s">
        <v>118</v>
      </c>
      <c r="AE26" s="172">
        <v>5.3398058252427179</v>
      </c>
      <c r="AF26" s="144"/>
      <c r="AG26" s="151"/>
      <c r="AH26" s="152"/>
      <c r="AI26" s="12"/>
      <c r="AJ26" s="12"/>
      <c r="AK26" s="12"/>
      <c r="AL26" s="12"/>
      <c r="AM26" s="13"/>
      <c r="AN26" s="13"/>
      <c r="AO26" s="13"/>
      <c r="AP26" s="13"/>
      <c r="AQ26" s="12"/>
      <c r="AR26" s="12"/>
      <c r="AS26" s="12"/>
      <c r="AT26" s="12"/>
      <c r="AU26" s="12"/>
      <c r="AV26" s="12"/>
    </row>
    <row r="27" spans="1:48" s="14" customFormat="1" ht="15.75" customHeight="1">
      <c r="A27" s="173"/>
      <c r="B27" s="174" t="s">
        <v>9</v>
      </c>
      <c r="C27" s="161">
        <v>14.045999999999999</v>
      </c>
      <c r="D27" s="161">
        <v>14.617000000000001</v>
      </c>
      <c r="E27" s="161">
        <v>11.166</v>
      </c>
      <c r="F27" s="161">
        <v>2.0510000000000002</v>
      </c>
      <c r="G27" s="161">
        <v>1.4</v>
      </c>
      <c r="H27" s="161">
        <v>3.4510000000000001</v>
      </c>
      <c r="I27" s="161">
        <v>11.497999999999999</v>
      </c>
      <c r="J27" s="162"/>
      <c r="K27" s="163" t="s">
        <v>118</v>
      </c>
      <c r="L27" s="164">
        <v>0.57099999999999995</v>
      </c>
      <c r="M27" s="164">
        <v>-1.48</v>
      </c>
      <c r="N27" s="164">
        <v>0.66200000000000003</v>
      </c>
      <c r="O27" s="163" t="s">
        <v>118</v>
      </c>
      <c r="P27" s="164"/>
      <c r="Q27" s="163" t="s">
        <v>118</v>
      </c>
      <c r="R27" s="163" t="s">
        <v>118</v>
      </c>
      <c r="S27" s="162"/>
      <c r="T27" s="162">
        <v>0.46899999999999997</v>
      </c>
      <c r="U27" s="162">
        <v>0.92200000000000004</v>
      </c>
      <c r="V27" s="162">
        <v>1.014</v>
      </c>
      <c r="W27" s="161"/>
      <c r="X27" s="162">
        <v>0.45700000000000002</v>
      </c>
      <c r="Y27" s="167" t="s">
        <v>118</v>
      </c>
      <c r="Z27" s="167" t="s">
        <v>118</v>
      </c>
      <c r="AA27" s="168"/>
      <c r="AB27" s="162">
        <v>37.459000000000003</v>
      </c>
      <c r="AC27" s="162">
        <v>38.753999999999998</v>
      </c>
      <c r="AD27" s="167" t="s">
        <v>118</v>
      </c>
      <c r="AE27" s="172">
        <v>5.6310679611650487</v>
      </c>
      <c r="AF27" s="144"/>
      <c r="AG27" s="175"/>
      <c r="AH27" s="152"/>
      <c r="AI27" s="12"/>
      <c r="AJ27" s="15"/>
      <c r="AK27" s="15"/>
      <c r="AL27" s="15"/>
      <c r="AM27" s="16"/>
      <c r="AN27" s="16"/>
      <c r="AO27" s="16"/>
      <c r="AP27" s="16"/>
      <c r="AQ27" s="17"/>
      <c r="AR27" s="12"/>
      <c r="AS27" s="12"/>
      <c r="AT27" s="12"/>
      <c r="AU27" s="18"/>
      <c r="AV27" s="18"/>
    </row>
    <row r="28" spans="1:48" s="14" customFormat="1" ht="15.75" customHeight="1">
      <c r="A28" s="173"/>
      <c r="B28" s="174" t="s">
        <v>10</v>
      </c>
      <c r="C28" s="161">
        <v>15.218999999999999</v>
      </c>
      <c r="D28" s="161">
        <v>16.175999999999998</v>
      </c>
      <c r="E28" s="161">
        <v>12.14</v>
      </c>
      <c r="F28" s="161">
        <v>2.5150000000000001</v>
      </c>
      <c r="G28" s="161">
        <v>1.5209999999999999</v>
      </c>
      <c r="H28" s="161">
        <v>4.0359999999999996</v>
      </c>
      <c r="I28" s="161">
        <v>12.541</v>
      </c>
      <c r="J28" s="162"/>
      <c r="K28" s="163" t="s">
        <v>118</v>
      </c>
      <c r="L28" s="164">
        <v>0.95699999999999996</v>
      </c>
      <c r="M28" s="164">
        <v>-1.5580000000000001</v>
      </c>
      <c r="N28" s="164">
        <v>0.38</v>
      </c>
      <c r="O28" s="163" t="s">
        <v>118</v>
      </c>
      <c r="P28" s="164"/>
      <c r="Q28" s="163" t="s">
        <v>118</v>
      </c>
      <c r="R28" s="163" t="s">
        <v>118</v>
      </c>
      <c r="S28" s="162"/>
      <c r="T28" s="162">
        <v>0.74299999999999999</v>
      </c>
      <c r="U28" s="162">
        <v>1.1659999999999999</v>
      </c>
      <c r="V28" s="162">
        <v>1.115</v>
      </c>
      <c r="W28" s="161"/>
      <c r="X28" s="162">
        <v>3.2000000000000001E-2</v>
      </c>
      <c r="Y28" s="167" t="s">
        <v>118</v>
      </c>
      <c r="Z28" s="167" t="s">
        <v>118</v>
      </c>
      <c r="AA28" s="168"/>
      <c r="AB28" s="162">
        <v>39.951999999999998</v>
      </c>
      <c r="AC28" s="162">
        <v>41.155000000000001</v>
      </c>
      <c r="AD28" s="167" t="s">
        <v>118</v>
      </c>
      <c r="AE28" s="172">
        <v>5.9223300970873787</v>
      </c>
      <c r="AF28" s="144"/>
      <c r="AG28" s="175"/>
      <c r="AH28" s="152"/>
      <c r="AI28" s="12"/>
      <c r="AJ28" s="15"/>
      <c r="AK28" s="15"/>
      <c r="AL28" s="15"/>
      <c r="AM28" s="19"/>
      <c r="AN28" s="19"/>
      <c r="AO28" s="19"/>
      <c r="AP28" s="19"/>
      <c r="AQ28" s="17"/>
      <c r="AR28" s="12"/>
      <c r="AS28" s="12"/>
      <c r="AT28" s="12"/>
      <c r="AU28" s="18"/>
      <c r="AV28" s="18"/>
    </row>
    <row r="29" spans="1:48" s="14" customFormat="1" ht="15.75" customHeight="1">
      <c r="A29" s="173"/>
      <c r="B29" s="174" t="s">
        <v>11</v>
      </c>
      <c r="C29" s="161">
        <v>16.824999999999999</v>
      </c>
      <c r="D29" s="161">
        <v>18.462</v>
      </c>
      <c r="E29" s="161">
        <v>13.629</v>
      </c>
      <c r="F29" s="161">
        <v>3.1760000000000002</v>
      </c>
      <c r="G29" s="161">
        <v>1.657</v>
      </c>
      <c r="H29" s="161">
        <v>4.8330000000000002</v>
      </c>
      <c r="I29" s="161">
        <v>13.861000000000001</v>
      </c>
      <c r="J29" s="162"/>
      <c r="K29" s="163" t="s">
        <v>118</v>
      </c>
      <c r="L29" s="164">
        <v>1.637</v>
      </c>
      <c r="M29" s="164">
        <v>-1.5389999999999999</v>
      </c>
      <c r="N29" s="164">
        <v>-7.8E-2</v>
      </c>
      <c r="O29" s="163" t="s">
        <v>118</v>
      </c>
      <c r="P29" s="164"/>
      <c r="Q29" s="163" t="s">
        <v>118</v>
      </c>
      <c r="R29" s="163" t="s">
        <v>118</v>
      </c>
      <c r="S29" s="162"/>
      <c r="T29" s="162">
        <v>1.3740000000000001</v>
      </c>
      <c r="U29" s="162">
        <v>2.0209999999999999</v>
      </c>
      <c r="V29" s="162">
        <v>1.224</v>
      </c>
      <c r="W29" s="161"/>
      <c r="X29" s="162">
        <v>0.63100000000000001</v>
      </c>
      <c r="Y29" s="167" t="s">
        <v>118</v>
      </c>
      <c r="Z29" s="167" t="s">
        <v>118</v>
      </c>
      <c r="AA29" s="168"/>
      <c r="AB29" s="162">
        <v>42.517000000000003</v>
      </c>
      <c r="AC29" s="162">
        <v>44.399000000000001</v>
      </c>
      <c r="AD29" s="167" t="s">
        <v>118</v>
      </c>
      <c r="AE29" s="172">
        <v>6.0679611650485441</v>
      </c>
      <c r="AF29" s="144"/>
      <c r="AG29" s="175"/>
      <c r="AH29" s="152"/>
      <c r="AI29" s="12"/>
      <c r="AJ29" s="15"/>
      <c r="AK29" s="15"/>
      <c r="AL29" s="15"/>
      <c r="AM29" s="19"/>
      <c r="AN29" s="19"/>
      <c r="AO29" s="19"/>
      <c r="AP29" s="19"/>
      <c r="AQ29" s="17"/>
      <c r="AR29" s="12"/>
      <c r="AS29" s="12"/>
      <c r="AT29" s="12"/>
      <c r="AU29" s="18"/>
      <c r="AV29" s="18"/>
    </row>
    <row r="30" spans="1:48" s="14" customFormat="1" ht="15.75" customHeight="1">
      <c r="A30" s="173"/>
      <c r="B30" s="174" t="s">
        <v>12</v>
      </c>
      <c r="C30" s="161">
        <v>19.234999999999999</v>
      </c>
      <c r="D30" s="161">
        <v>19.504999999999999</v>
      </c>
      <c r="E30" s="161">
        <v>14.617000000000001</v>
      </c>
      <c r="F30" s="161">
        <v>3.08</v>
      </c>
      <c r="G30" s="161">
        <v>1.8080000000000001</v>
      </c>
      <c r="H30" s="161">
        <v>4.8879999999999999</v>
      </c>
      <c r="I30" s="161">
        <v>15.814</v>
      </c>
      <c r="J30" s="162"/>
      <c r="K30" s="163" t="s">
        <v>118</v>
      </c>
      <c r="L30" s="164">
        <v>0.27</v>
      </c>
      <c r="M30" s="164">
        <v>-2.81</v>
      </c>
      <c r="N30" s="164">
        <v>1.3879999999999999</v>
      </c>
      <c r="O30" s="163" t="s">
        <v>118</v>
      </c>
      <c r="P30" s="164"/>
      <c r="Q30" s="163" t="s">
        <v>118</v>
      </c>
      <c r="R30" s="163" t="s">
        <v>118</v>
      </c>
      <c r="S30" s="162"/>
      <c r="T30" s="162">
        <v>-0.29199999999999998</v>
      </c>
      <c r="U30" s="162">
        <v>0.376</v>
      </c>
      <c r="V30" s="162">
        <v>1.302</v>
      </c>
      <c r="W30" s="161"/>
      <c r="X30" s="162">
        <v>-0.313</v>
      </c>
      <c r="Y30" s="167" t="s">
        <v>118</v>
      </c>
      <c r="Z30" s="167" t="s">
        <v>118</v>
      </c>
      <c r="AA30" s="168"/>
      <c r="AB30" s="162">
        <v>46.777999999999999</v>
      </c>
      <c r="AC30" s="162">
        <v>48.713999999999999</v>
      </c>
      <c r="AD30" s="167" t="s">
        <v>118</v>
      </c>
      <c r="AE30" s="172">
        <v>6.383495145631068</v>
      </c>
      <c r="AF30" s="144"/>
      <c r="AG30" s="175"/>
      <c r="AH30" s="152"/>
      <c r="AI30" s="12"/>
      <c r="AJ30" s="15"/>
      <c r="AK30" s="15"/>
      <c r="AL30" s="15"/>
      <c r="AM30" s="19"/>
      <c r="AN30" s="19"/>
      <c r="AO30" s="19"/>
      <c r="AP30" s="19"/>
      <c r="AQ30" s="17"/>
      <c r="AR30" s="12"/>
      <c r="AS30" s="12"/>
      <c r="AT30" s="12"/>
      <c r="AU30" s="18"/>
      <c r="AV30" s="18"/>
    </row>
    <row r="31" spans="1:48" s="14" customFormat="1" ht="15.75" customHeight="1">
      <c r="A31" s="173"/>
      <c r="B31" s="174" t="s">
        <v>13</v>
      </c>
      <c r="C31" s="161">
        <v>21.36</v>
      </c>
      <c r="D31" s="161">
        <v>20.488</v>
      </c>
      <c r="E31" s="161">
        <v>15.486000000000001</v>
      </c>
      <c r="F31" s="161">
        <v>3.056</v>
      </c>
      <c r="G31" s="161">
        <v>1.946</v>
      </c>
      <c r="H31" s="161">
        <v>5.0019999999999998</v>
      </c>
      <c r="I31" s="161">
        <v>17.863</v>
      </c>
      <c r="J31" s="162"/>
      <c r="K31" s="163" t="s">
        <v>118</v>
      </c>
      <c r="L31" s="164">
        <v>-0.872</v>
      </c>
      <c r="M31" s="164">
        <v>-3.9279999999999999</v>
      </c>
      <c r="N31" s="164">
        <v>2.6139999999999999</v>
      </c>
      <c r="O31" s="163" t="s">
        <v>118</v>
      </c>
      <c r="P31" s="164"/>
      <c r="Q31" s="163" t="s">
        <v>118</v>
      </c>
      <c r="R31" s="163" t="s">
        <v>118</v>
      </c>
      <c r="S31" s="162"/>
      <c r="T31" s="162">
        <v>-1.081</v>
      </c>
      <c r="U31" s="162">
        <v>-0.76800000000000002</v>
      </c>
      <c r="V31" s="162">
        <v>1.3140000000000001</v>
      </c>
      <c r="W31" s="161"/>
      <c r="X31" s="162">
        <v>-0.189</v>
      </c>
      <c r="Y31" s="167" t="s">
        <v>118</v>
      </c>
      <c r="Z31" s="167" t="s">
        <v>118</v>
      </c>
      <c r="AA31" s="168"/>
      <c r="AB31" s="162">
        <v>50.866</v>
      </c>
      <c r="AC31" s="162">
        <v>54.115000000000002</v>
      </c>
      <c r="AD31" s="167" t="s">
        <v>118</v>
      </c>
      <c r="AE31" s="172">
        <v>6.8203883495145625</v>
      </c>
      <c r="AF31" s="144"/>
      <c r="AG31" s="175"/>
      <c r="AH31" s="152"/>
      <c r="AI31" s="12"/>
      <c r="AJ31" s="15"/>
      <c r="AK31" s="15"/>
      <c r="AL31" s="15"/>
      <c r="AM31" s="19"/>
      <c r="AN31" s="19"/>
      <c r="AO31" s="19"/>
      <c r="AP31" s="19"/>
      <c r="AQ31" s="17"/>
      <c r="AR31" s="12"/>
      <c r="AS31" s="12"/>
      <c r="AT31" s="12"/>
      <c r="AU31" s="18"/>
      <c r="AV31" s="18"/>
    </row>
    <row r="32" spans="1:48">
      <c r="A32" s="176"/>
      <c r="B32" s="177" t="s">
        <v>14</v>
      </c>
      <c r="C32" s="161">
        <v>23.209</v>
      </c>
      <c r="D32" s="161">
        <v>22.885999999999999</v>
      </c>
      <c r="E32" s="161">
        <v>17.141999999999999</v>
      </c>
      <c r="F32" s="161">
        <v>3.532</v>
      </c>
      <c r="G32" s="161">
        <v>2.2120000000000002</v>
      </c>
      <c r="H32" s="161">
        <v>5.7439999999999998</v>
      </c>
      <c r="I32" s="161">
        <v>19.457000000000001</v>
      </c>
      <c r="J32" s="178"/>
      <c r="K32" s="163" t="s">
        <v>118</v>
      </c>
      <c r="L32" s="164">
        <v>-0.32300000000000001</v>
      </c>
      <c r="M32" s="164">
        <v>-3.855</v>
      </c>
      <c r="N32" s="164">
        <v>2.1080000000000001</v>
      </c>
      <c r="O32" s="163" t="s">
        <v>118</v>
      </c>
      <c r="P32" s="164"/>
      <c r="Q32" s="163" t="s">
        <v>118</v>
      </c>
      <c r="R32" s="163" t="s">
        <v>118</v>
      </c>
      <c r="S32" s="179"/>
      <c r="T32" s="162">
        <v>-0.13300000000000001</v>
      </c>
      <c r="U32" s="162">
        <v>0.65500000000000003</v>
      </c>
      <c r="V32" s="162">
        <v>1.3440000000000001</v>
      </c>
      <c r="W32" s="180"/>
      <c r="X32" s="162">
        <v>-1.1080000000000001</v>
      </c>
      <c r="Y32" s="167" t="s">
        <v>118</v>
      </c>
      <c r="Z32" s="167" t="s">
        <v>118</v>
      </c>
      <c r="AA32" s="168"/>
      <c r="AB32" s="162">
        <v>57.738</v>
      </c>
      <c r="AC32" s="162">
        <v>61.173000000000002</v>
      </c>
      <c r="AD32" s="167" t="s">
        <v>118</v>
      </c>
      <c r="AE32" s="172">
        <v>7.5</v>
      </c>
      <c r="AF32" s="102"/>
      <c r="AG32" s="175"/>
      <c r="AH32" s="110"/>
      <c r="AI32" s="4"/>
      <c r="AJ32" s="15"/>
      <c r="AK32" s="15"/>
      <c r="AL32" s="15"/>
      <c r="AM32" s="19"/>
      <c r="AN32" s="19"/>
      <c r="AO32" s="19"/>
      <c r="AP32" s="19"/>
      <c r="AQ32" s="17"/>
      <c r="AR32" s="4"/>
      <c r="AS32" s="4"/>
      <c r="AT32" s="4"/>
      <c r="AU32" s="4"/>
      <c r="AV32" s="4"/>
    </row>
    <row r="33" spans="1:48">
      <c r="A33" s="176"/>
      <c r="B33" s="177" t="s">
        <v>15</v>
      </c>
      <c r="C33" s="161">
        <v>24.867999999999999</v>
      </c>
      <c r="D33" s="161">
        <v>25.501999999999999</v>
      </c>
      <c r="E33" s="161">
        <v>19.582999999999998</v>
      </c>
      <c r="F33" s="161">
        <v>3.3820000000000001</v>
      </c>
      <c r="G33" s="161">
        <v>2.5369999999999999</v>
      </c>
      <c r="H33" s="161">
        <v>5.9189999999999996</v>
      </c>
      <c r="I33" s="161">
        <v>20.707999999999998</v>
      </c>
      <c r="J33" s="178"/>
      <c r="K33" s="163" t="s">
        <v>118</v>
      </c>
      <c r="L33" s="164">
        <v>0.63400000000000001</v>
      </c>
      <c r="M33" s="164">
        <v>-2.7480000000000002</v>
      </c>
      <c r="N33" s="164">
        <v>1.276</v>
      </c>
      <c r="O33" s="163" t="s">
        <v>118</v>
      </c>
      <c r="P33" s="164"/>
      <c r="Q33" s="163" t="s">
        <v>118</v>
      </c>
      <c r="R33" s="163" t="s">
        <v>118</v>
      </c>
      <c r="S33" s="164"/>
      <c r="T33" s="162">
        <v>0.48799999999999999</v>
      </c>
      <c r="U33" s="162">
        <v>0.85</v>
      </c>
      <c r="V33" s="162">
        <v>1.544</v>
      </c>
      <c r="W33" s="180"/>
      <c r="X33" s="162">
        <v>-0.40699999999999997</v>
      </c>
      <c r="Y33" s="167" t="s">
        <v>118</v>
      </c>
      <c r="Z33" s="167" t="s">
        <v>118</v>
      </c>
      <c r="AA33" s="168"/>
      <c r="AB33" s="162">
        <v>64.581999999999994</v>
      </c>
      <c r="AC33" s="162">
        <v>68.120999999999995</v>
      </c>
      <c r="AD33" s="167" t="s">
        <v>118</v>
      </c>
      <c r="AE33" s="172">
        <v>8.0582524271844651</v>
      </c>
      <c r="AF33" s="102"/>
      <c r="AG33" s="175"/>
      <c r="AH33" s="110"/>
      <c r="AI33" s="4"/>
      <c r="AJ33" s="15"/>
      <c r="AK33" s="15"/>
      <c r="AL33" s="15"/>
      <c r="AM33" s="19"/>
      <c r="AN33" s="19"/>
      <c r="AO33" s="19"/>
      <c r="AP33" s="19"/>
      <c r="AQ33" s="17"/>
      <c r="AR33" s="4"/>
      <c r="AS33" s="4"/>
      <c r="AT33" s="4"/>
      <c r="AU33" s="4"/>
      <c r="AV33" s="4"/>
    </row>
    <row r="34" spans="1:48">
      <c r="A34" s="176"/>
      <c r="B34" s="177" t="s">
        <v>16</v>
      </c>
      <c r="C34" s="161">
        <v>26.614000000000001</v>
      </c>
      <c r="D34" s="161">
        <v>28.527000000000001</v>
      </c>
      <c r="E34" s="161">
        <v>22.126000000000001</v>
      </c>
      <c r="F34" s="161">
        <v>3.544</v>
      </c>
      <c r="G34" s="161">
        <v>2.8570000000000002</v>
      </c>
      <c r="H34" s="161">
        <v>6.4009999999999998</v>
      </c>
      <c r="I34" s="161">
        <v>22.053000000000001</v>
      </c>
      <c r="J34" s="178"/>
      <c r="K34" s="163" t="s">
        <v>118</v>
      </c>
      <c r="L34" s="164">
        <v>1.913</v>
      </c>
      <c r="M34" s="164">
        <v>-1.631</v>
      </c>
      <c r="N34" s="164">
        <v>0.11</v>
      </c>
      <c r="O34" s="163" t="s">
        <v>118</v>
      </c>
      <c r="P34" s="164"/>
      <c r="Q34" s="163" t="s">
        <v>118</v>
      </c>
      <c r="R34" s="163" t="s">
        <v>118</v>
      </c>
      <c r="S34" s="164"/>
      <c r="T34" s="162">
        <v>1.9079999999999999</v>
      </c>
      <c r="U34" s="162">
        <v>2.4489999999999998</v>
      </c>
      <c r="V34" s="162">
        <v>1.726</v>
      </c>
      <c r="W34" s="180"/>
      <c r="X34" s="162">
        <v>1.4530000000000001</v>
      </c>
      <c r="Y34" s="167" t="s">
        <v>118</v>
      </c>
      <c r="Z34" s="167" t="s">
        <v>118</v>
      </c>
      <c r="AA34" s="168"/>
      <c r="AB34" s="162">
        <v>73.894999999999996</v>
      </c>
      <c r="AC34" s="162">
        <v>79.176000000000002</v>
      </c>
      <c r="AD34" s="178">
        <v>2.5587480165038983</v>
      </c>
      <c r="AE34" s="172">
        <v>8.7378640776699026</v>
      </c>
      <c r="AF34" s="181"/>
      <c r="AG34" s="175"/>
      <c r="AH34" s="110"/>
      <c r="AI34" s="4"/>
      <c r="AJ34" s="15"/>
      <c r="AK34" s="15"/>
      <c r="AL34" s="15"/>
      <c r="AM34" s="19"/>
      <c r="AN34" s="19"/>
      <c r="AO34" s="19"/>
      <c r="AP34" s="19"/>
      <c r="AQ34" s="17"/>
      <c r="AR34" s="4"/>
      <c r="AS34" s="4"/>
      <c r="AT34" s="4"/>
      <c r="AU34" s="4"/>
      <c r="AV34" s="4"/>
    </row>
    <row r="35" spans="1:48">
      <c r="A35" s="176"/>
      <c r="B35" s="177" t="s">
        <v>17</v>
      </c>
      <c r="C35" s="161">
        <v>30.059000000000001</v>
      </c>
      <c r="D35" s="161">
        <v>33.442</v>
      </c>
      <c r="E35" s="161">
        <v>25.768999999999998</v>
      </c>
      <c r="F35" s="161">
        <v>4.26</v>
      </c>
      <c r="G35" s="161">
        <v>3.4129999999999998</v>
      </c>
      <c r="H35" s="161">
        <v>7.673</v>
      </c>
      <c r="I35" s="161">
        <v>24.687999999999999</v>
      </c>
      <c r="J35" s="178"/>
      <c r="K35" s="163" t="s">
        <v>118</v>
      </c>
      <c r="L35" s="164">
        <v>3.383</v>
      </c>
      <c r="M35" s="164">
        <v>-0.877</v>
      </c>
      <c r="N35" s="164">
        <v>-0.871</v>
      </c>
      <c r="O35" s="163" t="s">
        <v>118</v>
      </c>
      <c r="P35" s="164"/>
      <c r="Q35" s="163" t="s">
        <v>118</v>
      </c>
      <c r="R35" s="163" t="s">
        <v>118</v>
      </c>
      <c r="S35" s="164"/>
      <c r="T35" s="162">
        <v>2.1349999999999998</v>
      </c>
      <c r="U35" s="162">
        <v>4.3710000000000004</v>
      </c>
      <c r="V35" s="162">
        <v>2.0169999999999999</v>
      </c>
      <c r="W35" s="180"/>
      <c r="X35" s="162">
        <v>3.0339999999999998</v>
      </c>
      <c r="Y35" s="167" t="s">
        <v>118</v>
      </c>
      <c r="Z35" s="167" t="s">
        <v>118</v>
      </c>
      <c r="AA35" s="168"/>
      <c r="AB35" s="162">
        <v>82.801000000000002</v>
      </c>
      <c r="AC35" s="162">
        <v>88.762</v>
      </c>
      <c r="AD35" s="178">
        <v>6.5398237226014118</v>
      </c>
      <c r="AE35" s="172">
        <v>9.5631067961165073</v>
      </c>
      <c r="AF35" s="181"/>
      <c r="AG35" s="175"/>
      <c r="AH35" s="110"/>
      <c r="AI35" s="4"/>
      <c r="AJ35" s="15"/>
      <c r="AK35" s="15"/>
      <c r="AL35" s="15"/>
      <c r="AM35" s="19"/>
      <c r="AN35" s="19"/>
      <c r="AO35" s="19"/>
      <c r="AP35" s="19"/>
      <c r="AQ35" s="17"/>
      <c r="AR35" s="4"/>
      <c r="AS35" s="4"/>
      <c r="AT35" s="4"/>
      <c r="AU35" s="4"/>
      <c r="AV35" s="4"/>
    </row>
    <row r="36" spans="1:48">
      <c r="A36" s="102"/>
      <c r="B36" s="177" t="s">
        <v>18</v>
      </c>
      <c r="C36" s="161">
        <v>38.276000000000003</v>
      </c>
      <c r="D36" s="161">
        <v>43.868000000000002</v>
      </c>
      <c r="E36" s="161">
        <v>34.112000000000002</v>
      </c>
      <c r="F36" s="161">
        <v>5.4530000000000003</v>
      </c>
      <c r="G36" s="161">
        <v>4.3029999999999999</v>
      </c>
      <c r="H36" s="161">
        <v>9.7560000000000002</v>
      </c>
      <c r="I36" s="161">
        <v>31.902000000000001</v>
      </c>
      <c r="J36" s="178"/>
      <c r="K36" s="163" t="s">
        <v>118</v>
      </c>
      <c r="L36" s="164">
        <v>5.5919999999999996</v>
      </c>
      <c r="M36" s="164">
        <v>0.13900000000000001</v>
      </c>
      <c r="N36" s="164">
        <v>-2.2549999999999999</v>
      </c>
      <c r="O36" s="163" t="s">
        <v>118</v>
      </c>
      <c r="P36" s="182"/>
      <c r="Q36" s="163" t="s">
        <v>118</v>
      </c>
      <c r="R36" s="164">
        <v>52.1</v>
      </c>
      <c r="S36" s="182"/>
      <c r="T36" s="162">
        <v>5.0940000000000003</v>
      </c>
      <c r="U36" s="162">
        <v>7.9870000000000001</v>
      </c>
      <c r="V36" s="162">
        <v>2.3719999999999999</v>
      </c>
      <c r="W36" s="180"/>
      <c r="X36" s="162">
        <v>3.371</v>
      </c>
      <c r="Y36" s="167" t="s">
        <v>118</v>
      </c>
      <c r="Z36" s="178">
        <v>53.67</v>
      </c>
      <c r="AA36" s="168"/>
      <c r="AB36" s="162">
        <v>98.120999999999995</v>
      </c>
      <c r="AC36" s="162">
        <v>109.04900000000001</v>
      </c>
      <c r="AD36" s="178">
        <v>3.070174204856599</v>
      </c>
      <c r="AE36" s="172">
        <v>11.456310679611653</v>
      </c>
      <c r="AF36" s="181"/>
      <c r="AG36" s="175"/>
      <c r="AH36" s="110"/>
      <c r="AI36" s="4"/>
      <c r="AJ36" s="15"/>
      <c r="AK36" s="15"/>
      <c r="AL36" s="15"/>
      <c r="AM36" s="19"/>
      <c r="AN36" s="19"/>
      <c r="AO36" s="19"/>
      <c r="AP36" s="19"/>
      <c r="AQ36" s="17"/>
      <c r="AR36" s="4"/>
      <c r="AS36" s="4"/>
      <c r="AT36" s="4"/>
      <c r="AU36" s="4"/>
      <c r="AV36" s="4"/>
    </row>
    <row r="37" spans="1:48">
      <c r="A37" s="102"/>
      <c r="B37" s="177" t="s">
        <v>19</v>
      </c>
      <c r="C37" s="161">
        <v>48.447000000000003</v>
      </c>
      <c r="D37" s="161">
        <v>56.097999999999999</v>
      </c>
      <c r="E37" s="161">
        <v>43.884999999999998</v>
      </c>
      <c r="F37" s="161">
        <v>6.7549999999999999</v>
      </c>
      <c r="G37" s="161">
        <v>5.4580000000000002</v>
      </c>
      <c r="H37" s="161">
        <v>12.212999999999999</v>
      </c>
      <c r="I37" s="161">
        <v>40.305999999999997</v>
      </c>
      <c r="J37" s="178"/>
      <c r="K37" s="164">
        <v>0.5854049456518976</v>
      </c>
      <c r="L37" s="164">
        <v>7.6509999999999998</v>
      </c>
      <c r="M37" s="164">
        <v>0.89600000000000002</v>
      </c>
      <c r="N37" s="164">
        <v>-3.6219999999999999</v>
      </c>
      <c r="O37" s="164">
        <v>-3.3114049456518972</v>
      </c>
      <c r="P37" s="182"/>
      <c r="Q37" s="164">
        <v>7.3404049456518967</v>
      </c>
      <c r="R37" s="164">
        <v>64.7</v>
      </c>
      <c r="S37" s="182"/>
      <c r="T37" s="162">
        <v>8.7530000000000001</v>
      </c>
      <c r="U37" s="162">
        <v>10.281000000000001</v>
      </c>
      <c r="V37" s="162">
        <v>3.109</v>
      </c>
      <c r="W37" s="102"/>
      <c r="X37" s="162">
        <v>5.09</v>
      </c>
      <c r="Y37" s="178">
        <v>4.7794049456518977</v>
      </c>
      <c r="Z37" s="178">
        <v>65.638000000000005</v>
      </c>
      <c r="AA37" s="168"/>
      <c r="AB37" s="162">
        <v>120.774</v>
      </c>
      <c r="AC37" s="162">
        <v>131.07400000000001</v>
      </c>
      <c r="AD37" s="178">
        <v>-1.7424106068902319</v>
      </c>
      <c r="AE37" s="172">
        <v>14.247572815533982</v>
      </c>
      <c r="AF37" s="181"/>
      <c r="AG37" s="175"/>
      <c r="AH37" s="110"/>
      <c r="AI37" s="4"/>
      <c r="AJ37" s="15"/>
      <c r="AK37" s="15"/>
      <c r="AL37" s="15"/>
      <c r="AM37" s="19"/>
      <c r="AN37" s="19"/>
      <c r="AO37" s="19"/>
      <c r="AP37" s="19"/>
      <c r="AQ37" s="17"/>
      <c r="AR37" s="4"/>
      <c r="AS37" s="4"/>
      <c r="AT37" s="4"/>
      <c r="AU37" s="4"/>
      <c r="AV37" s="4"/>
    </row>
    <row r="38" spans="1:48">
      <c r="A38" s="102"/>
      <c r="B38" s="177" t="s">
        <v>20</v>
      </c>
      <c r="C38" s="161">
        <v>57.094000000000001</v>
      </c>
      <c r="D38" s="161">
        <v>64.097999999999999</v>
      </c>
      <c r="E38" s="161">
        <v>51.231999999999999</v>
      </c>
      <c r="F38" s="161">
        <v>6.4329999999999998</v>
      </c>
      <c r="G38" s="161">
        <v>6.4329999999999998</v>
      </c>
      <c r="H38" s="161">
        <v>12.866</v>
      </c>
      <c r="I38" s="161">
        <v>46.542999999999999</v>
      </c>
      <c r="J38" s="178"/>
      <c r="K38" s="164">
        <v>-0.36655017718613925</v>
      </c>
      <c r="L38" s="164">
        <v>7.0039999999999996</v>
      </c>
      <c r="M38" s="164">
        <v>0.57099999999999995</v>
      </c>
      <c r="N38" s="164">
        <v>-1.857</v>
      </c>
      <c r="O38" s="164">
        <v>-0.91944982281386078</v>
      </c>
      <c r="P38" s="164"/>
      <c r="Q38" s="164">
        <v>6.0664498228138619</v>
      </c>
      <c r="R38" s="164">
        <v>73.599999999999994</v>
      </c>
      <c r="S38" s="164"/>
      <c r="T38" s="162">
        <v>5.8390000000000004</v>
      </c>
      <c r="U38" s="162">
        <v>8.2460000000000004</v>
      </c>
      <c r="V38" s="162">
        <v>4.0789999999999997</v>
      </c>
      <c r="W38" s="180"/>
      <c r="X38" s="162">
        <v>5.14</v>
      </c>
      <c r="Y38" s="178">
        <v>4.2024498228138611</v>
      </c>
      <c r="Z38" s="178">
        <v>75.991</v>
      </c>
      <c r="AA38" s="168"/>
      <c r="AB38" s="162">
        <v>141.965</v>
      </c>
      <c r="AC38" s="162">
        <v>153.86199999999999</v>
      </c>
      <c r="AD38" s="178">
        <v>-0.62385451846834883</v>
      </c>
      <c r="AE38" s="172">
        <v>16.262135922330099</v>
      </c>
      <c r="AF38" s="181"/>
      <c r="AG38" s="175"/>
      <c r="AH38" s="110"/>
      <c r="AI38" s="4"/>
      <c r="AJ38" s="15"/>
      <c r="AK38" s="15"/>
      <c r="AL38" s="15"/>
      <c r="AM38" s="19"/>
      <c r="AN38" s="19"/>
      <c r="AO38" s="19"/>
      <c r="AP38" s="19"/>
      <c r="AQ38" s="17"/>
      <c r="AR38" s="4"/>
      <c r="AS38" s="4"/>
      <c r="AT38" s="4"/>
      <c r="AU38" s="4"/>
      <c r="AV38" s="4"/>
    </row>
    <row r="39" spans="1:48">
      <c r="A39" s="102"/>
      <c r="B39" s="177" t="s">
        <v>21</v>
      </c>
      <c r="C39" s="161">
        <v>63.744</v>
      </c>
      <c r="D39" s="161">
        <v>70.168000000000006</v>
      </c>
      <c r="E39" s="161">
        <v>57.54</v>
      </c>
      <c r="F39" s="161">
        <v>5.2480000000000002</v>
      </c>
      <c r="G39" s="161">
        <v>7.38</v>
      </c>
      <c r="H39" s="161">
        <v>12.628</v>
      </c>
      <c r="I39" s="161">
        <v>52.515999999999998</v>
      </c>
      <c r="J39" s="178"/>
      <c r="K39" s="164">
        <v>0.5803186945066181</v>
      </c>
      <c r="L39" s="164">
        <v>6.4240000000000004</v>
      </c>
      <c r="M39" s="164">
        <v>1.1759999999999999</v>
      </c>
      <c r="N39" s="164">
        <v>-0.53600000000000003</v>
      </c>
      <c r="O39" s="164">
        <v>5.968130549338195E-2</v>
      </c>
      <c r="P39" s="164"/>
      <c r="Q39" s="164">
        <v>5.828318694506617</v>
      </c>
      <c r="R39" s="164">
        <v>79.5</v>
      </c>
      <c r="S39" s="164"/>
      <c r="T39" s="162">
        <v>4.6779999999999999</v>
      </c>
      <c r="U39" s="162">
        <v>5.5679999999999996</v>
      </c>
      <c r="V39" s="162">
        <v>4.907</v>
      </c>
      <c r="W39" s="180"/>
      <c r="X39" s="162">
        <v>5.3490000000000002</v>
      </c>
      <c r="Y39" s="178">
        <v>4.7533186945066186</v>
      </c>
      <c r="Z39" s="178">
        <v>86.356999999999999</v>
      </c>
      <c r="AA39" s="168"/>
      <c r="AB39" s="162">
        <v>165.93299999999999</v>
      </c>
      <c r="AC39" s="162">
        <v>179.18799999999999</v>
      </c>
      <c r="AD39" s="178">
        <v>-0.46843629882827997</v>
      </c>
      <c r="AE39" s="172">
        <v>18.470873786407765</v>
      </c>
      <c r="AF39" s="181"/>
      <c r="AG39" s="175"/>
      <c r="AH39" s="110"/>
      <c r="AI39" s="4"/>
      <c r="AJ39" s="15"/>
      <c r="AK39" s="15"/>
      <c r="AL39" s="15"/>
      <c r="AM39" s="19"/>
      <c r="AN39" s="19"/>
      <c r="AO39" s="19"/>
      <c r="AP39" s="19"/>
      <c r="AQ39" s="17"/>
      <c r="AR39" s="4"/>
      <c r="AS39" s="4"/>
      <c r="AT39" s="4"/>
      <c r="AU39" s="4"/>
      <c r="AV39" s="4"/>
    </row>
    <row r="40" spans="1:48">
      <c r="A40" s="102"/>
      <c r="B40" s="177" t="s">
        <v>22</v>
      </c>
      <c r="C40" s="161">
        <v>71.019000000000005</v>
      </c>
      <c r="D40" s="161">
        <v>79.703999999999994</v>
      </c>
      <c r="E40" s="161">
        <v>66.105999999999995</v>
      </c>
      <c r="F40" s="161">
        <v>5.2080000000000002</v>
      </c>
      <c r="G40" s="161">
        <v>8.39</v>
      </c>
      <c r="H40" s="161">
        <v>13.598000000000001</v>
      </c>
      <c r="I40" s="161">
        <v>58.432000000000002</v>
      </c>
      <c r="J40" s="178"/>
      <c r="K40" s="164">
        <v>4.7968581242043324</v>
      </c>
      <c r="L40" s="164">
        <v>8.6850000000000005</v>
      </c>
      <c r="M40" s="164">
        <v>3.4769999999999999</v>
      </c>
      <c r="N40" s="164">
        <v>-2.0270000000000001</v>
      </c>
      <c r="O40" s="164">
        <v>-3.3468581242043327</v>
      </c>
      <c r="P40" s="164"/>
      <c r="Q40" s="164">
        <v>10.004858124204331</v>
      </c>
      <c r="R40" s="164">
        <v>88.6</v>
      </c>
      <c r="S40" s="164"/>
      <c r="T40" s="162">
        <v>7.7549999999999999</v>
      </c>
      <c r="U40" s="162">
        <v>9.0289999999999999</v>
      </c>
      <c r="V40" s="162">
        <v>5.8559999999999999</v>
      </c>
      <c r="W40" s="180"/>
      <c r="X40" s="162">
        <v>7.24</v>
      </c>
      <c r="Y40" s="178">
        <v>8.5598581242043306</v>
      </c>
      <c r="Z40" s="178">
        <v>96.730999999999995</v>
      </c>
      <c r="AA40" s="168"/>
      <c r="AB40" s="162">
        <v>192.15100000000001</v>
      </c>
      <c r="AC40" s="162">
        <v>209.81399999999999</v>
      </c>
      <c r="AD40" s="178">
        <v>1.5611463179651821</v>
      </c>
      <c r="AE40" s="172">
        <v>20.558252427184463</v>
      </c>
      <c r="AF40" s="181"/>
      <c r="AG40" s="175"/>
      <c r="AH40" s="110"/>
      <c r="AI40" s="4"/>
      <c r="AJ40" s="15"/>
      <c r="AK40" s="15"/>
      <c r="AL40" s="15"/>
      <c r="AM40" s="19"/>
      <c r="AN40" s="19"/>
      <c r="AO40" s="19"/>
      <c r="AP40" s="19"/>
      <c r="AQ40" s="17"/>
      <c r="AR40" s="4"/>
      <c r="AS40" s="4"/>
      <c r="AT40" s="4"/>
      <c r="AU40" s="4"/>
      <c r="AV40" s="4"/>
    </row>
    <row r="41" spans="1:48">
      <c r="A41" s="102"/>
      <c r="B41" s="177" t="s">
        <v>23</v>
      </c>
      <c r="C41" s="161">
        <v>86.786000000000001</v>
      </c>
      <c r="D41" s="161">
        <v>95.331999999999994</v>
      </c>
      <c r="E41" s="161">
        <v>79.599999999999994</v>
      </c>
      <c r="F41" s="161">
        <v>5.7670000000000003</v>
      </c>
      <c r="G41" s="161">
        <v>9.9649999999999999</v>
      </c>
      <c r="H41" s="161">
        <v>15.731999999999999</v>
      </c>
      <c r="I41" s="161">
        <v>72.543000000000006</v>
      </c>
      <c r="J41" s="178"/>
      <c r="K41" s="164">
        <v>3.3842549202423005</v>
      </c>
      <c r="L41" s="164">
        <v>8.5459999999999994</v>
      </c>
      <c r="M41" s="164">
        <v>2.7789999999999999</v>
      </c>
      <c r="N41" s="164">
        <v>-0.16200000000000001</v>
      </c>
      <c r="O41" s="164">
        <v>-0.7672549202423008</v>
      </c>
      <c r="P41" s="164"/>
      <c r="Q41" s="164">
        <v>9.1512549202423017</v>
      </c>
      <c r="R41" s="164">
        <v>98.2</v>
      </c>
      <c r="S41" s="164"/>
      <c r="T41" s="162">
        <v>8.0640000000000001</v>
      </c>
      <c r="U41" s="162">
        <v>9.7230000000000008</v>
      </c>
      <c r="V41" s="162">
        <v>7.5869999999999997</v>
      </c>
      <c r="W41" s="180"/>
      <c r="X41" s="162">
        <v>6.0720000000000001</v>
      </c>
      <c r="Y41" s="178">
        <v>6.6772549202423015</v>
      </c>
      <c r="Z41" s="178">
        <v>107.499</v>
      </c>
      <c r="AA41" s="168"/>
      <c r="AB41" s="162">
        <v>232.309</v>
      </c>
      <c r="AC41" s="162">
        <v>251.00299999999999</v>
      </c>
      <c r="AD41" s="178">
        <v>-0.10338106549298232</v>
      </c>
      <c r="AE41" s="172">
        <v>24.029126213592235</v>
      </c>
      <c r="AF41" s="181"/>
      <c r="AG41" s="175"/>
      <c r="AH41" s="110"/>
      <c r="AI41" s="4"/>
      <c r="AJ41" s="15"/>
      <c r="AK41" s="15"/>
      <c r="AL41" s="15"/>
      <c r="AM41" s="19"/>
      <c r="AN41" s="19"/>
      <c r="AO41" s="19"/>
      <c r="AP41" s="19"/>
      <c r="AQ41" s="17"/>
      <c r="AR41" s="4"/>
      <c r="AS41" s="4"/>
      <c r="AT41" s="4"/>
      <c r="AU41" s="4"/>
      <c r="AV41" s="4"/>
    </row>
    <row r="42" spans="1:48">
      <c r="A42" s="102"/>
      <c r="B42" s="177" t="s">
        <v>24</v>
      </c>
      <c r="C42" s="161">
        <v>103.194</v>
      </c>
      <c r="D42" s="161">
        <v>114.73099999999999</v>
      </c>
      <c r="E42" s="161">
        <v>96.846000000000004</v>
      </c>
      <c r="F42" s="161">
        <v>5.8079999999999998</v>
      </c>
      <c r="G42" s="161">
        <v>12.077</v>
      </c>
      <c r="H42" s="161">
        <v>17.885000000000002</v>
      </c>
      <c r="I42" s="161">
        <v>85.908000000000001</v>
      </c>
      <c r="J42" s="178"/>
      <c r="K42" s="164">
        <v>1.9133370537351346</v>
      </c>
      <c r="L42" s="164">
        <v>11.537000000000001</v>
      </c>
      <c r="M42" s="164">
        <v>5.7290000000000001</v>
      </c>
      <c r="N42" s="164">
        <v>-1.4890000000000001</v>
      </c>
      <c r="O42" s="164">
        <v>2.3266629462648658</v>
      </c>
      <c r="P42" s="164"/>
      <c r="Q42" s="164">
        <v>7.7213370537351329</v>
      </c>
      <c r="R42" s="164">
        <v>113.8</v>
      </c>
      <c r="S42" s="164"/>
      <c r="T42" s="162">
        <v>12.497</v>
      </c>
      <c r="U42" s="162">
        <v>12.266999999999999</v>
      </c>
      <c r="V42" s="162">
        <v>9.1630000000000003</v>
      </c>
      <c r="W42" s="180"/>
      <c r="X42" s="162">
        <v>8.9529999999999994</v>
      </c>
      <c r="Y42" s="178">
        <v>5.1373370537351342</v>
      </c>
      <c r="Z42" s="178">
        <v>126.22199999999999</v>
      </c>
      <c r="AA42" s="168"/>
      <c r="AB42" s="162">
        <v>267.21899999999999</v>
      </c>
      <c r="AC42" s="162">
        <v>281.84100000000001</v>
      </c>
      <c r="AD42" s="178">
        <v>-2.8144796413315873</v>
      </c>
      <c r="AE42" s="172">
        <v>28.640776699029125</v>
      </c>
      <c r="AF42" s="181"/>
      <c r="AG42" s="175"/>
      <c r="AH42" s="110"/>
      <c r="AI42" s="4"/>
      <c r="AJ42" s="15"/>
      <c r="AK42" s="15"/>
      <c r="AL42" s="15"/>
      <c r="AM42" s="19"/>
      <c r="AN42" s="19"/>
      <c r="AO42" s="19"/>
      <c r="AP42" s="19"/>
      <c r="AQ42" s="17"/>
      <c r="AR42" s="4"/>
      <c r="AS42" s="4"/>
      <c r="AT42" s="4"/>
      <c r="AU42" s="4"/>
      <c r="AV42" s="4"/>
    </row>
    <row r="43" spans="1:48">
      <c r="A43" s="102"/>
      <c r="B43" s="177" t="s">
        <v>25</v>
      </c>
      <c r="C43" s="161">
        <v>122.155</v>
      </c>
      <c r="D43" s="161">
        <v>128.154</v>
      </c>
      <c r="E43" s="161">
        <v>110.82</v>
      </c>
      <c r="F43" s="161">
        <v>4.1349999999999998</v>
      </c>
      <c r="G43" s="161">
        <v>13.199</v>
      </c>
      <c r="H43" s="161">
        <v>17.334</v>
      </c>
      <c r="I43" s="161">
        <v>101.48</v>
      </c>
      <c r="J43" s="178"/>
      <c r="K43" s="164">
        <v>-4.524563738043728</v>
      </c>
      <c r="L43" s="164">
        <v>5.9989999999999997</v>
      </c>
      <c r="M43" s="164">
        <v>1.8640000000000001</v>
      </c>
      <c r="N43" s="164">
        <v>5.7460000000000004</v>
      </c>
      <c r="O43" s="164">
        <v>12.134563738043729</v>
      </c>
      <c r="P43" s="164"/>
      <c r="Q43" s="164">
        <v>-0.38956373804372846</v>
      </c>
      <c r="R43" s="164">
        <v>125.2</v>
      </c>
      <c r="S43" s="164"/>
      <c r="T43" s="162">
        <v>7.6349999999999998</v>
      </c>
      <c r="U43" s="162">
        <v>8.6720000000000006</v>
      </c>
      <c r="V43" s="162">
        <v>11.231999999999999</v>
      </c>
      <c r="W43" s="180"/>
      <c r="X43" s="162">
        <v>8.3179999999999996</v>
      </c>
      <c r="Y43" s="178">
        <v>1.9294362619562706</v>
      </c>
      <c r="Z43" s="178">
        <v>133.648</v>
      </c>
      <c r="AA43" s="168"/>
      <c r="AB43" s="162">
        <v>297.91199999999998</v>
      </c>
      <c r="AC43" s="162">
        <v>312.49099999999999</v>
      </c>
      <c r="AD43" s="178">
        <v>-3.163101332089326</v>
      </c>
      <c r="AE43" s="172">
        <v>31.626213592233011</v>
      </c>
      <c r="AF43" s="181"/>
      <c r="AG43" s="175"/>
      <c r="AH43" s="110"/>
      <c r="AI43" s="4"/>
      <c r="AJ43" s="15"/>
      <c r="AK43" s="15"/>
      <c r="AL43" s="15"/>
      <c r="AM43" s="19"/>
      <c r="AN43" s="19"/>
      <c r="AO43" s="19"/>
      <c r="AP43" s="19"/>
      <c r="AQ43" s="17"/>
      <c r="AR43" s="4"/>
      <c r="AS43" s="4"/>
      <c r="AT43" s="4"/>
      <c r="AU43" s="4"/>
      <c r="AV43" s="4"/>
    </row>
    <row r="44" spans="1:48">
      <c r="A44" s="102"/>
      <c r="B44" s="177" t="s">
        <v>26</v>
      </c>
      <c r="C44" s="161">
        <v>133.08600000000001</v>
      </c>
      <c r="D44" s="161">
        <v>141.62799999999999</v>
      </c>
      <c r="E44" s="161">
        <v>121.643</v>
      </c>
      <c r="F44" s="161">
        <v>6.13</v>
      </c>
      <c r="G44" s="161">
        <v>13.855</v>
      </c>
      <c r="H44" s="161">
        <v>19.984999999999999</v>
      </c>
      <c r="I44" s="161">
        <v>110.42100000000001</v>
      </c>
      <c r="J44" s="178"/>
      <c r="K44" s="164">
        <v>-4.090699412078143</v>
      </c>
      <c r="L44" s="164">
        <v>8.5419999999999998</v>
      </c>
      <c r="M44" s="164">
        <v>2.4119999999999999</v>
      </c>
      <c r="N44" s="164">
        <v>3.3660000000000001</v>
      </c>
      <c r="O44" s="164">
        <v>9.8686994120781435</v>
      </c>
      <c r="P44" s="164"/>
      <c r="Q44" s="164">
        <v>2.0393005879218564</v>
      </c>
      <c r="R44" s="164">
        <v>132.5</v>
      </c>
      <c r="S44" s="164"/>
      <c r="T44" s="162">
        <v>12.819000000000001</v>
      </c>
      <c r="U44" s="162">
        <v>8.9979999999999993</v>
      </c>
      <c r="V44" s="162">
        <v>12.087</v>
      </c>
      <c r="W44" s="180"/>
      <c r="X44" s="162">
        <v>8.7050000000000001</v>
      </c>
      <c r="Y44" s="178">
        <v>2.2023005879218567</v>
      </c>
      <c r="Z44" s="178">
        <v>142.88900000000001</v>
      </c>
      <c r="AA44" s="168"/>
      <c r="AB44" s="162">
        <v>327.113</v>
      </c>
      <c r="AC44" s="162">
        <v>342.40800000000002</v>
      </c>
      <c r="AD44" s="178">
        <v>-2.7105717473721143</v>
      </c>
      <c r="AE44" s="172">
        <v>33.956310679611654</v>
      </c>
      <c r="AF44" s="181"/>
      <c r="AG44" s="175"/>
      <c r="AH44" s="110"/>
      <c r="AI44" s="4"/>
      <c r="AJ44" s="15"/>
      <c r="AK44" s="15"/>
      <c r="AL44" s="15"/>
      <c r="AM44" s="19"/>
      <c r="AN44" s="19"/>
      <c r="AO44" s="19"/>
      <c r="AP44" s="19"/>
      <c r="AQ44" s="17"/>
      <c r="AR44" s="4"/>
      <c r="AS44" s="4"/>
      <c r="AT44" s="4"/>
      <c r="AU44" s="4"/>
      <c r="AV44" s="4"/>
    </row>
    <row r="45" spans="1:48">
      <c r="A45" s="102"/>
      <c r="B45" s="177" t="s">
        <v>27</v>
      </c>
      <c r="C45" s="161">
        <v>141.607</v>
      </c>
      <c r="D45" s="161">
        <v>153.40899999999999</v>
      </c>
      <c r="E45" s="161">
        <v>131.273</v>
      </c>
      <c r="F45" s="161">
        <v>7.5839999999999996</v>
      </c>
      <c r="G45" s="161">
        <v>14.552</v>
      </c>
      <c r="H45" s="161">
        <v>22.135999999999999</v>
      </c>
      <c r="I45" s="161">
        <v>118.31</v>
      </c>
      <c r="J45" s="178"/>
      <c r="K45" s="164">
        <v>-0.38030205685461393</v>
      </c>
      <c r="L45" s="164">
        <v>11.802</v>
      </c>
      <c r="M45" s="164">
        <v>4.218</v>
      </c>
      <c r="N45" s="164">
        <v>0.58099999999999996</v>
      </c>
      <c r="O45" s="164">
        <v>5.1793020568546133</v>
      </c>
      <c r="P45" s="164"/>
      <c r="Q45" s="164">
        <v>7.2036979431453849</v>
      </c>
      <c r="R45" s="164">
        <v>143.6</v>
      </c>
      <c r="S45" s="164"/>
      <c r="T45" s="162">
        <v>12.288</v>
      </c>
      <c r="U45" s="162">
        <v>9.7949999999999999</v>
      </c>
      <c r="V45" s="162">
        <v>13.225</v>
      </c>
      <c r="W45" s="180"/>
      <c r="X45" s="162">
        <v>11.76</v>
      </c>
      <c r="Y45" s="178">
        <v>7.1616979431453887</v>
      </c>
      <c r="Z45" s="178">
        <v>155.148</v>
      </c>
      <c r="AA45" s="168"/>
      <c r="AB45" s="162">
        <v>357.77600000000001</v>
      </c>
      <c r="AC45" s="162">
        <v>369.61099999999999</v>
      </c>
      <c r="AD45" s="178">
        <v>-1.4862634843471909</v>
      </c>
      <c r="AE45" s="172">
        <v>35.606796116504853</v>
      </c>
      <c r="AF45" s="181"/>
      <c r="AG45" s="175"/>
      <c r="AH45" s="110"/>
      <c r="AI45" s="4"/>
      <c r="AJ45" s="15"/>
      <c r="AK45" s="15"/>
      <c r="AL45" s="15"/>
      <c r="AM45" s="19"/>
      <c r="AN45" s="19"/>
      <c r="AO45" s="19"/>
      <c r="AP45" s="19"/>
      <c r="AQ45" s="17"/>
      <c r="AR45" s="4"/>
      <c r="AS45" s="4"/>
      <c r="AT45" s="4"/>
      <c r="AU45" s="4"/>
      <c r="AV45" s="4"/>
    </row>
    <row r="46" spans="1:48">
      <c r="A46" s="102"/>
      <c r="B46" s="177" t="s">
        <v>28</v>
      </c>
      <c r="C46" s="161">
        <v>151.51599999999999</v>
      </c>
      <c r="D46" s="161">
        <v>164.05099999999999</v>
      </c>
      <c r="E46" s="161">
        <v>141.97</v>
      </c>
      <c r="F46" s="161">
        <v>7.3170000000000002</v>
      </c>
      <c r="G46" s="161">
        <v>14.763999999999999</v>
      </c>
      <c r="H46" s="161">
        <v>22.081</v>
      </c>
      <c r="I46" s="161">
        <v>129.74700000000001</v>
      </c>
      <c r="J46" s="178"/>
      <c r="K46" s="164">
        <v>3.3576692176819591</v>
      </c>
      <c r="L46" s="164">
        <v>12.535</v>
      </c>
      <c r="M46" s="164">
        <v>5.218</v>
      </c>
      <c r="N46" s="164">
        <v>1.42</v>
      </c>
      <c r="O46" s="164">
        <v>3.2803307823180394</v>
      </c>
      <c r="P46" s="164"/>
      <c r="Q46" s="164">
        <v>10.674669217681959</v>
      </c>
      <c r="R46" s="164">
        <v>157</v>
      </c>
      <c r="S46" s="164"/>
      <c r="T46" s="162">
        <v>10.273999999999999</v>
      </c>
      <c r="U46" s="162">
        <v>10.259</v>
      </c>
      <c r="V46" s="162">
        <v>14.72</v>
      </c>
      <c r="W46" s="180"/>
      <c r="X46" s="162">
        <v>11.057</v>
      </c>
      <c r="Y46" s="178">
        <v>9.1966692176819596</v>
      </c>
      <c r="Z46" s="178">
        <v>166.482</v>
      </c>
      <c r="AA46" s="168"/>
      <c r="AB46" s="162">
        <v>385.702</v>
      </c>
      <c r="AC46" s="162">
        <v>405.54700000000003</v>
      </c>
      <c r="AD46" s="178">
        <v>-0.37014129324643363</v>
      </c>
      <c r="AE46" s="172">
        <v>37.597087378640772</v>
      </c>
      <c r="AF46" s="181"/>
      <c r="AG46" s="175"/>
      <c r="AH46" s="110"/>
      <c r="AI46" s="4"/>
      <c r="AJ46" s="15"/>
      <c r="AK46" s="15"/>
      <c r="AL46" s="15"/>
      <c r="AM46" s="19"/>
      <c r="AN46" s="19"/>
      <c r="AO46" s="19"/>
      <c r="AP46" s="19"/>
      <c r="AQ46" s="17"/>
      <c r="AR46" s="4"/>
      <c r="AS46" s="4"/>
      <c r="AT46" s="4"/>
      <c r="AU46" s="4"/>
      <c r="AV46" s="4"/>
    </row>
    <row r="47" spans="1:48">
      <c r="A47" s="102"/>
      <c r="B47" s="177" t="s">
        <v>29</v>
      </c>
      <c r="C47" s="161">
        <v>162.227</v>
      </c>
      <c r="D47" s="161">
        <v>171.261</v>
      </c>
      <c r="E47" s="161">
        <v>150.54300000000001</v>
      </c>
      <c r="F47" s="161">
        <v>6.3490000000000002</v>
      </c>
      <c r="G47" s="161">
        <v>14.369</v>
      </c>
      <c r="H47" s="161">
        <v>20.718</v>
      </c>
      <c r="I47" s="161">
        <v>138.577</v>
      </c>
      <c r="J47" s="178"/>
      <c r="K47" s="164">
        <v>2.6147717455276016</v>
      </c>
      <c r="L47" s="164">
        <v>9.0340000000000007</v>
      </c>
      <c r="M47" s="164">
        <v>2.6850000000000001</v>
      </c>
      <c r="N47" s="164">
        <v>5.5510000000000002</v>
      </c>
      <c r="O47" s="164">
        <v>5.6212282544723973</v>
      </c>
      <c r="P47" s="164"/>
      <c r="Q47" s="164">
        <v>8.9637717455276018</v>
      </c>
      <c r="R47" s="164">
        <v>162.5</v>
      </c>
      <c r="S47" s="164"/>
      <c r="T47" s="162">
        <v>11.114000000000001</v>
      </c>
      <c r="U47" s="162">
        <v>5.7389999999999999</v>
      </c>
      <c r="V47" s="162">
        <v>16.600999999999999</v>
      </c>
      <c r="W47" s="180"/>
      <c r="X47" s="162">
        <v>9.6489999999999991</v>
      </c>
      <c r="Y47" s="178">
        <v>9.578771745527602</v>
      </c>
      <c r="Z47" s="178">
        <v>179.28299999999999</v>
      </c>
      <c r="AA47" s="168"/>
      <c r="AB47" s="162">
        <v>423.58800000000002</v>
      </c>
      <c r="AC47" s="162">
        <v>438.21800000000002</v>
      </c>
      <c r="AD47" s="178">
        <v>0.11489776186999734</v>
      </c>
      <c r="AE47" s="172">
        <v>39.708737864077676</v>
      </c>
      <c r="AF47" s="181"/>
      <c r="AG47" s="175"/>
      <c r="AH47" s="110"/>
      <c r="AI47" s="4"/>
      <c r="AJ47" s="15"/>
      <c r="AK47" s="15"/>
      <c r="AL47" s="15"/>
      <c r="AM47" s="19"/>
      <c r="AN47" s="19"/>
      <c r="AO47" s="19"/>
      <c r="AP47" s="19"/>
      <c r="AQ47" s="17"/>
      <c r="AR47" s="4"/>
      <c r="AS47" s="4"/>
      <c r="AT47" s="4"/>
      <c r="AU47" s="4"/>
      <c r="AV47" s="4"/>
    </row>
    <row r="48" spans="1:48">
      <c r="A48" s="102"/>
      <c r="B48" s="177" t="s">
        <v>30</v>
      </c>
      <c r="C48" s="161">
        <v>170.084</v>
      </c>
      <c r="D48" s="161">
        <v>178.476</v>
      </c>
      <c r="E48" s="161">
        <v>158.745</v>
      </c>
      <c r="F48" s="161">
        <v>3.8639999999999999</v>
      </c>
      <c r="G48" s="161">
        <v>15.867000000000001</v>
      </c>
      <c r="H48" s="161">
        <v>19.731000000000002</v>
      </c>
      <c r="I48" s="161">
        <v>147.97900000000001</v>
      </c>
      <c r="J48" s="178"/>
      <c r="K48" s="164">
        <v>5.2270217116324478</v>
      </c>
      <c r="L48" s="164">
        <v>8.3919999999999995</v>
      </c>
      <c r="M48" s="164">
        <v>4.5279999999999996</v>
      </c>
      <c r="N48" s="164">
        <v>6.3869999999999996</v>
      </c>
      <c r="O48" s="164">
        <v>5.6879782883675514</v>
      </c>
      <c r="P48" s="164"/>
      <c r="Q48" s="164">
        <v>9.0910217116324485</v>
      </c>
      <c r="R48" s="164">
        <v>167.8</v>
      </c>
      <c r="S48" s="164"/>
      <c r="T48" s="162">
        <v>10.433</v>
      </c>
      <c r="U48" s="162">
        <v>3.6869999999999998</v>
      </c>
      <c r="V48" s="162">
        <v>17.22</v>
      </c>
      <c r="W48" s="180"/>
      <c r="X48" s="162">
        <v>9.3659999999999997</v>
      </c>
      <c r="Y48" s="178">
        <v>10.065021711632445</v>
      </c>
      <c r="Z48" s="178">
        <v>190.684</v>
      </c>
      <c r="AA48" s="168"/>
      <c r="AB48" s="162">
        <v>455.40199999999999</v>
      </c>
      <c r="AC48" s="162">
        <v>481.589</v>
      </c>
      <c r="AD48" s="178">
        <v>0.26103195441838523</v>
      </c>
      <c r="AE48" s="172">
        <v>41.334951456310684</v>
      </c>
      <c r="AF48" s="181"/>
      <c r="AG48" s="175"/>
      <c r="AH48" s="110"/>
      <c r="AI48" s="4"/>
      <c r="AJ48" s="15"/>
      <c r="AK48" s="15"/>
      <c r="AL48" s="15"/>
      <c r="AM48" s="19"/>
      <c r="AN48" s="19"/>
      <c r="AO48" s="19"/>
      <c r="AP48" s="19"/>
      <c r="AQ48" s="17"/>
      <c r="AR48" s="4"/>
      <c r="AS48" s="4"/>
      <c r="AT48" s="4"/>
      <c r="AU48" s="4"/>
      <c r="AV48" s="4"/>
    </row>
    <row r="49" spans="1:48">
      <c r="A49" s="102"/>
      <c r="B49" s="177" t="s">
        <v>31</v>
      </c>
      <c r="C49" s="161">
        <v>185.22800000000001</v>
      </c>
      <c r="D49" s="161">
        <v>189.96700000000001</v>
      </c>
      <c r="E49" s="161">
        <v>170.35400000000001</v>
      </c>
      <c r="F49" s="161">
        <v>0.24</v>
      </c>
      <c r="G49" s="161">
        <v>19.373000000000001</v>
      </c>
      <c r="H49" s="161">
        <v>19.613</v>
      </c>
      <c r="I49" s="161">
        <v>161.99700000000001</v>
      </c>
      <c r="J49" s="178"/>
      <c r="K49" s="164">
        <v>10.43750137803692</v>
      </c>
      <c r="L49" s="164">
        <v>4.7389999999999999</v>
      </c>
      <c r="M49" s="164">
        <v>4.4989999999999997</v>
      </c>
      <c r="N49" s="164">
        <v>10.352</v>
      </c>
      <c r="O49" s="164">
        <v>4.4134986219630798</v>
      </c>
      <c r="P49" s="164"/>
      <c r="Q49" s="164">
        <v>10.677501378036917</v>
      </c>
      <c r="R49" s="164">
        <v>167.4</v>
      </c>
      <c r="S49" s="164"/>
      <c r="T49" s="162">
        <v>1.1990000000000001</v>
      </c>
      <c r="U49" s="162">
        <v>-3.2309999999999999</v>
      </c>
      <c r="V49" s="162">
        <v>18.433</v>
      </c>
      <c r="W49" s="180"/>
      <c r="X49" s="162">
        <v>5.9530000000000003</v>
      </c>
      <c r="Y49" s="178">
        <v>11.891501378036919</v>
      </c>
      <c r="Z49" s="178">
        <v>200.91499999999999</v>
      </c>
      <c r="AA49" s="168"/>
      <c r="AB49" s="162">
        <v>510.96899999999999</v>
      </c>
      <c r="AC49" s="162">
        <v>540.18299999999999</v>
      </c>
      <c r="AD49" s="178">
        <v>2.2199949134301704</v>
      </c>
      <c r="AE49" s="172">
        <v>43.665048543689316</v>
      </c>
      <c r="AF49" s="181"/>
      <c r="AG49" s="175"/>
      <c r="AH49" s="110"/>
      <c r="AI49" s="4"/>
      <c r="AJ49" s="15"/>
      <c r="AK49" s="15"/>
      <c r="AL49" s="15"/>
      <c r="AM49" s="19"/>
      <c r="AN49" s="19"/>
      <c r="AO49" s="19"/>
      <c r="AP49" s="19"/>
      <c r="AQ49" s="17"/>
      <c r="AR49" s="4"/>
      <c r="AS49" s="4"/>
      <c r="AT49" s="4"/>
      <c r="AU49" s="4"/>
      <c r="AV49" s="4"/>
    </row>
    <row r="50" spans="1:48">
      <c r="A50" s="102"/>
      <c r="B50" s="177" t="s">
        <v>32</v>
      </c>
      <c r="C50" s="161">
        <v>202.83799999999999</v>
      </c>
      <c r="D50" s="161">
        <v>196.83</v>
      </c>
      <c r="E50" s="161">
        <v>177.24700000000001</v>
      </c>
      <c r="F50" s="161">
        <v>-1.111</v>
      </c>
      <c r="G50" s="161">
        <v>20.693999999999999</v>
      </c>
      <c r="H50" s="161">
        <v>19.582999999999998</v>
      </c>
      <c r="I50" s="161">
        <v>177.70099999999999</v>
      </c>
      <c r="J50" s="178"/>
      <c r="K50" s="164">
        <v>6.95387744951364</v>
      </c>
      <c r="L50" s="164">
        <v>-6.008</v>
      </c>
      <c r="M50" s="164">
        <v>-4.8970000000000002</v>
      </c>
      <c r="N50" s="164">
        <v>20.922000000000001</v>
      </c>
      <c r="O50" s="164">
        <v>9.0711225504863595</v>
      </c>
      <c r="P50" s="164"/>
      <c r="Q50" s="164">
        <v>5.8428774495136411</v>
      </c>
      <c r="R50" s="164">
        <v>153.69999999999999</v>
      </c>
      <c r="S50" s="164"/>
      <c r="T50" s="162">
        <v>-6.9589999999999996</v>
      </c>
      <c r="U50" s="162">
        <v>-14.504</v>
      </c>
      <c r="V50" s="162">
        <v>18.966999999999999</v>
      </c>
      <c r="W50" s="180"/>
      <c r="X50" s="162">
        <v>-3.851</v>
      </c>
      <c r="Y50" s="178">
        <v>7.9998774495136411</v>
      </c>
      <c r="Z50" s="178">
        <v>195.244</v>
      </c>
      <c r="AA50" s="168"/>
      <c r="AB50" s="162">
        <v>570.13400000000001</v>
      </c>
      <c r="AC50" s="162">
        <v>599.52200000000005</v>
      </c>
      <c r="AD50" s="178">
        <v>3.2692273358776873</v>
      </c>
      <c r="AE50" s="172">
        <v>46.529126213592228</v>
      </c>
      <c r="AF50" s="181"/>
      <c r="AG50" s="175"/>
      <c r="AH50" s="110"/>
      <c r="AI50" s="4"/>
      <c r="AJ50" s="15"/>
      <c r="AK50" s="15"/>
      <c r="AL50" s="15"/>
      <c r="AM50" s="19"/>
      <c r="AN50" s="19"/>
      <c r="AO50" s="19"/>
      <c r="AP50" s="19"/>
      <c r="AQ50" s="17"/>
      <c r="AR50" s="4"/>
      <c r="AS50" s="4"/>
      <c r="AT50" s="4"/>
      <c r="AU50" s="4"/>
      <c r="AV50" s="4"/>
    </row>
    <row r="51" spans="1:48" ht="15" customHeight="1">
      <c r="A51" s="102"/>
      <c r="B51" s="177" t="s">
        <v>33</v>
      </c>
      <c r="C51" s="161">
        <v>218.78299999999999</v>
      </c>
      <c r="D51" s="161">
        <v>218.15299999999999</v>
      </c>
      <c r="E51" s="161">
        <v>192.42599999999999</v>
      </c>
      <c r="F51" s="161">
        <v>3.177</v>
      </c>
      <c r="G51" s="161">
        <v>22.55</v>
      </c>
      <c r="H51" s="161">
        <v>25.727</v>
      </c>
      <c r="I51" s="161">
        <v>193.24299999999999</v>
      </c>
      <c r="J51" s="178"/>
      <c r="K51" s="164">
        <v>4.7523516749411936</v>
      </c>
      <c r="L51" s="164">
        <v>-0.63</v>
      </c>
      <c r="M51" s="164">
        <v>-3.8069999999999999</v>
      </c>
      <c r="N51" s="164">
        <v>14.855</v>
      </c>
      <c r="O51" s="164">
        <v>6.2956483250588091</v>
      </c>
      <c r="P51" s="164"/>
      <c r="Q51" s="164">
        <v>7.9293516749411941</v>
      </c>
      <c r="R51" s="164">
        <v>151.9</v>
      </c>
      <c r="S51" s="164"/>
      <c r="T51" s="162">
        <v>-4.5750000000000002</v>
      </c>
      <c r="U51" s="162">
        <v>-6.99</v>
      </c>
      <c r="V51" s="162">
        <v>19.773</v>
      </c>
      <c r="W51" s="180"/>
      <c r="X51" s="162">
        <v>2.2029999999999998</v>
      </c>
      <c r="Y51" s="178">
        <v>10.762351674941193</v>
      </c>
      <c r="Z51" s="178">
        <v>186.65799999999999</v>
      </c>
      <c r="AA51" s="168"/>
      <c r="AB51" s="162">
        <v>628.4</v>
      </c>
      <c r="AC51" s="162">
        <v>657.61300000000006</v>
      </c>
      <c r="AD51" s="178">
        <v>1.4164821003214882</v>
      </c>
      <c r="AE51" s="172">
        <v>50.097087378640772</v>
      </c>
      <c r="AF51" s="181"/>
      <c r="AG51" s="175"/>
      <c r="AH51" s="110"/>
      <c r="AI51" s="4"/>
      <c r="AJ51" s="15"/>
      <c r="AK51" s="15"/>
      <c r="AL51" s="15"/>
      <c r="AM51" s="19"/>
      <c r="AN51" s="19"/>
      <c r="AO51" s="19"/>
      <c r="AP51" s="19"/>
      <c r="AQ51" s="17"/>
      <c r="AR51" s="4"/>
      <c r="AS51" s="4"/>
      <c r="AT51" s="4"/>
      <c r="AU51" s="4"/>
      <c r="AV51" s="4"/>
    </row>
    <row r="52" spans="1:48">
      <c r="A52" s="102"/>
      <c r="B52" s="177" t="s">
        <v>34</v>
      </c>
      <c r="C52" s="161">
        <v>230.52099999999999</v>
      </c>
      <c r="D52" s="161">
        <v>236.76900000000001</v>
      </c>
      <c r="E52" s="161">
        <v>209.798</v>
      </c>
      <c r="F52" s="161">
        <v>4.726</v>
      </c>
      <c r="G52" s="161">
        <v>22.245000000000001</v>
      </c>
      <c r="H52" s="161">
        <v>26.971</v>
      </c>
      <c r="I52" s="161">
        <v>206.55799999999999</v>
      </c>
      <c r="J52" s="178"/>
      <c r="K52" s="164">
        <v>-2.221790781960142E-2</v>
      </c>
      <c r="L52" s="164">
        <v>6.2480000000000002</v>
      </c>
      <c r="M52" s="164">
        <v>1.522</v>
      </c>
      <c r="N52" s="164">
        <v>7.5910000000000002</v>
      </c>
      <c r="O52" s="164">
        <v>9.1352179078195999</v>
      </c>
      <c r="P52" s="164"/>
      <c r="Q52" s="164">
        <v>4.7037820921803979</v>
      </c>
      <c r="R52" s="164">
        <v>151.1</v>
      </c>
      <c r="S52" s="164"/>
      <c r="T52" s="162">
        <v>-2.6349999999999998</v>
      </c>
      <c r="U52" s="162">
        <v>-0.85099999999999998</v>
      </c>
      <c r="V52" s="162">
        <v>19.472000000000001</v>
      </c>
      <c r="W52" s="180"/>
      <c r="X52" s="162">
        <v>8.3710000000000004</v>
      </c>
      <c r="Y52" s="178">
        <v>6.826782092180399</v>
      </c>
      <c r="Z52" s="178">
        <v>188.31899999999999</v>
      </c>
      <c r="AA52" s="168"/>
      <c r="AB52" s="162">
        <v>678.52099999999996</v>
      </c>
      <c r="AC52" s="162">
        <v>696.01</v>
      </c>
      <c r="AD52" s="178">
        <v>-1.0217645762486569</v>
      </c>
      <c r="AE52" s="172">
        <v>54.22330097087378</v>
      </c>
      <c r="AF52" s="181"/>
      <c r="AG52" s="175"/>
      <c r="AH52" s="110"/>
      <c r="AI52" s="4"/>
      <c r="AJ52" s="15"/>
      <c r="AK52" s="15"/>
      <c r="AL52" s="15"/>
      <c r="AM52" s="19"/>
      <c r="AN52" s="19"/>
      <c r="AO52" s="19"/>
      <c r="AP52" s="19"/>
      <c r="AQ52" s="17"/>
      <c r="AR52" s="4"/>
      <c r="AS52" s="4"/>
      <c r="AT52" s="4"/>
      <c r="AU52" s="4"/>
      <c r="AV52" s="4"/>
    </row>
    <row r="53" spans="1:48">
      <c r="A53" s="102"/>
      <c r="B53" s="177" t="s">
        <v>35</v>
      </c>
      <c r="C53" s="161">
        <v>239.79900000000001</v>
      </c>
      <c r="D53" s="161">
        <v>262.83600000000001</v>
      </c>
      <c r="E53" s="161">
        <v>233.92699999999999</v>
      </c>
      <c r="F53" s="161">
        <v>7.5540000000000003</v>
      </c>
      <c r="G53" s="161">
        <v>21.355</v>
      </c>
      <c r="H53" s="161">
        <v>28.908999999999999</v>
      </c>
      <c r="I53" s="161">
        <v>216.75</v>
      </c>
      <c r="J53" s="178"/>
      <c r="K53" s="164">
        <v>5.5804308299561054</v>
      </c>
      <c r="L53" s="164">
        <v>23.036999999999999</v>
      </c>
      <c r="M53" s="164">
        <v>15.483000000000001</v>
      </c>
      <c r="N53" s="164">
        <v>-10.689</v>
      </c>
      <c r="O53" s="164">
        <v>-0.78643082995610436</v>
      </c>
      <c r="P53" s="164"/>
      <c r="Q53" s="164">
        <v>13.134430829956107</v>
      </c>
      <c r="R53" s="164">
        <v>165.8</v>
      </c>
      <c r="S53" s="164"/>
      <c r="T53" s="162">
        <v>13.02</v>
      </c>
      <c r="U53" s="162">
        <v>13.753</v>
      </c>
      <c r="V53" s="162">
        <v>17.536999999999999</v>
      </c>
      <c r="W53" s="180"/>
      <c r="X53" s="162">
        <v>22.914999999999999</v>
      </c>
      <c r="Y53" s="178">
        <v>13.012430829956106</v>
      </c>
      <c r="Z53" s="178">
        <v>204.68299999999999</v>
      </c>
      <c r="AA53" s="168"/>
      <c r="AB53" s="162">
        <v>714.84</v>
      </c>
      <c r="AC53" s="162">
        <v>725</v>
      </c>
      <c r="AD53" s="178">
        <v>-2.3618635752539632</v>
      </c>
      <c r="AE53" s="172">
        <v>57.402912621359228</v>
      </c>
      <c r="AF53" s="181"/>
      <c r="AG53" s="175"/>
      <c r="AH53" s="110"/>
      <c r="AI53" s="4"/>
      <c r="AJ53" s="15"/>
      <c r="AK53" s="15"/>
      <c r="AL53" s="15"/>
      <c r="AM53" s="19"/>
      <c r="AN53" s="19"/>
      <c r="AO53" s="19"/>
      <c r="AP53" s="19"/>
      <c r="AQ53" s="17"/>
      <c r="AR53" s="4"/>
      <c r="AS53" s="4"/>
      <c r="AT53" s="4"/>
      <c r="AU53" s="4"/>
      <c r="AV53" s="4"/>
    </row>
    <row r="54" spans="1:48">
      <c r="A54" s="102"/>
      <c r="B54" s="177" t="s">
        <v>36</v>
      </c>
      <c r="C54" s="161">
        <v>237.07499999999999</v>
      </c>
      <c r="D54" s="161">
        <v>284.19499999999999</v>
      </c>
      <c r="E54" s="161">
        <v>254.85400000000001</v>
      </c>
      <c r="F54" s="161">
        <v>7.85</v>
      </c>
      <c r="G54" s="161">
        <v>21.491</v>
      </c>
      <c r="H54" s="161">
        <v>29.341000000000001</v>
      </c>
      <c r="I54" s="161">
        <v>214.79599999999999</v>
      </c>
      <c r="J54" s="178"/>
      <c r="K54" s="164">
        <v>27.147422041033412</v>
      </c>
      <c r="L54" s="164">
        <v>47.12</v>
      </c>
      <c r="M54" s="164">
        <v>39.270000000000003</v>
      </c>
      <c r="N54" s="164">
        <v>-33.088000000000001</v>
      </c>
      <c r="O54" s="164">
        <v>-20.965422041033413</v>
      </c>
      <c r="P54" s="164"/>
      <c r="Q54" s="164">
        <v>34.99742204103341</v>
      </c>
      <c r="R54" s="164">
        <v>201.9</v>
      </c>
      <c r="S54" s="164"/>
      <c r="T54" s="162">
        <v>36.201000000000001</v>
      </c>
      <c r="U54" s="162">
        <v>36.152999999999999</v>
      </c>
      <c r="V54" s="162">
        <v>18.393999999999998</v>
      </c>
      <c r="W54" s="180"/>
      <c r="X54" s="162">
        <v>46.555999999999997</v>
      </c>
      <c r="Y54" s="178">
        <v>34.43342204103341</v>
      </c>
      <c r="Z54" s="178">
        <v>248.64599999999999</v>
      </c>
      <c r="AA54" s="168"/>
      <c r="AB54" s="162">
        <v>737.12599999999998</v>
      </c>
      <c r="AC54" s="162">
        <v>756.87199999999996</v>
      </c>
      <c r="AD54" s="178">
        <v>-2.3444013260748591</v>
      </c>
      <c r="AE54" s="172">
        <v>58.883495145631073</v>
      </c>
      <c r="AF54" s="181"/>
      <c r="AG54" s="175"/>
      <c r="AH54" s="110"/>
      <c r="AI54" s="4"/>
      <c r="AJ54" s="15"/>
      <c r="AK54" s="15"/>
      <c r="AL54" s="15"/>
      <c r="AM54" s="19"/>
      <c r="AN54" s="19"/>
      <c r="AO54" s="19"/>
      <c r="AP54" s="19"/>
      <c r="AQ54" s="17"/>
      <c r="AR54" s="4"/>
      <c r="AS54" s="4"/>
      <c r="AT54" s="4"/>
      <c r="AU54" s="4"/>
      <c r="AV54" s="4"/>
    </row>
    <row r="55" spans="1:48">
      <c r="A55" s="102"/>
      <c r="B55" s="177" t="s">
        <v>37</v>
      </c>
      <c r="C55" s="161">
        <v>244.852</v>
      </c>
      <c r="D55" s="161">
        <v>296.40800000000002</v>
      </c>
      <c r="E55" s="161">
        <v>268.88900000000001</v>
      </c>
      <c r="F55" s="161">
        <v>5.718</v>
      </c>
      <c r="G55" s="161">
        <v>21.800999999999998</v>
      </c>
      <c r="H55" s="161">
        <v>27.518999999999998</v>
      </c>
      <c r="I55" s="161">
        <v>221.792</v>
      </c>
      <c r="J55" s="178"/>
      <c r="K55" s="164">
        <v>36.009040420178302</v>
      </c>
      <c r="L55" s="164">
        <v>51.555999999999997</v>
      </c>
      <c r="M55" s="164">
        <v>45.838000000000001</v>
      </c>
      <c r="N55" s="164">
        <v>-35.045999999999999</v>
      </c>
      <c r="O55" s="164">
        <v>-25.217040420178307</v>
      </c>
      <c r="P55" s="164"/>
      <c r="Q55" s="164">
        <v>41.727040420178305</v>
      </c>
      <c r="R55" s="164">
        <v>249.8</v>
      </c>
      <c r="S55" s="164"/>
      <c r="T55" s="162">
        <v>49.62</v>
      </c>
      <c r="U55" s="162">
        <v>46.107999999999997</v>
      </c>
      <c r="V55" s="162">
        <v>20.149000000000001</v>
      </c>
      <c r="W55" s="180"/>
      <c r="X55" s="162">
        <v>51.481000000000002</v>
      </c>
      <c r="Y55" s="178">
        <v>41.652040420178302</v>
      </c>
      <c r="Z55" s="178">
        <v>298.71499999999997</v>
      </c>
      <c r="AA55" s="168"/>
      <c r="AB55" s="162">
        <v>780.79</v>
      </c>
      <c r="AC55" s="162">
        <v>800.71299999999997</v>
      </c>
      <c r="AD55" s="178">
        <v>-1.5799355414515333</v>
      </c>
      <c r="AE55" s="172">
        <v>60.339805825242721</v>
      </c>
      <c r="AF55" s="181"/>
      <c r="AG55" s="175"/>
      <c r="AH55" s="110"/>
      <c r="AI55" s="4"/>
      <c r="AJ55" s="15"/>
      <c r="AK55" s="15"/>
      <c r="AL55" s="15"/>
      <c r="AM55" s="19"/>
      <c r="AN55" s="19"/>
      <c r="AO55" s="19"/>
      <c r="AP55" s="19"/>
      <c r="AQ55" s="17"/>
      <c r="AR55" s="4"/>
      <c r="AS55" s="4"/>
      <c r="AT55" s="4"/>
      <c r="AU55" s="4"/>
      <c r="AV55" s="4"/>
    </row>
    <row r="56" spans="1:48" s="25" customFormat="1">
      <c r="A56" s="183"/>
      <c r="B56" s="184" t="s">
        <v>38</v>
      </c>
      <c r="C56" s="161">
        <v>264.67700000000002</v>
      </c>
      <c r="D56" s="161">
        <v>308.48099999999999</v>
      </c>
      <c r="E56" s="161">
        <v>280.56</v>
      </c>
      <c r="F56" s="161">
        <v>6.0960000000000001</v>
      </c>
      <c r="G56" s="161">
        <v>21.824999999999999</v>
      </c>
      <c r="H56" s="161">
        <v>27.920999999999999</v>
      </c>
      <c r="I56" s="161">
        <v>240.98</v>
      </c>
      <c r="J56" s="185"/>
      <c r="K56" s="164">
        <v>30.934935998041695</v>
      </c>
      <c r="L56" s="164">
        <v>43.804000000000002</v>
      </c>
      <c r="M56" s="164">
        <v>37.707999999999998</v>
      </c>
      <c r="N56" s="164">
        <v>-24.414999999999999</v>
      </c>
      <c r="O56" s="164">
        <v>-17.641935998041692</v>
      </c>
      <c r="P56" s="186"/>
      <c r="Q56" s="164">
        <v>37.030935998041691</v>
      </c>
      <c r="R56" s="164">
        <v>290</v>
      </c>
      <c r="S56" s="186"/>
      <c r="T56" s="162">
        <v>39.026000000000003</v>
      </c>
      <c r="U56" s="162">
        <v>36.743000000000002</v>
      </c>
      <c r="V56" s="162">
        <v>22.783000000000001</v>
      </c>
      <c r="W56" s="187"/>
      <c r="X56" s="162">
        <v>45.704000000000001</v>
      </c>
      <c r="Y56" s="178">
        <v>38.93093599804169</v>
      </c>
      <c r="Z56" s="178">
        <v>339.93099999999998</v>
      </c>
      <c r="AA56" s="188"/>
      <c r="AB56" s="162">
        <v>819.02300000000002</v>
      </c>
      <c r="AC56" s="162">
        <v>838.80200000000002</v>
      </c>
      <c r="AD56" s="178">
        <v>-1.0219632191100345</v>
      </c>
      <c r="AE56" s="172">
        <v>61.116504854368934</v>
      </c>
      <c r="AF56" s="189"/>
      <c r="AG56" s="190"/>
      <c r="AH56" s="191"/>
      <c r="AI56" s="28"/>
      <c r="AJ56" s="29"/>
      <c r="AK56" s="29"/>
      <c r="AL56" s="29"/>
      <c r="AM56" s="30"/>
      <c r="AN56" s="30"/>
      <c r="AO56" s="30"/>
      <c r="AP56" s="30"/>
      <c r="AQ56" s="31"/>
      <c r="AR56" s="28"/>
      <c r="AS56" s="28"/>
      <c r="AT56" s="28"/>
      <c r="AU56" s="28"/>
      <c r="AV56" s="28"/>
    </row>
    <row r="57" spans="1:48" s="25" customFormat="1">
      <c r="A57" s="183"/>
      <c r="B57" s="184" t="s">
        <v>39</v>
      </c>
      <c r="C57" s="161">
        <v>287.43400000000003</v>
      </c>
      <c r="D57" s="161">
        <v>322.74400000000003</v>
      </c>
      <c r="E57" s="161">
        <v>294.50599999999997</v>
      </c>
      <c r="F57" s="161">
        <v>5.9829999999999997</v>
      </c>
      <c r="G57" s="161">
        <v>22.254999999999999</v>
      </c>
      <c r="H57" s="161">
        <v>28.238</v>
      </c>
      <c r="I57" s="161">
        <v>260.55799999999999</v>
      </c>
      <c r="J57" s="185"/>
      <c r="K57" s="164">
        <v>17.647560508299065</v>
      </c>
      <c r="L57" s="164">
        <v>35.31</v>
      </c>
      <c r="M57" s="164">
        <v>29.327000000000002</v>
      </c>
      <c r="N57" s="164">
        <v>-12.942</v>
      </c>
      <c r="O57" s="164">
        <v>-1.2625605082990636</v>
      </c>
      <c r="P57" s="186"/>
      <c r="Q57" s="164">
        <v>23.63056050829907</v>
      </c>
      <c r="R57" s="164">
        <v>322.10000000000002</v>
      </c>
      <c r="S57" s="186"/>
      <c r="T57" s="162">
        <v>35.338000000000001</v>
      </c>
      <c r="U57" s="162">
        <v>31.538</v>
      </c>
      <c r="V57" s="162">
        <v>26.126000000000001</v>
      </c>
      <c r="W57" s="187"/>
      <c r="X57" s="162">
        <v>37.137999999999998</v>
      </c>
      <c r="Y57" s="178">
        <v>25.458560508299058</v>
      </c>
      <c r="Z57" s="178">
        <v>377.35500000000002</v>
      </c>
      <c r="AA57" s="188"/>
      <c r="AB57" s="162">
        <v>863.52300000000002</v>
      </c>
      <c r="AC57" s="162">
        <v>893.11300000000006</v>
      </c>
      <c r="AD57" s="178">
        <v>-2.2962820913837447</v>
      </c>
      <c r="AE57" s="172">
        <v>62.936893203883493</v>
      </c>
      <c r="AF57" s="189"/>
      <c r="AG57" s="190"/>
      <c r="AH57" s="191"/>
      <c r="AI57" s="28"/>
      <c r="AJ57" s="29"/>
      <c r="AK57" s="29"/>
      <c r="AL57" s="29"/>
      <c r="AM57" s="30"/>
      <c r="AN57" s="30"/>
      <c r="AO57" s="30"/>
      <c r="AP57" s="30"/>
      <c r="AQ57" s="31"/>
      <c r="AR57" s="28"/>
      <c r="AS57" s="28"/>
      <c r="AT57" s="28"/>
      <c r="AU57" s="28"/>
      <c r="AV57" s="28"/>
    </row>
    <row r="58" spans="1:48" s="25" customFormat="1">
      <c r="A58" s="183"/>
      <c r="B58" s="184" t="s">
        <v>40</v>
      </c>
      <c r="C58" s="161">
        <v>299.60199999999998</v>
      </c>
      <c r="D58" s="161">
        <v>327.30900000000003</v>
      </c>
      <c r="E58" s="161">
        <v>303.709</v>
      </c>
      <c r="F58" s="161">
        <v>1.629</v>
      </c>
      <c r="G58" s="161">
        <v>21.971</v>
      </c>
      <c r="H58" s="161">
        <v>23.6</v>
      </c>
      <c r="I58" s="161">
        <v>273.89299999999997</v>
      </c>
      <c r="J58" s="185"/>
      <c r="K58" s="164">
        <v>21.86049760290064</v>
      </c>
      <c r="L58" s="164">
        <v>27.707000000000001</v>
      </c>
      <c r="M58" s="164">
        <v>26.077999999999999</v>
      </c>
      <c r="N58" s="164">
        <v>-3.927</v>
      </c>
      <c r="O58" s="164">
        <v>0.29050239709935538</v>
      </c>
      <c r="P58" s="186"/>
      <c r="Q58" s="164">
        <v>23.489497602900641</v>
      </c>
      <c r="R58" s="164">
        <v>347</v>
      </c>
      <c r="S58" s="186"/>
      <c r="T58" s="162">
        <v>25.105</v>
      </c>
      <c r="U58" s="162">
        <v>22.620999999999999</v>
      </c>
      <c r="V58" s="162">
        <v>27.565000000000001</v>
      </c>
      <c r="W58" s="187"/>
      <c r="X58" s="162">
        <v>29.617999999999999</v>
      </c>
      <c r="Y58" s="178">
        <v>25.400497602900643</v>
      </c>
      <c r="Z58" s="178">
        <v>401.392</v>
      </c>
      <c r="AA58" s="188"/>
      <c r="AB58" s="162">
        <v>920.41800000000001</v>
      </c>
      <c r="AC58" s="162">
        <v>946.24300000000005</v>
      </c>
      <c r="AD58" s="178">
        <v>2.0808682305499815E-3</v>
      </c>
      <c r="AE58" s="172">
        <v>65.169902912621353</v>
      </c>
      <c r="AF58" s="189"/>
      <c r="AG58" s="190"/>
      <c r="AH58" s="191"/>
      <c r="AI58" s="28"/>
      <c r="AJ58" s="29"/>
      <c r="AK58" s="29"/>
      <c r="AL58" s="29"/>
      <c r="AM58" s="30"/>
      <c r="AN58" s="30"/>
      <c r="AO58" s="30"/>
      <c r="AP58" s="30"/>
      <c r="AQ58" s="31"/>
      <c r="AR58" s="28"/>
      <c r="AS58" s="28"/>
      <c r="AT58" s="28"/>
      <c r="AU58" s="28"/>
      <c r="AV58" s="28"/>
    </row>
    <row r="59" spans="1:48" s="25" customFormat="1">
      <c r="A59" s="183"/>
      <c r="B59" s="184" t="s">
        <v>41</v>
      </c>
      <c r="C59" s="161">
        <v>334.23099999999999</v>
      </c>
      <c r="D59" s="161">
        <v>343.25700000000001</v>
      </c>
      <c r="E59" s="161">
        <v>318.041</v>
      </c>
      <c r="F59" s="161">
        <v>2.6640000000000001</v>
      </c>
      <c r="G59" s="161">
        <v>22.552</v>
      </c>
      <c r="H59" s="161">
        <v>25.216000000000001</v>
      </c>
      <c r="I59" s="161">
        <v>301</v>
      </c>
      <c r="J59" s="185"/>
      <c r="K59" s="164">
        <v>16.843661883955701</v>
      </c>
      <c r="L59" s="164">
        <v>9.0259999999999998</v>
      </c>
      <c r="M59" s="164">
        <v>6.3620000000000001</v>
      </c>
      <c r="N59" s="164">
        <v>16.038</v>
      </c>
      <c r="O59" s="164">
        <v>5.5563381160442997</v>
      </c>
      <c r="P59" s="186"/>
      <c r="Q59" s="164">
        <v>19.507661883955699</v>
      </c>
      <c r="R59" s="164">
        <v>350.1</v>
      </c>
      <c r="S59" s="186"/>
      <c r="T59" s="162">
        <v>3.5430000000000001</v>
      </c>
      <c r="U59" s="162">
        <v>1.19</v>
      </c>
      <c r="V59" s="162">
        <v>29.364999999999998</v>
      </c>
      <c r="W59" s="187"/>
      <c r="X59" s="162">
        <v>10.24</v>
      </c>
      <c r="Y59" s="178">
        <v>20.721661883955697</v>
      </c>
      <c r="Z59" s="178">
        <v>402.733</v>
      </c>
      <c r="AA59" s="188"/>
      <c r="AB59" s="162">
        <v>962.452</v>
      </c>
      <c r="AC59" s="162">
        <v>981.06899999999996</v>
      </c>
      <c r="AD59" s="178">
        <v>2.1772839398484791</v>
      </c>
      <c r="AE59" s="172">
        <v>64.975728155339809</v>
      </c>
      <c r="AF59" s="189"/>
      <c r="AG59" s="190"/>
      <c r="AH59" s="191"/>
      <c r="AI59" s="28"/>
      <c r="AJ59" s="29"/>
      <c r="AK59" s="29"/>
      <c r="AL59" s="29"/>
      <c r="AM59" s="30"/>
      <c r="AN59" s="30"/>
      <c r="AO59" s="30"/>
      <c r="AP59" s="30"/>
      <c r="AQ59" s="31"/>
      <c r="AR59" s="28"/>
      <c r="AS59" s="28"/>
      <c r="AT59" s="28"/>
      <c r="AU59" s="28"/>
      <c r="AV59" s="28"/>
    </row>
    <row r="60" spans="1:48" s="25" customFormat="1">
      <c r="A60" s="183"/>
      <c r="B60" s="184" t="s">
        <v>42</v>
      </c>
      <c r="C60" s="161">
        <v>355.56700000000001</v>
      </c>
      <c r="D60" s="161">
        <v>354.39</v>
      </c>
      <c r="E60" s="161">
        <v>327.76600000000002</v>
      </c>
      <c r="F60" s="161">
        <v>3.488</v>
      </c>
      <c r="G60" s="161">
        <v>23.135999999999999</v>
      </c>
      <c r="H60" s="161">
        <v>26.623999999999999</v>
      </c>
      <c r="I60" s="161">
        <v>321.12700000000001</v>
      </c>
      <c r="J60" s="185"/>
      <c r="K60" s="164">
        <v>7.3284689061713086</v>
      </c>
      <c r="L60" s="164">
        <v>-1.177</v>
      </c>
      <c r="M60" s="164">
        <v>-4.665</v>
      </c>
      <c r="N60" s="164">
        <v>25.318999999999999</v>
      </c>
      <c r="O60" s="164">
        <v>13.325531093828687</v>
      </c>
      <c r="P60" s="186"/>
      <c r="Q60" s="164">
        <v>10.816468906171307</v>
      </c>
      <c r="R60" s="164">
        <v>348.9</v>
      </c>
      <c r="S60" s="186"/>
      <c r="T60" s="162">
        <v>-4.5449999999999999</v>
      </c>
      <c r="U60" s="162">
        <v>-6.14</v>
      </c>
      <c r="V60" s="162">
        <v>28.905000000000001</v>
      </c>
      <c r="W60" s="187"/>
      <c r="X60" s="162">
        <v>-0.35699999999999998</v>
      </c>
      <c r="Y60" s="178">
        <v>11.636468906171311</v>
      </c>
      <c r="Z60" s="178">
        <v>403.77199999999999</v>
      </c>
      <c r="AA60" s="188"/>
      <c r="AB60" s="162">
        <v>1009.908</v>
      </c>
      <c r="AC60" s="162">
        <v>1030.2719999999999</v>
      </c>
      <c r="AD60" s="178">
        <v>1.5042471131870059</v>
      </c>
      <c r="AE60" s="172">
        <v>66.019417475728162</v>
      </c>
      <c r="AF60" s="189"/>
      <c r="AG60" s="190"/>
      <c r="AH60" s="191"/>
      <c r="AI60" s="28"/>
      <c r="AJ60" s="29"/>
      <c r="AK60" s="29"/>
      <c r="AL60" s="29"/>
      <c r="AM60" s="30"/>
      <c r="AN60" s="30"/>
      <c r="AO60" s="30"/>
      <c r="AP60" s="30"/>
      <c r="AQ60" s="31"/>
      <c r="AR60" s="28"/>
      <c r="AS60" s="28"/>
      <c r="AT60" s="28"/>
      <c r="AU60" s="28"/>
      <c r="AV60" s="28"/>
    </row>
    <row r="61" spans="1:48" s="25" customFormat="1">
      <c r="A61" s="183"/>
      <c r="B61" s="184" t="s">
        <v>43</v>
      </c>
      <c r="C61" s="161">
        <v>379.625</v>
      </c>
      <c r="D61" s="161">
        <v>368.13200000000001</v>
      </c>
      <c r="E61" s="161">
        <v>339.43099999999998</v>
      </c>
      <c r="F61" s="161">
        <v>4.4400000000000004</v>
      </c>
      <c r="G61" s="161">
        <v>24.260999999999999</v>
      </c>
      <c r="H61" s="161">
        <v>28.701000000000001</v>
      </c>
      <c r="I61" s="161">
        <v>344.28199999999998</v>
      </c>
      <c r="J61" s="185"/>
      <c r="K61" s="164">
        <v>-3.6057403048556944</v>
      </c>
      <c r="L61" s="164">
        <v>-11.493</v>
      </c>
      <c r="M61" s="164">
        <v>-15.933</v>
      </c>
      <c r="N61" s="164">
        <v>32.235999999999997</v>
      </c>
      <c r="O61" s="164">
        <v>19.908740304855698</v>
      </c>
      <c r="P61" s="186"/>
      <c r="Q61" s="164">
        <v>0.83425969514430398</v>
      </c>
      <c r="R61" s="164">
        <v>338.8</v>
      </c>
      <c r="S61" s="186"/>
      <c r="T61" s="162">
        <v>-9.1370000000000005</v>
      </c>
      <c r="U61" s="162">
        <v>-8.0530000000000008</v>
      </c>
      <c r="V61" s="162">
        <v>25.225000000000001</v>
      </c>
      <c r="W61" s="187"/>
      <c r="X61" s="162">
        <v>-10.052</v>
      </c>
      <c r="Y61" s="178">
        <v>2.2752596951443032</v>
      </c>
      <c r="Z61" s="178">
        <v>396.66199999999998</v>
      </c>
      <c r="AA61" s="188"/>
      <c r="AB61" s="162">
        <v>1053.356</v>
      </c>
      <c r="AC61" s="162">
        <v>1083.9960000000001</v>
      </c>
      <c r="AD61" s="178">
        <v>1.7388697175177015</v>
      </c>
      <c r="AE61" s="172">
        <v>66.310679611650485</v>
      </c>
      <c r="AF61" s="189"/>
      <c r="AG61" s="190"/>
      <c r="AH61" s="191"/>
      <c r="AI61" s="28"/>
      <c r="AJ61" s="29"/>
      <c r="AK61" s="29"/>
      <c r="AL61" s="29"/>
      <c r="AM61" s="30"/>
      <c r="AN61" s="30"/>
      <c r="AO61" s="30"/>
      <c r="AP61" s="30"/>
      <c r="AQ61" s="31"/>
      <c r="AR61" s="28"/>
      <c r="AS61" s="28"/>
      <c r="AT61" s="28"/>
      <c r="AU61" s="28"/>
      <c r="AV61" s="28"/>
    </row>
    <row r="62" spans="1:48" s="25" customFormat="1">
      <c r="A62" s="183"/>
      <c r="B62" s="184" t="s">
        <v>44</v>
      </c>
      <c r="C62" s="161">
        <v>406.46300000000002</v>
      </c>
      <c r="D62" s="161">
        <v>390.68299999999999</v>
      </c>
      <c r="E62" s="161">
        <v>361.77600000000001</v>
      </c>
      <c r="F62" s="161">
        <v>3.7669999999999999</v>
      </c>
      <c r="G62" s="161">
        <v>25.14</v>
      </c>
      <c r="H62" s="161">
        <v>28.907</v>
      </c>
      <c r="I62" s="161">
        <v>368.43700000000001</v>
      </c>
      <c r="J62" s="185"/>
      <c r="K62" s="164">
        <v>-9.3989797495041092</v>
      </c>
      <c r="L62" s="164">
        <v>-15.78</v>
      </c>
      <c r="M62" s="164">
        <v>-19.547000000000001</v>
      </c>
      <c r="N62" s="164">
        <v>36.712000000000003</v>
      </c>
      <c r="O62" s="164">
        <v>26.563979749504114</v>
      </c>
      <c r="P62" s="186"/>
      <c r="Q62" s="164">
        <v>-5.6319797495041115</v>
      </c>
      <c r="R62" s="164">
        <v>307</v>
      </c>
      <c r="S62" s="186"/>
      <c r="T62" s="162">
        <v>-35.569000000000003</v>
      </c>
      <c r="U62" s="162">
        <v>-36.521000000000001</v>
      </c>
      <c r="V62" s="162">
        <v>26.222000000000001</v>
      </c>
      <c r="W62" s="187"/>
      <c r="X62" s="162">
        <v>-15.632999999999999</v>
      </c>
      <c r="Y62" s="178">
        <v>-5.4849797495041113</v>
      </c>
      <c r="Z62" s="178">
        <v>385.90300000000002</v>
      </c>
      <c r="AA62" s="188"/>
      <c r="AB62" s="162">
        <v>1107.366</v>
      </c>
      <c r="AC62" s="162">
        <v>1128.587</v>
      </c>
      <c r="AD62" s="178">
        <v>1.1372734657337276</v>
      </c>
      <c r="AE62" s="172">
        <v>67.524271844660191</v>
      </c>
      <c r="AF62" s="189"/>
      <c r="AG62" s="190"/>
      <c r="AH62" s="191"/>
      <c r="AI62" s="28"/>
      <c r="AJ62" s="29"/>
      <c r="AK62" s="29"/>
      <c r="AL62" s="29"/>
      <c r="AM62" s="30"/>
      <c r="AN62" s="30"/>
      <c r="AO62" s="30"/>
      <c r="AP62" s="30"/>
      <c r="AQ62" s="31"/>
      <c r="AR62" s="28"/>
      <c r="AS62" s="28"/>
      <c r="AT62" s="28"/>
      <c r="AU62" s="28"/>
      <c r="AV62" s="28"/>
    </row>
    <row r="63" spans="1:48" s="25" customFormat="1">
      <c r="A63" s="183"/>
      <c r="B63" s="184" t="s">
        <v>45</v>
      </c>
      <c r="C63" s="161">
        <v>411.988</v>
      </c>
      <c r="D63" s="161">
        <v>417.44400000000002</v>
      </c>
      <c r="E63" s="161">
        <v>380.27699999999999</v>
      </c>
      <c r="F63" s="161">
        <v>10.955</v>
      </c>
      <c r="G63" s="161">
        <v>26.212</v>
      </c>
      <c r="H63" s="161">
        <v>37.167000000000002</v>
      </c>
      <c r="I63" s="161">
        <v>374.435</v>
      </c>
      <c r="J63" s="185"/>
      <c r="K63" s="164">
        <v>-0.30143587856344711</v>
      </c>
      <c r="L63" s="164">
        <v>5.4560000000000004</v>
      </c>
      <c r="M63" s="164">
        <v>-5.4989999999999997</v>
      </c>
      <c r="N63" s="164">
        <v>13.992000000000001</v>
      </c>
      <c r="O63" s="164">
        <v>8.7944358785634495</v>
      </c>
      <c r="P63" s="186"/>
      <c r="Q63" s="164">
        <v>10.653564121436551</v>
      </c>
      <c r="R63" s="164">
        <v>314</v>
      </c>
      <c r="S63" s="186"/>
      <c r="T63" s="162">
        <v>2.7709999999999999</v>
      </c>
      <c r="U63" s="162">
        <v>4.0140000000000002</v>
      </c>
      <c r="V63" s="162">
        <v>22.295999999999999</v>
      </c>
      <c r="W63" s="187"/>
      <c r="X63" s="162">
        <v>4.2539999999999996</v>
      </c>
      <c r="Y63" s="178">
        <v>9.4515641214365509</v>
      </c>
      <c r="Z63" s="178">
        <v>383.63900000000001</v>
      </c>
      <c r="AA63" s="188"/>
      <c r="AB63" s="162">
        <v>1147.125</v>
      </c>
      <c r="AC63" s="162">
        <v>1172.0450000000001</v>
      </c>
      <c r="AD63" s="178">
        <v>0.45128028291196642</v>
      </c>
      <c r="AE63" s="172">
        <v>68.519417475728133</v>
      </c>
      <c r="AF63" s="189"/>
      <c r="AG63" s="190"/>
      <c r="AH63" s="191"/>
      <c r="AI63" s="28"/>
      <c r="AJ63" s="29"/>
      <c r="AK63" s="29"/>
      <c r="AL63" s="29"/>
      <c r="AM63" s="30"/>
      <c r="AN63" s="30"/>
      <c r="AO63" s="30"/>
      <c r="AP63" s="30"/>
      <c r="AQ63" s="31"/>
      <c r="AR63" s="28"/>
      <c r="AS63" s="28"/>
      <c r="AT63" s="28"/>
      <c r="AU63" s="28"/>
      <c r="AV63" s="28"/>
    </row>
    <row r="64" spans="1:48" s="25" customFormat="1">
      <c r="A64" s="183"/>
      <c r="B64" s="184" t="s">
        <v>46</v>
      </c>
      <c r="C64" s="161">
        <v>417.71699999999998</v>
      </c>
      <c r="D64" s="161">
        <v>451.78699999999998</v>
      </c>
      <c r="E64" s="161">
        <v>408.63</v>
      </c>
      <c r="F64" s="161">
        <v>15.122999999999999</v>
      </c>
      <c r="G64" s="161">
        <v>28.033999999999999</v>
      </c>
      <c r="H64" s="161">
        <v>43.156999999999996</v>
      </c>
      <c r="I64" s="161">
        <v>380.27800000000002</v>
      </c>
      <c r="J64" s="185"/>
      <c r="K64" s="164">
        <v>17.461807515480984</v>
      </c>
      <c r="L64" s="164">
        <v>34.07</v>
      </c>
      <c r="M64" s="164">
        <v>18.946999999999999</v>
      </c>
      <c r="N64" s="164">
        <v>-14.301</v>
      </c>
      <c r="O64" s="164">
        <v>-12.815807515480985</v>
      </c>
      <c r="P64" s="186"/>
      <c r="Q64" s="164">
        <v>32.584807515480982</v>
      </c>
      <c r="R64" s="164">
        <v>348</v>
      </c>
      <c r="S64" s="186"/>
      <c r="T64" s="162">
        <v>21.751000000000001</v>
      </c>
      <c r="U64" s="162">
        <v>24.535</v>
      </c>
      <c r="V64" s="162">
        <v>20.940999999999999</v>
      </c>
      <c r="W64" s="187"/>
      <c r="X64" s="162">
        <v>28.951000000000001</v>
      </c>
      <c r="Y64" s="178">
        <v>27.465807515480986</v>
      </c>
      <c r="Z64" s="178">
        <v>405.58499999999998</v>
      </c>
      <c r="AA64" s="188"/>
      <c r="AB64" s="162">
        <v>1206.9059999999999</v>
      </c>
      <c r="AC64" s="162">
        <v>1238.502</v>
      </c>
      <c r="AD64" s="178">
        <v>-0.42662779815086083</v>
      </c>
      <c r="AE64" s="172">
        <v>70.048543689320397</v>
      </c>
      <c r="AF64" s="189"/>
      <c r="AG64" s="190"/>
      <c r="AH64" s="191"/>
      <c r="AI64" s="28"/>
      <c r="AJ64" s="29"/>
      <c r="AK64" s="29"/>
      <c r="AL64" s="29"/>
      <c r="AM64" s="30"/>
      <c r="AN64" s="30"/>
      <c r="AO64" s="30"/>
      <c r="AP64" s="30"/>
      <c r="AQ64" s="31"/>
      <c r="AR64" s="28"/>
      <c r="AS64" s="28"/>
      <c r="AT64" s="28"/>
      <c r="AU64" s="28"/>
      <c r="AV64" s="28"/>
    </row>
    <row r="65" spans="1:48" s="25" customFormat="1">
      <c r="A65" s="183"/>
      <c r="B65" s="184" t="s">
        <v>47</v>
      </c>
      <c r="C65" s="161">
        <v>451.964</v>
      </c>
      <c r="D65" s="161">
        <v>493.666</v>
      </c>
      <c r="E65" s="161">
        <v>445.88900000000001</v>
      </c>
      <c r="F65" s="161">
        <v>19.581</v>
      </c>
      <c r="G65" s="161">
        <v>28.196000000000002</v>
      </c>
      <c r="H65" s="161">
        <v>47.777000000000001</v>
      </c>
      <c r="I65" s="161">
        <v>411.89100000000002</v>
      </c>
      <c r="J65" s="185"/>
      <c r="K65" s="164">
        <v>24.040768899122384</v>
      </c>
      <c r="L65" s="164">
        <v>41.701999999999998</v>
      </c>
      <c r="M65" s="164">
        <v>22.120999999999999</v>
      </c>
      <c r="N65" s="164">
        <v>-21.111000000000001</v>
      </c>
      <c r="O65" s="164">
        <v>-23.030768899122386</v>
      </c>
      <c r="P65" s="186"/>
      <c r="Q65" s="164">
        <v>43.621768899122387</v>
      </c>
      <c r="R65" s="164">
        <v>381.3</v>
      </c>
      <c r="S65" s="186"/>
      <c r="T65" s="162">
        <v>39.390999999999998</v>
      </c>
      <c r="U65" s="162">
        <v>38.420999999999999</v>
      </c>
      <c r="V65" s="162">
        <v>22.262</v>
      </c>
      <c r="W65" s="187"/>
      <c r="X65" s="162">
        <v>36.430999999999997</v>
      </c>
      <c r="Y65" s="178">
        <v>38.350768899122386</v>
      </c>
      <c r="Z65" s="178">
        <v>449.245</v>
      </c>
      <c r="AA65" s="188"/>
      <c r="AB65" s="162">
        <v>1270.825</v>
      </c>
      <c r="AC65" s="162">
        <v>1302.4949999999999</v>
      </c>
      <c r="AD65" s="178">
        <v>0.47278066488973991</v>
      </c>
      <c r="AE65" s="172">
        <v>71.553398058252412</v>
      </c>
      <c r="AF65" s="189"/>
      <c r="AG65" s="190"/>
      <c r="AH65" s="191"/>
      <c r="AI65" s="28"/>
      <c r="AJ65" s="29"/>
      <c r="AK65" s="29"/>
      <c r="AL65" s="29"/>
      <c r="AM65" s="30"/>
      <c r="AN65" s="30"/>
      <c r="AO65" s="30"/>
      <c r="AP65" s="30"/>
      <c r="AQ65" s="31"/>
      <c r="AR65" s="28"/>
      <c r="AS65" s="28"/>
      <c r="AT65" s="28"/>
      <c r="AU65" s="28"/>
      <c r="AV65" s="28"/>
    </row>
    <row r="66" spans="1:48" s="25" customFormat="1">
      <c r="A66" s="183"/>
      <c r="B66" s="184" t="s">
        <v>48</v>
      </c>
      <c r="C66" s="161">
        <v>484.44400000000002</v>
      </c>
      <c r="D66" s="161">
        <v>533.50699999999995</v>
      </c>
      <c r="E66" s="161">
        <v>478.92899999999997</v>
      </c>
      <c r="F66" s="161">
        <v>24.927</v>
      </c>
      <c r="G66" s="161">
        <v>29.651</v>
      </c>
      <c r="H66" s="161">
        <v>54.578000000000003</v>
      </c>
      <c r="I66" s="161">
        <v>442.35199999999998</v>
      </c>
      <c r="J66" s="185"/>
      <c r="K66" s="164">
        <v>30.895241902661709</v>
      </c>
      <c r="L66" s="164">
        <v>49.063000000000002</v>
      </c>
      <c r="M66" s="164">
        <v>24.135999999999999</v>
      </c>
      <c r="N66" s="164">
        <v>-27.056999999999999</v>
      </c>
      <c r="O66" s="164">
        <v>-33.816241902661716</v>
      </c>
      <c r="P66" s="186"/>
      <c r="Q66" s="164">
        <v>55.822241902661709</v>
      </c>
      <c r="R66" s="164">
        <v>435.6</v>
      </c>
      <c r="S66" s="186"/>
      <c r="T66" s="162">
        <v>41.110999999999997</v>
      </c>
      <c r="U66" s="162">
        <v>41.018000000000001</v>
      </c>
      <c r="V66" s="162">
        <v>24.805</v>
      </c>
      <c r="W66" s="187"/>
      <c r="X66" s="162">
        <v>42.808</v>
      </c>
      <c r="Y66" s="178">
        <v>49.567241902661713</v>
      </c>
      <c r="Z66" s="178">
        <v>504.23</v>
      </c>
      <c r="AA66" s="188"/>
      <c r="AB66" s="162">
        <v>1334.6279999999999</v>
      </c>
      <c r="AC66" s="162">
        <v>1371.855</v>
      </c>
      <c r="AD66" s="178">
        <v>0.82379049086648592</v>
      </c>
      <c r="AE66" s="172">
        <v>73.592233009708735</v>
      </c>
      <c r="AF66" s="189"/>
      <c r="AG66" s="190"/>
      <c r="AH66" s="191"/>
      <c r="AI66" s="28"/>
      <c r="AJ66" s="29"/>
      <c r="AK66" s="29"/>
      <c r="AL66" s="29"/>
      <c r="AM66" s="30"/>
      <c r="AN66" s="30"/>
      <c r="AO66" s="30"/>
      <c r="AP66" s="30"/>
      <c r="AQ66" s="31"/>
      <c r="AR66" s="28"/>
      <c r="AS66" s="28"/>
      <c r="AT66" s="28"/>
      <c r="AU66" s="28"/>
      <c r="AV66" s="28"/>
    </row>
    <row r="67" spans="1:48" s="25" customFormat="1">
      <c r="A67" s="183"/>
      <c r="B67" s="184" t="s">
        <v>49</v>
      </c>
      <c r="C67" s="161">
        <v>521.57000000000005</v>
      </c>
      <c r="D67" s="161">
        <v>565.74099999999999</v>
      </c>
      <c r="E67" s="161">
        <v>508.31400000000002</v>
      </c>
      <c r="F67" s="161">
        <v>25.526</v>
      </c>
      <c r="G67" s="161">
        <v>31.901</v>
      </c>
      <c r="H67" s="161">
        <v>57.427</v>
      </c>
      <c r="I67" s="161">
        <v>473.334</v>
      </c>
      <c r="J67" s="185"/>
      <c r="K67" s="164">
        <v>23.646929878988487</v>
      </c>
      <c r="L67" s="164">
        <v>44.170999999999999</v>
      </c>
      <c r="M67" s="164">
        <v>18.645</v>
      </c>
      <c r="N67" s="164">
        <v>-21.646999999999998</v>
      </c>
      <c r="O67" s="164">
        <v>-26.64892987898849</v>
      </c>
      <c r="P67" s="186"/>
      <c r="Q67" s="164">
        <v>49.172929878988491</v>
      </c>
      <c r="R67" s="164">
        <v>474.4</v>
      </c>
      <c r="S67" s="186"/>
      <c r="T67" s="162">
        <v>43.04</v>
      </c>
      <c r="U67" s="162">
        <v>41.195</v>
      </c>
      <c r="V67" s="162">
        <v>26.521000000000001</v>
      </c>
      <c r="W67" s="185"/>
      <c r="X67" s="162">
        <v>42.231999999999999</v>
      </c>
      <c r="Y67" s="178">
        <v>47.233929878988491</v>
      </c>
      <c r="Z67" s="178">
        <v>552.59100000000001</v>
      </c>
      <c r="AA67" s="188"/>
      <c r="AB67" s="162">
        <v>1417.614</v>
      </c>
      <c r="AC67" s="162">
        <v>1454.2270000000001</v>
      </c>
      <c r="AD67" s="178">
        <v>0.37616671578442151</v>
      </c>
      <c r="AE67" s="172">
        <v>75.533980582524279</v>
      </c>
      <c r="AF67" s="189"/>
      <c r="AG67" s="190"/>
      <c r="AH67" s="191"/>
      <c r="AI67" s="28"/>
      <c r="AJ67" s="29"/>
      <c r="AK67" s="29"/>
      <c r="AL67" s="29"/>
      <c r="AM67" s="30"/>
      <c r="AN67" s="30"/>
      <c r="AO67" s="30"/>
      <c r="AP67" s="30"/>
      <c r="AQ67" s="31"/>
      <c r="AR67" s="28"/>
      <c r="AS67" s="28"/>
      <c r="AT67" s="28"/>
      <c r="AU67" s="28"/>
      <c r="AV67" s="28"/>
    </row>
    <row r="68" spans="1:48" s="25" customFormat="1">
      <c r="A68" s="183"/>
      <c r="B68" s="184" t="s">
        <v>50</v>
      </c>
      <c r="C68" s="161">
        <v>552.12400000000002</v>
      </c>
      <c r="D68" s="161">
        <v>591.99199999999996</v>
      </c>
      <c r="E68" s="161">
        <v>532.38099999999997</v>
      </c>
      <c r="F68" s="161">
        <v>25.8</v>
      </c>
      <c r="G68" s="161">
        <v>33.811</v>
      </c>
      <c r="H68" s="161">
        <v>59.610999999999997</v>
      </c>
      <c r="I68" s="161">
        <v>502.33800000000002</v>
      </c>
      <c r="J68" s="185"/>
      <c r="K68" s="164">
        <v>18.098720795527445</v>
      </c>
      <c r="L68" s="164">
        <v>39.868000000000002</v>
      </c>
      <c r="M68" s="164">
        <v>14.068</v>
      </c>
      <c r="N68" s="164">
        <v>-14.266999999999999</v>
      </c>
      <c r="O68" s="164">
        <v>-18.297720795527447</v>
      </c>
      <c r="P68" s="186"/>
      <c r="Q68" s="164">
        <v>43.898720795527446</v>
      </c>
      <c r="R68" s="164">
        <v>509.5</v>
      </c>
      <c r="S68" s="186"/>
      <c r="T68" s="162">
        <v>37.442</v>
      </c>
      <c r="U68" s="162">
        <v>35.216000000000001</v>
      </c>
      <c r="V68" s="162">
        <v>28.821000000000002</v>
      </c>
      <c r="W68" s="185"/>
      <c r="X68" s="162">
        <v>38.293999999999997</v>
      </c>
      <c r="Y68" s="178">
        <v>42.32472079552744</v>
      </c>
      <c r="Z68" s="178">
        <v>594.41200000000003</v>
      </c>
      <c r="AA68" s="188"/>
      <c r="AB68" s="162">
        <v>1487.94</v>
      </c>
      <c r="AC68" s="162">
        <v>1524.2270000000001</v>
      </c>
      <c r="AD68" s="178">
        <v>0.39131870765741894</v>
      </c>
      <c r="AE68" s="172">
        <v>77.71844660194175</v>
      </c>
      <c r="AF68" s="189"/>
      <c r="AG68" s="190"/>
      <c r="AH68" s="191"/>
      <c r="AI68" s="28"/>
      <c r="AJ68" s="29"/>
      <c r="AK68" s="29"/>
      <c r="AL68" s="29"/>
      <c r="AM68" s="30"/>
      <c r="AN68" s="30"/>
      <c r="AO68" s="30"/>
      <c r="AP68" s="30"/>
      <c r="AQ68" s="31"/>
      <c r="AR68" s="28"/>
      <c r="AS68" s="28"/>
      <c r="AT68" s="28"/>
      <c r="AU68" s="28"/>
      <c r="AV68" s="28"/>
    </row>
    <row r="69" spans="1:48" s="25" customFormat="1">
      <c r="A69" s="183"/>
      <c r="B69" s="184" t="s">
        <v>51</v>
      </c>
      <c r="C69" s="161">
        <v>583.77499999999998</v>
      </c>
      <c r="D69" s="161">
        <v>628.81899999999996</v>
      </c>
      <c r="E69" s="161">
        <v>565.90599999999995</v>
      </c>
      <c r="F69" s="161">
        <v>26.907</v>
      </c>
      <c r="G69" s="161">
        <v>36.006</v>
      </c>
      <c r="H69" s="161">
        <v>62.912999999999997</v>
      </c>
      <c r="I69" s="161">
        <v>528.96600000000001</v>
      </c>
      <c r="J69" s="185"/>
      <c r="K69" s="164">
        <v>31.10751681023056</v>
      </c>
      <c r="L69" s="164">
        <v>45.043999999999997</v>
      </c>
      <c r="M69" s="164">
        <v>18.137</v>
      </c>
      <c r="N69" s="164">
        <v>-18.492000000000001</v>
      </c>
      <c r="O69" s="164">
        <v>-31.462516810230561</v>
      </c>
      <c r="P69" s="186"/>
      <c r="Q69" s="164">
        <v>58.014516810230568</v>
      </c>
      <c r="R69" s="164">
        <v>543.5</v>
      </c>
      <c r="S69" s="186"/>
      <c r="T69" s="162">
        <v>33.262999999999998</v>
      </c>
      <c r="U69" s="162">
        <v>27.995000000000001</v>
      </c>
      <c r="V69" s="162">
        <v>31.472999999999999</v>
      </c>
      <c r="W69" s="185"/>
      <c r="X69" s="162">
        <v>45.298999999999999</v>
      </c>
      <c r="Y69" s="178">
        <v>58.26951681023057</v>
      </c>
      <c r="Z69" s="178">
        <v>637.09799999999996</v>
      </c>
      <c r="AA69" s="188"/>
      <c r="AB69" s="162">
        <v>1566.5</v>
      </c>
      <c r="AC69" s="162">
        <v>1590.7860000000001</v>
      </c>
      <c r="AD69" s="178">
        <v>1.4994593423734273</v>
      </c>
      <c r="AE69" s="172">
        <v>79.878640776699044</v>
      </c>
      <c r="AF69" s="189"/>
      <c r="AG69" s="190"/>
      <c r="AH69" s="191"/>
      <c r="AI69" s="28"/>
      <c r="AJ69" s="29"/>
      <c r="AK69" s="29"/>
      <c r="AL69" s="29"/>
      <c r="AM69" s="30"/>
      <c r="AN69" s="30"/>
      <c r="AO69" s="30"/>
      <c r="AP69" s="30"/>
      <c r="AQ69" s="31"/>
      <c r="AR69" s="28"/>
      <c r="AS69" s="28"/>
      <c r="AT69" s="28"/>
      <c r="AU69" s="28"/>
      <c r="AV69" s="28"/>
    </row>
    <row r="70" spans="1:48" s="25" customFormat="1">
      <c r="A70" s="183"/>
      <c r="B70" s="184" t="s">
        <v>52</v>
      </c>
      <c r="C70" s="161">
        <v>569.15</v>
      </c>
      <c r="D70" s="161">
        <v>686.41300000000001</v>
      </c>
      <c r="E70" s="161">
        <v>600.43499999999995</v>
      </c>
      <c r="F70" s="161">
        <v>46.640999999999998</v>
      </c>
      <c r="G70" s="161">
        <v>39.337000000000003</v>
      </c>
      <c r="H70" s="161">
        <v>85.977999999999994</v>
      </c>
      <c r="I70" s="161">
        <v>510.33199999999999</v>
      </c>
      <c r="J70" s="186"/>
      <c r="K70" s="164">
        <v>65.364172481720203</v>
      </c>
      <c r="L70" s="164">
        <v>117.26300000000001</v>
      </c>
      <c r="M70" s="164">
        <v>70.622</v>
      </c>
      <c r="N70" s="164">
        <v>-87.097999999999999</v>
      </c>
      <c r="O70" s="164">
        <v>-81.840172481720202</v>
      </c>
      <c r="P70" s="186"/>
      <c r="Q70" s="164">
        <v>112.00517248172021</v>
      </c>
      <c r="R70" s="164">
        <v>755.6</v>
      </c>
      <c r="S70" s="186"/>
      <c r="T70" s="162">
        <v>163.82900000000001</v>
      </c>
      <c r="U70" s="162">
        <v>173.999</v>
      </c>
      <c r="V70" s="162">
        <v>31.773</v>
      </c>
      <c r="W70" s="185"/>
      <c r="X70" s="162">
        <v>107.34699999999999</v>
      </c>
      <c r="Y70" s="178">
        <v>102.08917248172023</v>
      </c>
      <c r="Z70" s="178">
        <v>820.94200000000001</v>
      </c>
      <c r="AA70" s="188"/>
      <c r="AB70" s="162">
        <v>1572.8219999999999</v>
      </c>
      <c r="AC70" s="162">
        <v>1551.2670000000001</v>
      </c>
      <c r="AD70" s="178">
        <v>-1.2683689320038383</v>
      </c>
      <c r="AE70" s="172">
        <v>82.038834951456309</v>
      </c>
      <c r="AF70" s="189"/>
      <c r="AG70" s="190"/>
      <c r="AH70" s="192"/>
      <c r="AI70" s="28"/>
      <c r="AJ70" s="29"/>
      <c r="AK70" s="29"/>
      <c r="AL70" s="29"/>
      <c r="AM70" s="30"/>
      <c r="AN70" s="30"/>
      <c r="AO70" s="30"/>
      <c r="AP70" s="30"/>
      <c r="AQ70" s="31"/>
      <c r="AR70" s="28"/>
      <c r="AS70" s="28"/>
      <c r="AT70" s="28"/>
      <c r="AU70" s="28"/>
      <c r="AV70" s="28"/>
    </row>
    <row r="71" spans="1:48" s="25" customFormat="1">
      <c r="A71" s="183"/>
      <c r="B71" s="184" t="s">
        <v>53</v>
      </c>
      <c r="C71" s="161">
        <v>563.99400000000003</v>
      </c>
      <c r="D71" s="161">
        <v>721.73900000000003</v>
      </c>
      <c r="E71" s="161">
        <v>634.80899999999997</v>
      </c>
      <c r="F71" s="161">
        <v>45.795000000000002</v>
      </c>
      <c r="G71" s="161">
        <v>41.134999999999998</v>
      </c>
      <c r="H71" s="161">
        <v>86.93</v>
      </c>
      <c r="I71" s="161">
        <v>504.21600000000001</v>
      </c>
      <c r="J71" s="186"/>
      <c r="K71" s="164">
        <v>79.81406635372754</v>
      </c>
      <c r="L71" s="164">
        <v>157.745</v>
      </c>
      <c r="M71" s="164">
        <v>111.95</v>
      </c>
      <c r="N71" s="164">
        <v>-130.03100000000001</v>
      </c>
      <c r="O71" s="164">
        <v>-97.895066353727529</v>
      </c>
      <c r="P71" s="186"/>
      <c r="Q71" s="164">
        <v>125.60906635372754</v>
      </c>
      <c r="R71" s="164">
        <v>995.3</v>
      </c>
      <c r="S71" s="186"/>
      <c r="T71" s="162">
        <v>198.59200000000001</v>
      </c>
      <c r="U71" s="162">
        <v>201.46700000000001</v>
      </c>
      <c r="V71" s="162">
        <v>26.204999999999998</v>
      </c>
      <c r="W71" s="185"/>
      <c r="X71" s="162">
        <v>156.02199999999999</v>
      </c>
      <c r="Y71" s="178">
        <v>123.88606635372753</v>
      </c>
      <c r="Z71" s="178">
        <v>1075.3399999999999</v>
      </c>
      <c r="AA71" s="188"/>
      <c r="AB71" s="162">
        <v>1559.454</v>
      </c>
      <c r="AC71" s="162">
        <v>1589.742</v>
      </c>
      <c r="AD71" s="178">
        <v>-3.6140864222085725</v>
      </c>
      <c r="AE71" s="172">
        <v>83.34951456310678</v>
      </c>
      <c r="AF71" s="193"/>
      <c r="AG71" s="190"/>
      <c r="AH71" s="191"/>
      <c r="AI71" s="28"/>
      <c r="AJ71" s="29"/>
      <c r="AK71" s="29"/>
      <c r="AL71" s="29"/>
      <c r="AM71" s="30"/>
      <c r="AN71" s="30"/>
      <c r="AO71" s="30"/>
      <c r="AP71" s="30"/>
      <c r="AQ71" s="31"/>
      <c r="AR71" s="28"/>
      <c r="AS71" s="28"/>
      <c r="AT71" s="28"/>
      <c r="AU71" s="28"/>
      <c r="AV71" s="28"/>
    </row>
    <row r="72" spans="1:48" s="25" customFormat="1">
      <c r="A72" s="183"/>
      <c r="B72" s="194" t="s">
        <v>54</v>
      </c>
      <c r="C72" s="195">
        <v>603.80499999999995</v>
      </c>
      <c r="D72" s="161">
        <v>743.70899999999995</v>
      </c>
      <c r="E72" s="161">
        <v>662.72799999999995</v>
      </c>
      <c r="F72" s="161">
        <v>39.408000000000001</v>
      </c>
      <c r="G72" s="161">
        <v>41.573</v>
      </c>
      <c r="H72" s="161">
        <v>80.980999999999995</v>
      </c>
      <c r="I72" s="161">
        <v>541.24199999999996</v>
      </c>
      <c r="J72" s="186"/>
      <c r="K72" s="164">
        <v>75.424896705527701</v>
      </c>
      <c r="L72" s="164">
        <v>139.904</v>
      </c>
      <c r="M72" s="164">
        <v>100.496</v>
      </c>
      <c r="N72" s="164">
        <v>-100.55200000000001</v>
      </c>
      <c r="O72" s="164">
        <v>-75.480896705527698</v>
      </c>
      <c r="P72" s="186"/>
      <c r="Q72" s="164">
        <v>114.8328967055277</v>
      </c>
      <c r="R72" s="164">
        <v>1138.5999999999999</v>
      </c>
      <c r="S72" s="186"/>
      <c r="T72" s="162">
        <v>134.01300000000001</v>
      </c>
      <c r="U72" s="162">
        <v>129.459</v>
      </c>
      <c r="V72" s="162">
        <v>39.125</v>
      </c>
      <c r="W72" s="185"/>
      <c r="X72" s="162">
        <v>142.31700000000001</v>
      </c>
      <c r="Y72" s="178">
        <v>117.24589670552771</v>
      </c>
      <c r="Z72" s="178">
        <v>1213.085</v>
      </c>
      <c r="AA72" s="188"/>
      <c r="AB72" s="162">
        <v>1624.5809999999999</v>
      </c>
      <c r="AC72" s="162">
        <v>1646.136</v>
      </c>
      <c r="AD72" s="178">
        <v>-1.6408355171845841</v>
      </c>
      <c r="AE72" s="172">
        <v>84.878640776699015</v>
      </c>
      <c r="AF72" s="189"/>
      <c r="AG72" s="196"/>
      <c r="AH72" s="191"/>
      <c r="AI72" s="28"/>
      <c r="AJ72" s="29"/>
      <c r="AK72" s="29"/>
      <c r="AL72" s="29"/>
      <c r="AM72" s="30"/>
      <c r="AN72" s="30"/>
      <c r="AO72" s="30"/>
      <c r="AP72" s="30"/>
      <c r="AQ72" s="31"/>
      <c r="AR72" s="28"/>
      <c r="AS72" s="28"/>
      <c r="AT72" s="28"/>
      <c r="AU72" s="28"/>
      <c r="AV72" s="28"/>
    </row>
    <row r="73" spans="1:48" s="25" customFormat="1">
      <c r="A73" s="183"/>
      <c r="B73" s="194" t="s">
        <v>55</v>
      </c>
      <c r="C73" s="195">
        <v>624.63699999999994</v>
      </c>
      <c r="D73" s="161">
        <v>746.22</v>
      </c>
      <c r="E73" s="161">
        <v>671.4</v>
      </c>
      <c r="F73" s="161">
        <v>31.928999999999998</v>
      </c>
      <c r="G73" s="161">
        <v>42.890999999999998</v>
      </c>
      <c r="H73" s="161">
        <v>74.819999999999993</v>
      </c>
      <c r="I73" s="161">
        <v>559.72900000000004</v>
      </c>
      <c r="J73" s="186"/>
      <c r="K73" s="164">
        <v>70.7327022829176</v>
      </c>
      <c r="L73" s="164">
        <v>121.583</v>
      </c>
      <c r="M73" s="164">
        <v>89.653999999999996</v>
      </c>
      <c r="N73" s="164">
        <v>-80.866</v>
      </c>
      <c r="O73" s="164">
        <v>-61.944702282917596</v>
      </c>
      <c r="P73" s="186"/>
      <c r="Q73" s="164">
        <v>102.6617022829176</v>
      </c>
      <c r="R73" s="164">
        <v>1235</v>
      </c>
      <c r="S73" s="186"/>
      <c r="T73" s="162">
        <v>117.672</v>
      </c>
      <c r="U73" s="162">
        <v>108.312</v>
      </c>
      <c r="V73" s="162">
        <v>41.162999999999997</v>
      </c>
      <c r="W73" s="185"/>
      <c r="X73" s="162">
        <v>124.94499999999999</v>
      </c>
      <c r="Y73" s="178">
        <v>106.02370228291761</v>
      </c>
      <c r="Z73" s="178">
        <v>1348.5450000000001</v>
      </c>
      <c r="AA73" s="188"/>
      <c r="AB73" s="162">
        <v>1670.1410000000001</v>
      </c>
      <c r="AC73" s="162">
        <v>1697.0809999999999</v>
      </c>
      <c r="AD73" s="178">
        <v>-1.6094981650136191</v>
      </c>
      <c r="AE73" s="172">
        <v>86.165048543689309</v>
      </c>
      <c r="AF73" s="193"/>
      <c r="AG73" s="197"/>
      <c r="AH73" s="191"/>
      <c r="AI73" s="28"/>
      <c r="AJ73" s="34"/>
      <c r="AK73" s="34"/>
      <c r="AL73" s="34"/>
      <c r="AM73" s="35"/>
      <c r="AN73" s="35"/>
      <c r="AO73" s="35"/>
      <c r="AP73" s="35"/>
      <c r="AQ73" s="31"/>
      <c r="AR73" s="28"/>
      <c r="AS73" s="28"/>
      <c r="AT73" s="28"/>
      <c r="AU73" s="28"/>
      <c r="AV73" s="28"/>
    </row>
    <row r="74" spans="1:48" s="25" customFormat="1">
      <c r="A74" s="198"/>
      <c r="B74" s="194" t="s">
        <v>56</v>
      </c>
      <c r="C74" s="195">
        <v>636.49699999999996</v>
      </c>
      <c r="D74" s="161">
        <v>761.40200000000004</v>
      </c>
      <c r="E74" s="161">
        <v>683</v>
      </c>
      <c r="F74" s="161">
        <v>34.383000000000003</v>
      </c>
      <c r="G74" s="161">
        <v>44.018999999999998</v>
      </c>
      <c r="H74" s="161">
        <v>78.402000000000001</v>
      </c>
      <c r="I74" s="161">
        <v>566.13300000000004</v>
      </c>
      <c r="J74" s="186"/>
      <c r="K74" s="164">
        <v>71.301114015795534</v>
      </c>
      <c r="L74" s="164">
        <v>124.905</v>
      </c>
      <c r="M74" s="164">
        <v>90.522000000000006</v>
      </c>
      <c r="N74" s="164">
        <v>-88.463999999999999</v>
      </c>
      <c r="O74" s="164">
        <v>-69.243114015795541</v>
      </c>
      <c r="P74" s="199"/>
      <c r="Q74" s="164">
        <v>105.68411401579556</v>
      </c>
      <c r="R74" s="164">
        <v>1341.3</v>
      </c>
      <c r="S74" s="186"/>
      <c r="T74" s="162">
        <v>95.861999999999995</v>
      </c>
      <c r="U74" s="162">
        <v>87.004000000000005</v>
      </c>
      <c r="V74" s="162">
        <v>37.003</v>
      </c>
      <c r="W74" s="185"/>
      <c r="X74" s="162">
        <v>126.501</v>
      </c>
      <c r="Y74" s="178">
        <v>107.28011401579555</v>
      </c>
      <c r="Z74" s="178">
        <v>1424.2339999999999</v>
      </c>
      <c r="AA74" s="200"/>
      <c r="AB74" s="162">
        <v>1724.15</v>
      </c>
      <c r="AC74" s="162">
        <v>1760.3440000000001</v>
      </c>
      <c r="AD74" s="178">
        <v>-1.5858079009121013</v>
      </c>
      <c r="AE74" s="172">
        <v>87.912621359223294</v>
      </c>
      <c r="AF74" s="193"/>
      <c r="AG74" s="201"/>
      <c r="AH74" s="191"/>
      <c r="AI74" s="28"/>
      <c r="AJ74" s="38"/>
      <c r="AK74" s="39"/>
      <c r="AL74" s="39"/>
      <c r="AM74" s="40"/>
      <c r="AN74" s="40"/>
      <c r="AO74" s="40"/>
      <c r="AP74" s="40"/>
      <c r="AQ74" s="41"/>
      <c r="AR74" s="28"/>
      <c r="AS74" s="28"/>
      <c r="AT74" s="28"/>
      <c r="AU74" s="28"/>
      <c r="AV74" s="28"/>
    </row>
    <row r="75" spans="1:48" s="25" customFormat="1">
      <c r="A75" s="183"/>
      <c r="B75" s="194" t="s">
        <v>57</v>
      </c>
      <c r="C75" s="195">
        <v>663.29499999999996</v>
      </c>
      <c r="D75" s="161">
        <v>768.22400000000005</v>
      </c>
      <c r="E75" s="161">
        <v>693.63699999999994</v>
      </c>
      <c r="F75" s="161">
        <v>29.385999999999999</v>
      </c>
      <c r="G75" s="161">
        <v>45.201000000000001</v>
      </c>
      <c r="H75" s="161">
        <v>74.587000000000003</v>
      </c>
      <c r="I75" s="161">
        <v>589.73299999999995</v>
      </c>
      <c r="J75" s="186"/>
      <c r="K75" s="164">
        <v>56.49488775142504</v>
      </c>
      <c r="L75" s="164">
        <v>104.929</v>
      </c>
      <c r="M75" s="164">
        <v>75.543000000000006</v>
      </c>
      <c r="N75" s="164">
        <v>-69.63</v>
      </c>
      <c r="O75" s="164">
        <v>-50.58188775142505</v>
      </c>
      <c r="P75" s="186"/>
      <c r="Q75" s="164">
        <v>85.880887751425064</v>
      </c>
      <c r="R75" s="164">
        <v>1441.1</v>
      </c>
      <c r="S75" s="186"/>
      <c r="T75" s="162">
        <v>78.433000000000007</v>
      </c>
      <c r="U75" s="162">
        <v>64.668000000000006</v>
      </c>
      <c r="V75" s="162">
        <v>36.295000000000002</v>
      </c>
      <c r="W75" s="185"/>
      <c r="X75" s="162">
        <v>103.402</v>
      </c>
      <c r="Y75" s="178">
        <v>84.353887751425034</v>
      </c>
      <c r="Z75" s="178">
        <v>1520.924</v>
      </c>
      <c r="AA75" s="202"/>
      <c r="AB75" s="162">
        <v>1805.768</v>
      </c>
      <c r="AC75" s="162">
        <v>1847.5989999999999</v>
      </c>
      <c r="AD75" s="178">
        <v>-1.47537335087857</v>
      </c>
      <c r="AE75" s="172">
        <v>89.514563106796103</v>
      </c>
      <c r="AF75" s="189"/>
      <c r="AG75" s="201"/>
      <c r="AH75" s="191"/>
      <c r="AI75" s="28"/>
      <c r="AJ75" s="38"/>
      <c r="AK75" s="39"/>
      <c r="AL75" s="39"/>
      <c r="AM75" s="40"/>
      <c r="AN75" s="40"/>
      <c r="AO75" s="40"/>
      <c r="AP75" s="40"/>
      <c r="AQ75" s="41"/>
      <c r="AR75" s="28"/>
      <c r="AS75" s="28"/>
      <c r="AT75" s="28"/>
      <c r="AU75" s="28"/>
      <c r="AV75" s="28"/>
    </row>
    <row r="76" spans="1:48" s="25" customFormat="1">
      <c r="A76" s="183"/>
      <c r="B76" s="194" t="s">
        <v>58</v>
      </c>
      <c r="C76" s="203">
        <v>690.09199999999998</v>
      </c>
      <c r="D76" s="164">
        <v>786.49800000000005</v>
      </c>
      <c r="E76" s="164">
        <v>704.02200000000005</v>
      </c>
      <c r="F76" s="161">
        <v>36.201000000000001</v>
      </c>
      <c r="G76" s="164">
        <v>46.274999999999999</v>
      </c>
      <c r="H76" s="164">
        <v>82.475999999999999</v>
      </c>
      <c r="I76" s="199">
        <v>611.93299999999999</v>
      </c>
      <c r="J76" s="199"/>
      <c r="K76" s="161">
        <v>49.544805437901559</v>
      </c>
      <c r="L76" s="161">
        <v>96.406000000000006</v>
      </c>
      <c r="M76" s="161">
        <v>60.204999999999998</v>
      </c>
      <c r="N76" s="199">
        <v>-64.555999999999997</v>
      </c>
      <c r="O76" s="199">
        <v>-53.895805437901558</v>
      </c>
      <c r="P76" s="199"/>
      <c r="Q76" s="161">
        <v>85.745805437901566</v>
      </c>
      <c r="R76" s="161">
        <v>1526.1</v>
      </c>
      <c r="S76" s="186"/>
      <c r="T76" s="161">
        <v>84.54</v>
      </c>
      <c r="U76" s="161">
        <v>78.201999999999998</v>
      </c>
      <c r="V76" s="199">
        <v>33.04</v>
      </c>
      <c r="W76" s="185"/>
      <c r="X76" s="161">
        <v>94.12</v>
      </c>
      <c r="Y76" s="161">
        <v>83.459805437901579</v>
      </c>
      <c r="Z76" s="161">
        <v>1602.59</v>
      </c>
      <c r="AA76" s="202"/>
      <c r="AB76" s="204">
        <v>1873.8330000000001</v>
      </c>
      <c r="AC76" s="186">
        <v>1903.741</v>
      </c>
      <c r="AD76" s="186">
        <v>-0.54764624357717651</v>
      </c>
      <c r="AE76" s="172">
        <v>90.752427184466015</v>
      </c>
      <c r="AF76" s="193"/>
      <c r="AG76" s="201"/>
      <c r="AH76" s="191"/>
      <c r="AI76" s="28"/>
      <c r="AJ76" s="38"/>
      <c r="AK76" s="39"/>
      <c r="AL76" s="39"/>
      <c r="AM76" s="40"/>
      <c r="AN76" s="40"/>
      <c r="AO76" s="40"/>
      <c r="AP76" s="40"/>
      <c r="AQ76" s="41"/>
      <c r="AR76" s="28"/>
      <c r="AS76" s="28"/>
      <c r="AT76" s="28"/>
      <c r="AU76" s="28"/>
      <c r="AV76" s="28"/>
    </row>
    <row r="77" spans="1:48" s="25" customFormat="1">
      <c r="A77" s="183"/>
      <c r="B77" s="194" t="s">
        <v>59</v>
      </c>
      <c r="C77" s="203">
        <v>714.43399999999997</v>
      </c>
      <c r="D77" s="164">
        <v>794.77499999999998</v>
      </c>
      <c r="E77" s="164">
        <v>714.79600000000005</v>
      </c>
      <c r="F77" s="186">
        <v>32.764000000000003</v>
      </c>
      <c r="G77" s="164">
        <v>47.215000000000003</v>
      </c>
      <c r="H77" s="164">
        <v>79.978999999999999</v>
      </c>
      <c r="I77" s="199">
        <v>634.71</v>
      </c>
      <c r="J77" s="186"/>
      <c r="K77" s="186">
        <v>42.582344657184407</v>
      </c>
      <c r="L77" s="186">
        <v>80.340999999999994</v>
      </c>
      <c r="M77" s="186">
        <v>47.576999999999998</v>
      </c>
      <c r="N77" s="199">
        <v>-47.497999999999998</v>
      </c>
      <c r="O77" s="186">
        <v>-42.503344657184414</v>
      </c>
      <c r="P77" s="186"/>
      <c r="Q77" s="186">
        <v>75.346344657184417</v>
      </c>
      <c r="R77" s="186">
        <v>1576.9</v>
      </c>
      <c r="S77" s="186"/>
      <c r="T77" s="186">
        <v>60.747999999999998</v>
      </c>
      <c r="U77" s="186">
        <v>50.164999999999999</v>
      </c>
      <c r="V77" s="199">
        <v>33.509</v>
      </c>
      <c r="W77" s="185"/>
      <c r="X77" s="186">
        <v>82.856999999999999</v>
      </c>
      <c r="Y77" s="186">
        <v>77.862344657184408</v>
      </c>
      <c r="Z77" s="205">
        <v>1650.8879999999999</v>
      </c>
      <c r="AA77" s="202"/>
      <c r="AB77" s="204">
        <v>1936.7950000000001</v>
      </c>
      <c r="AC77" s="185">
        <v>1972.758</v>
      </c>
      <c r="AD77" s="185">
        <v>-0.29670650018793765</v>
      </c>
      <c r="AE77" s="172">
        <v>91.480582524271838</v>
      </c>
      <c r="AF77" s="193"/>
      <c r="AG77" s="201"/>
      <c r="AH77" s="191"/>
      <c r="AI77" s="28"/>
      <c r="AJ77" s="38"/>
      <c r="AK77" s="39"/>
      <c r="AL77" s="39"/>
      <c r="AM77" s="40"/>
      <c r="AN77" s="40"/>
      <c r="AO77" s="40"/>
      <c r="AP77" s="40"/>
      <c r="AQ77" s="41"/>
      <c r="AR77" s="28"/>
      <c r="AS77" s="28"/>
      <c r="AT77" s="28"/>
      <c r="AU77" s="28"/>
      <c r="AV77" s="28"/>
    </row>
    <row r="78" spans="1:48" s="25" customFormat="1">
      <c r="A78" s="183"/>
      <c r="B78" s="206" t="s">
        <v>60</v>
      </c>
      <c r="C78" s="203">
        <v>760.54100000000005</v>
      </c>
      <c r="D78" s="164">
        <v>813.87</v>
      </c>
      <c r="E78" s="164">
        <v>725.22900000000004</v>
      </c>
      <c r="F78" s="186">
        <v>39.911999999999999</v>
      </c>
      <c r="G78" s="164">
        <v>48.728999999999999</v>
      </c>
      <c r="H78" s="164">
        <v>88.641000000000005</v>
      </c>
      <c r="I78" s="199">
        <v>677.19100000000003</v>
      </c>
      <c r="J78" s="207"/>
      <c r="K78" s="186">
        <v>9.9113461550767035</v>
      </c>
      <c r="L78" s="186">
        <v>53.329000000000001</v>
      </c>
      <c r="M78" s="186">
        <v>13.417</v>
      </c>
      <c r="N78" s="199">
        <v>-21.074000000000002</v>
      </c>
      <c r="O78" s="186">
        <v>-17.568346155076707</v>
      </c>
      <c r="P78" s="207"/>
      <c r="Q78" s="186">
        <v>49.823346155076713</v>
      </c>
      <c r="R78" s="186">
        <v>1695.2</v>
      </c>
      <c r="S78" s="186"/>
      <c r="T78" s="186">
        <v>66.960999999999999</v>
      </c>
      <c r="U78" s="186">
        <v>100.535</v>
      </c>
      <c r="V78" s="199">
        <v>35.6</v>
      </c>
      <c r="W78" s="185"/>
      <c r="X78" s="186">
        <v>54.841999999999999</v>
      </c>
      <c r="Y78" s="186">
        <v>51.336346155076697</v>
      </c>
      <c r="Z78" s="205">
        <v>1719.5809999999999</v>
      </c>
      <c r="AA78" s="208"/>
      <c r="AB78" s="204">
        <v>2016.681</v>
      </c>
      <c r="AC78" s="185">
        <v>2050.6759999999999</v>
      </c>
      <c r="AD78" s="185">
        <v>-0.22898307882230995</v>
      </c>
      <c r="AE78" s="172">
        <v>93.737864077669897</v>
      </c>
      <c r="AF78" s="193"/>
      <c r="AG78" s="201"/>
      <c r="AH78" s="191"/>
      <c r="AI78" s="28"/>
      <c r="AJ78" s="38"/>
      <c r="AK78" s="39"/>
      <c r="AL78" s="39"/>
      <c r="AM78" s="40"/>
      <c r="AN78" s="40"/>
      <c r="AO78" s="40"/>
      <c r="AP78" s="40"/>
      <c r="AQ78" s="41"/>
      <c r="AR78" s="28"/>
      <c r="AS78" s="28"/>
      <c r="AT78" s="28"/>
      <c r="AU78" s="28"/>
      <c r="AV78" s="28"/>
    </row>
    <row r="79" spans="1:48" s="25" customFormat="1">
      <c r="A79" s="183"/>
      <c r="B79" s="194" t="s">
        <v>61</v>
      </c>
      <c r="C79" s="203">
        <v>782.51</v>
      </c>
      <c r="D79" s="164">
        <v>836.91099999999994</v>
      </c>
      <c r="E79" s="164">
        <v>742.22500000000002</v>
      </c>
      <c r="F79" s="186">
        <v>45.305999999999997</v>
      </c>
      <c r="G79" s="164">
        <v>49.38</v>
      </c>
      <c r="H79" s="164">
        <v>94.686000000000007</v>
      </c>
      <c r="I79" s="199">
        <v>700.31100000000004</v>
      </c>
      <c r="J79" s="207"/>
      <c r="K79" s="186">
        <v>8.6894302544461137</v>
      </c>
      <c r="L79" s="186">
        <v>54.401000000000003</v>
      </c>
      <c r="M79" s="186">
        <v>9.0950000000000006</v>
      </c>
      <c r="N79" s="199">
        <v>-17.579000000000001</v>
      </c>
      <c r="O79" s="186">
        <v>-17.173430254446114</v>
      </c>
      <c r="P79" s="186"/>
      <c r="Q79" s="186">
        <v>53.99543025444612</v>
      </c>
      <c r="R79" s="186">
        <v>1744.5</v>
      </c>
      <c r="S79" s="186"/>
      <c r="T79" s="186">
        <v>38.615000000000002</v>
      </c>
      <c r="U79" s="186">
        <v>80.382000000000005</v>
      </c>
      <c r="V79" s="199">
        <v>41.588000000000001</v>
      </c>
      <c r="W79" s="185"/>
      <c r="X79" s="186">
        <v>55.665999999999997</v>
      </c>
      <c r="Y79" s="186">
        <v>55.260430254446121</v>
      </c>
      <c r="Z79" s="205">
        <v>1763.405</v>
      </c>
      <c r="AA79" s="208"/>
      <c r="AB79" s="204">
        <v>2082.4830000000002</v>
      </c>
      <c r="AC79" s="185">
        <v>2122.627</v>
      </c>
      <c r="AD79" s="185">
        <v>5.264263788144774E-2</v>
      </c>
      <c r="AE79" s="172">
        <v>95.412621359223309</v>
      </c>
      <c r="AF79" s="189"/>
      <c r="AG79" s="201"/>
      <c r="AH79" s="191"/>
      <c r="AI79" s="28"/>
      <c r="AJ79" s="38"/>
      <c r="AK79" s="39"/>
      <c r="AL79" s="39"/>
      <c r="AM79" s="40"/>
      <c r="AN79" s="40"/>
      <c r="AO79" s="40"/>
      <c r="AP79" s="40"/>
      <c r="AQ79" s="41"/>
      <c r="AR79" s="28"/>
      <c r="AS79" s="28"/>
      <c r="AT79" s="28"/>
      <c r="AU79" s="28"/>
      <c r="AV79" s="28"/>
    </row>
    <row r="80" spans="1:48" s="25" customFormat="1">
      <c r="A80" s="183"/>
      <c r="B80" s="194" t="s">
        <v>173</v>
      </c>
      <c r="C80" s="203">
        <v>815.649</v>
      </c>
      <c r="D80" s="164">
        <v>854.48800000000006</v>
      </c>
      <c r="E80" s="164">
        <v>761.08799999999997</v>
      </c>
      <c r="F80" s="186">
        <v>43.564</v>
      </c>
      <c r="G80" s="164">
        <v>49.835999999999999</v>
      </c>
      <c r="H80" s="164">
        <v>93.4</v>
      </c>
      <c r="I80" s="199">
        <v>735.43100000000004</v>
      </c>
      <c r="J80" s="207"/>
      <c r="K80" s="186">
        <v>-1.707652062879097</v>
      </c>
      <c r="L80" s="186">
        <v>38.838999999999999</v>
      </c>
      <c r="M80" s="186">
        <v>-4.7249999999999996</v>
      </c>
      <c r="N80" s="199">
        <v>-8.6020000000000003</v>
      </c>
      <c r="O80" s="186">
        <v>-11.619347937120905</v>
      </c>
      <c r="P80" s="186"/>
      <c r="Q80" s="186">
        <v>41.856347937120901</v>
      </c>
      <c r="R80" s="186">
        <v>1768.4</v>
      </c>
      <c r="S80" s="186"/>
      <c r="T80" s="186">
        <v>34.814</v>
      </c>
      <c r="U80" s="186">
        <v>16.373000000000001</v>
      </c>
      <c r="V80" s="199">
        <v>37.588999999999999</v>
      </c>
      <c r="W80" s="185"/>
      <c r="X80" s="186">
        <v>41.021000000000001</v>
      </c>
      <c r="Y80" s="186">
        <v>44.038347937120911</v>
      </c>
      <c r="Z80" s="205">
        <v>1820.9380000000001</v>
      </c>
      <c r="AA80" s="208"/>
      <c r="AB80" s="204">
        <v>2164.84</v>
      </c>
      <c r="AC80" s="185">
        <v>2199.038</v>
      </c>
      <c r="AD80" s="185">
        <v>0.2577023854639009</v>
      </c>
      <c r="AE80" s="172">
        <v>97.597087378640765</v>
      </c>
      <c r="AF80" s="209"/>
      <c r="AG80" s="210"/>
      <c r="AH80" s="191"/>
      <c r="AI80" s="28"/>
      <c r="AJ80" s="38"/>
      <c r="AK80" s="39"/>
      <c r="AL80" s="39"/>
      <c r="AM80" s="40"/>
      <c r="AN80" s="40"/>
      <c r="AO80" s="40"/>
      <c r="AP80" s="40"/>
      <c r="AQ80" s="41"/>
      <c r="AR80" s="28"/>
      <c r="AS80" s="28"/>
      <c r="AT80" s="28"/>
      <c r="AU80" s="28"/>
      <c r="AV80" s="28"/>
    </row>
    <row r="81" spans="1:48" s="25" customFormat="1">
      <c r="A81" s="183"/>
      <c r="B81" s="211" t="s">
        <v>184</v>
      </c>
      <c r="C81" s="212">
        <v>828.43100000000004</v>
      </c>
      <c r="D81" s="213">
        <v>884.27800000000002</v>
      </c>
      <c r="E81" s="213">
        <v>790.69799999999998</v>
      </c>
      <c r="F81" s="213">
        <v>42.154000000000003</v>
      </c>
      <c r="G81" s="213">
        <v>51.426000000000002</v>
      </c>
      <c r="H81" s="213">
        <v>93.58</v>
      </c>
      <c r="I81" s="213">
        <v>743.21100000000001</v>
      </c>
      <c r="J81" s="213"/>
      <c r="K81" s="214">
        <v>14.425528357213885</v>
      </c>
      <c r="L81" s="213">
        <v>55.847000000000001</v>
      </c>
      <c r="M81" s="213">
        <v>13.693</v>
      </c>
      <c r="N81" s="215">
        <v>-27.789000000000001</v>
      </c>
      <c r="O81" s="214">
        <v>-28.521528357213882</v>
      </c>
      <c r="P81" s="216"/>
      <c r="Q81" s="217">
        <v>56.579528357213874</v>
      </c>
      <c r="R81" s="213">
        <v>1800.5</v>
      </c>
      <c r="S81" s="214"/>
      <c r="T81" s="213">
        <v>56.076999999999998</v>
      </c>
      <c r="U81" s="218">
        <v>17.233000000000001</v>
      </c>
      <c r="V81" s="215">
        <v>36.747999999999998</v>
      </c>
      <c r="W81" s="219"/>
      <c r="X81" s="218">
        <v>62.308</v>
      </c>
      <c r="Y81" s="214">
        <v>63.040528357213873</v>
      </c>
      <c r="Z81" s="220">
        <v>1876.819</v>
      </c>
      <c r="AA81" s="208"/>
      <c r="AB81" s="221">
        <v>2217.924</v>
      </c>
      <c r="AC81" s="222">
        <v>2262.9589968903856</v>
      </c>
      <c r="AD81" s="223">
        <v>-3.7024888553119695E-2</v>
      </c>
      <c r="AE81" s="224">
        <v>100</v>
      </c>
      <c r="AF81" s="183"/>
      <c r="AG81" s="201"/>
      <c r="AH81" s="191"/>
      <c r="AI81" s="28"/>
      <c r="AJ81" s="38"/>
      <c r="AK81" s="39"/>
      <c r="AL81" s="39"/>
      <c r="AM81" s="40"/>
      <c r="AN81" s="40"/>
      <c r="AO81" s="40"/>
      <c r="AP81" s="40"/>
      <c r="AQ81" s="41"/>
      <c r="AR81" s="28"/>
      <c r="AS81" s="28"/>
      <c r="AT81" s="28"/>
      <c r="AU81" s="28"/>
      <c r="AV81" s="28"/>
    </row>
    <row r="82" spans="1:48" s="25" customFormat="1">
      <c r="A82" s="183"/>
      <c r="B82" s="225" t="s">
        <v>188</v>
      </c>
      <c r="C82" s="226">
        <v>872.92004995974594</v>
      </c>
      <c r="D82" s="226">
        <v>927.70566712604773</v>
      </c>
      <c r="E82" s="226">
        <v>815.77529056730077</v>
      </c>
      <c r="F82" s="226">
        <v>59.713187638144611</v>
      </c>
      <c r="G82" s="226">
        <v>52.217188920602453</v>
      </c>
      <c r="H82" s="226">
        <v>111.93037655874706</v>
      </c>
      <c r="I82" s="226">
        <v>786.21619000380667</v>
      </c>
      <c r="J82" s="207"/>
      <c r="K82" s="226">
        <v>-4.3868899484455479</v>
      </c>
      <c r="L82" s="226">
        <v>54.785617166301854</v>
      </c>
      <c r="M82" s="226">
        <v>-4.9275704718427589</v>
      </c>
      <c r="N82" s="226">
        <v>-26.717061012972398</v>
      </c>
      <c r="O82" s="226">
        <v>-27.257741536369608</v>
      </c>
      <c r="P82" s="207"/>
      <c r="Q82" s="226">
        <v>55.326297689699068</v>
      </c>
      <c r="R82" s="226">
        <v>1818.2854783226242</v>
      </c>
      <c r="S82" s="226"/>
      <c r="T82" s="227">
        <v>64.844331069983724</v>
      </c>
      <c r="U82" s="227">
        <v>25.256511531931476</v>
      </c>
      <c r="V82" s="227">
        <v>34.486585216028999</v>
      </c>
      <c r="W82" s="185"/>
      <c r="X82" s="227">
        <v>56.712325505585198</v>
      </c>
      <c r="Y82" s="228">
        <v>57.253006028982412</v>
      </c>
      <c r="Z82" s="229">
        <v>1911.3073312309798</v>
      </c>
      <c r="AA82" s="208"/>
      <c r="AB82" s="230">
        <v>2304.4648173416863</v>
      </c>
      <c r="AC82" s="228">
        <v>2348.1194798758447</v>
      </c>
      <c r="AD82" s="228">
        <v>6.1734561891995554E-2</v>
      </c>
      <c r="AE82" s="231">
        <v>101.97010342055344</v>
      </c>
      <c r="AF82" s="232"/>
      <c r="AG82" s="201"/>
      <c r="AH82" s="191"/>
      <c r="AI82" s="28"/>
      <c r="AJ82" s="38"/>
      <c r="AK82" s="39"/>
      <c r="AL82" s="39"/>
      <c r="AM82" s="40"/>
      <c r="AN82" s="40"/>
      <c r="AO82" s="40"/>
      <c r="AP82" s="40"/>
      <c r="AQ82" s="41"/>
      <c r="AR82" s="28"/>
      <c r="AS82" s="28"/>
      <c r="AT82" s="28"/>
      <c r="AU82" s="28"/>
      <c r="AV82" s="28"/>
    </row>
    <row r="83" spans="1:48" s="25" customFormat="1">
      <c r="A83" s="183"/>
      <c r="B83" s="225" t="s">
        <v>248</v>
      </c>
      <c r="C83" s="226">
        <v>910.75402545113889</v>
      </c>
      <c r="D83" s="226">
        <v>977.40736446466713</v>
      </c>
      <c r="E83" s="226">
        <v>854.0760841943968</v>
      </c>
      <c r="F83" s="226">
        <v>69.33747219799929</v>
      </c>
      <c r="G83" s="226">
        <v>53.99380807227103</v>
      </c>
      <c r="H83" s="226">
        <v>123.33128027027031</v>
      </c>
      <c r="I83" s="226">
        <v>818.21556082472011</v>
      </c>
      <c r="J83" s="207"/>
      <c r="K83" s="226">
        <v>2.4541551477921777</v>
      </c>
      <c r="L83" s="226">
        <v>66.653339013528324</v>
      </c>
      <c r="M83" s="226">
        <v>-2.6841331844709639</v>
      </c>
      <c r="N83" s="226">
        <v>-35.440182847216199</v>
      </c>
      <c r="O83" s="226">
        <v>-40.578471179479351</v>
      </c>
      <c r="P83" s="207"/>
      <c r="Q83" s="226">
        <v>71.791627345791468</v>
      </c>
      <c r="R83" s="226">
        <v>1827.2215687551986</v>
      </c>
      <c r="S83" s="226"/>
      <c r="T83" s="227">
        <v>73.118559678552302</v>
      </c>
      <c r="U83" s="227">
        <v>6.3313633568359142</v>
      </c>
      <c r="V83" s="227">
        <v>37.833407464977498</v>
      </c>
      <c r="W83" s="185"/>
      <c r="X83" s="227">
        <v>73.822339131415163</v>
      </c>
      <c r="Y83" s="228">
        <v>78.960627463678307</v>
      </c>
      <c r="Z83" s="229">
        <v>1992.648774144222</v>
      </c>
      <c r="AA83" s="208"/>
      <c r="AB83" s="230">
        <v>2393.8678322318142</v>
      </c>
      <c r="AC83" s="228">
        <v>2436.506330890461</v>
      </c>
      <c r="AD83" s="228">
        <v>0.40459372930776283</v>
      </c>
      <c r="AE83" s="231">
        <v>104.12625797960007</v>
      </c>
      <c r="AF83" s="232"/>
      <c r="AG83" s="201"/>
      <c r="AH83" s="191"/>
      <c r="AI83" s="28"/>
      <c r="AJ83" s="38"/>
      <c r="AK83" s="39"/>
      <c r="AL83" s="39"/>
      <c r="AM83" s="40"/>
      <c r="AN83" s="40"/>
      <c r="AO83" s="40"/>
      <c r="AP83" s="40"/>
      <c r="AQ83" s="41"/>
      <c r="AR83" s="28"/>
      <c r="AS83" s="28"/>
      <c r="AT83" s="28"/>
      <c r="AU83" s="28"/>
      <c r="AV83" s="28"/>
    </row>
    <row r="84" spans="1:48" s="25" customFormat="1">
      <c r="A84" s="183"/>
      <c r="B84" s="225" t="s">
        <v>284</v>
      </c>
      <c r="C84" s="226">
        <v>949.19509434961105</v>
      </c>
      <c r="D84" s="226">
        <v>1010.6810303304283</v>
      </c>
      <c r="E84" s="226">
        <v>881.45177012884858</v>
      </c>
      <c r="F84" s="226">
        <v>73.212232684399808</v>
      </c>
      <c r="G84" s="226">
        <v>56.017027517179876</v>
      </c>
      <c r="H84" s="226">
        <v>129.22926020157968</v>
      </c>
      <c r="I84" s="226">
        <v>853.58064662624793</v>
      </c>
      <c r="J84" s="207"/>
      <c r="K84" s="226">
        <v>-5.1020945950499783</v>
      </c>
      <c r="L84" s="226">
        <v>61.48593598081721</v>
      </c>
      <c r="M84" s="226">
        <v>-11.726296703582593</v>
      </c>
      <c r="N84" s="226">
        <v>-30.929000338611615</v>
      </c>
      <c r="O84" s="226">
        <v>-37.55320244714423</v>
      </c>
      <c r="P84" s="207"/>
      <c r="Q84" s="226">
        <v>68.110138089349832</v>
      </c>
      <c r="R84" s="226">
        <v>1899.6790904048753</v>
      </c>
      <c r="S84" s="226"/>
      <c r="T84" s="227">
        <v>70.381514166839438</v>
      </c>
      <c r="U84" s="227">
        <v>72.240869974812696</v>
      </c>
      <c r="V84" s="227">
        <v>37.86712104408258</v>
      </c>
      <c r="W84" s="185"/>
      <c r="X84" s="227">
        <v>63.356479832401995</v>
      </c>
      <c r="Y84" s="228">
        <v>69.980681940934602</v>
      </c>
      <c r="Z84" s="229">
        <v>2065.0893985603584</v>
      </c>
      <c r="AA84" s="208"/>
      <c r="AB84" s="230">
        <v>2478.0935232278243</v>
      </c>
      <c r="AC84" s="228">
        <v>2519.1577395524355</v>
      </c>
      <c r="AD84" s="228">
        <v>0.3727833404966816</v>
      </c>
      <c r="AE84" s="231">
        <v>106.33115483897335</v>
      </c>
      <c r="AF84" s="232"/>
      <c r="AG84" s="201"/>
      <c r="AH84" s="191"/>
      <c r="AI84" s="28"/>
      <c r="AJ84" s="38"/>
      <c r="AK84" s="39"/>
      <c r="AL84" s="39"/>
      <c r="AM84" s="40"/>
      <c r="AN84" s="40"/>
      <c r="AO84" s="40"/>
      <c r="AP84" s="40"/>
      <c r="AQ84" s="41"/>
      <c r="AR84" s="28"/>
      <c r="AS84" s="28"/>
      <c r="AT84" s="28"/>
      <c r="AU84" s="28"/>
      <c r="AV84" s="28"/>
    </row>
    <row r="85" spans="1:48">
      <c r="A85" s="102"/>
      <c r="B85" s="225" t="s">
        <v>286</v>
      </c>
      <c r="C85" s="226">
        <v>984.6590541329108</v>
      </c>
      <c r="D85" s="226">
        <v>1044.8936757450776</v>
      </c>
      <c r="E85" s="226">
        <v>909.85142322195054</v>
      </c>
      <c r="F85" s="226">
        <v>76.951600489326268</v>
      </c>
      <c r="G85" s="226">
        <v>58.090652033800801</v>
      </c>
      <c r="H85" s="226">
        <v>135.04225252312708</v>
      </c>
      <c r="I85" s="226">
        <v>885.00039030410369</v>
      </c>
      <c r="J85" s="207"/>
      <c r="K85" s="226">
        <v>-13.085594826918143</v>
      </c>
      <c r="L85" s="226">
        <v>60.234621612166812</v>
      </c>
      <c r="M85" s="226">
        <v>-16.716978877159463</v>
      </c>
      <c r="N85" s="226">
        <v>-30.921568169898492</v>
      </c>
      <c r="O85" s="226">
        <v>-34.552952220139815</v>
      </c>
      <c r="P85" s="207"/>
      <c r="Q85" s="226">
        <v>63.866005662408121</v>
      </c>
      <c r="R85" s="226">
        <v>1968.9285639093746</v>
      </c>
      <c r="S85" s="226"/>
      <c r="T85" s="227">
        <v>63.969587332539668</v>
      </c>
      <c r="U85" s="227">
        <v>66.539410039109342</v>
      </c>
      <c r="V85" s="227">
        <v>37.282709409374789</v>
      </c>
      <c r="W85" s="185"/>
      <c r="X85" s="227">
        <v>61.106463490105646</v>
      </c>
      <c r="Y85" s="228">
        <v>64.737847540346962</v>
      </c>
      <c r="Z85" s="229">
        <v>2134.1784555563704</v>
      </c>
      <c r="AA85" s="208"/>
      <c r="AB85" s="230">
        <v>2561.6404082566341</v>
      </c>
      <c r="AC85" s="228">
        <v>2605.8726437639843</v>
      </c>
      <c r="AD85" s="228">
        <v>0.13440686738155705</v>
      </c>
      <c r="AE85" s="231">
        <v>108.53662131595007</v>
      </c>
      <c r="AF85" s="232"/>
      <c r="AG85" s="102"/>
      <c r="AH85" s="102"/>
    </row>
    <row r="86" spans="1:48">
      <c r="A86" s="102"/>
      <c r="B86" s="233" t="s">
        <v>288</v>
      </c>
      <c r="C86" s="234">
        <v>1022.2610299465166</v>
      </c>
      <c r="D86" s="235">
        <v>1080.184724201149</v>
      </c>
      <c r="E86" s="235">
        <v>940.77796457955048</v>
      </c>
      <c r="F86" s="235">
        <v>79.111840341818095</v>
      </c>
      <c r="G86" s="235">
        <v>60.294919279780615</v>
      </c>
      <c r="H86" s="235">
        <v>139.4067596215987</v>
      </c>
      <c r="I86" s="235">
        <v>918.56231550083089</v>
      </c>
      <c r="J86" s="236"/>
      <c r="K86" s="235">
        <v>-20.369523316320876</v>
      </c>
      <c r="L86" s="235">
        <v>57.92369425463253</v>
      </c>
      <c r="M86" s="235">
        <v>-21.188146087185569</v>
      </c>
      <c r="N86" s="235">
        <v>-29.448793078466633</v>
      </c>
      <c r="O86" s="235">
        <v>-30.267415849331321</v>
      </c>
      <c r="P86" s="236"/>
      <c r="Q86" s="235">
        <v>58.742317025497243</v>
      </c>
      <c r="R86" s="235">
        <v>2031.081947312432</v>
      </c>
      <c r="S86" s="235"/>
      <c r="T86" s="237">
        <v>72.247812829667836</v>
      </c>
      <c r="U86" s="237">
        <v>70.762789934978471</v>
      </c>
      <c r="V86" s="237">
        <v>36.760281116786125</v>
      </c>
      <c r="W86" s="238"/>
      <c r="X86" s="237">
        <v>62.462826274557507</v>
      </c>
      <c r="Y86" s="239">
        <v>63.281449045422193</v>
      </c>
      <c r="Z86" s="240">
        <v>2203.7858021529278</v>
      </c>
      <c r="AA86" s="241"/>
      <c r="AB86" s="242">
        <v>2654.1777895484583</v>
      </c>
      <c r="AC86" s="239">
        <v>2700.007882127918</v>
      </c>
      <c r="AD86" s="239">
        <v>7.922854824940373E-3</v>
      </c>
      <c r="AE86" s="243">
        <v>110.82884712093497</v>
      </c>
      <c r="AF86" s="232"/>
      <c r="AG86" s="102"/>
      <c r="AH86" s="102"/>
    </row>
    <row r="87" spans="1:48" s="28" customFormat="1">
      <c r="A87" s="183"/>
      <c r="B87" s="244" t="s">
        <v>131</v>
      </c>
      <c r="C87" s="245" t="s">
        <v>300</v>
      </c>
      <c r="D87" s="245"/>
      <c r="E87" s="245"/>
      <c r="F87" s="245"/>
      <c r="G87" s="245"/>
      <c r="H87" s="245"/>
      <c r="I87" s="245"/>
      <c r="J87" s="245"/>
      <c r="K87" s="245"/>
      <c r="L87" s="245"/>
      <c r="M87" s="245"/>
      <c r="N87" s="245"/>
      <c r="O87" s="245"/>
      <c r="P87" s="245"/>
      <c r="Q87" s="245"/>
      <c r="R87" s="245"/>
      <c r="S87" s="245"/>
      <c r="T87" s="245"/>
      <c r="U87" s="245"/>
      <c r="V87" s="245"/>
      <c r="W87" s="245"/>
      <c r="X87" s="245"/>
      <c r="Y87" s="245"/>
      <c r="Z87" s="246"/>
      <c r="AA87" s="247"/>
      <c r="AB87" s="248"/>
      <c r="AC87" s="249"/>
      <c r="AD87" s="249"/>
      <c r="AE87" s="250"/>
      <c r="AF87" s="191"/>
      <c r="AG87" s="249"/>
      <c r="AH87" s="191"/>
      <c r="AJ87" s="26"/>
      <c r="AK87" s="26"/>
      <c r="AL87" s="26"/>
      <c r="AM87" s="26"/>
      <c r="AN87" s="26"/>
      <c r="AO87" s="26"/>
      <c r="AP87" s="26"/>
      <c r="AQ87" s="41"/>
    </row>
    <row r="88" spans="1:48">
      <c r="A88" s="102"/>
      <c r="B88" s="251"/>
      <c r="C88" s="252" t="s">
        <v>302</v>
      </c>
      <c r="D88" s="252"/>
      <c r="E88" s="252"/>
      <c r="F88" s="252"/>
      <c r="G88" s="252"/>
      <c r="H88" s="252"/>
      <c r="I88" s="252"/>
      <c r="J88" s="252"/>
      <c r="K88" s="252"/>
      <c r="L88" s="252"/>
      <c r="M88" s="252"/>
      <c r="N88" s="252"/>
      <c r="O88" s="252"/>
      <c r="P88" s="252"/>
      <c r="Q88" s="252"/>
      <c r="R88" s="252"/>
      <c r="S88" s="252"/>
      <c r="T88" s="252"/>
      <c r="U88" s="252"/>
      <c r="V88" s="252"/>
      <c r="W88" s="252"/>
      <c r="X88" s="252"/>
      <c r="Y88" s="252"/>
      <c r="Z88" s="253"/>
      <c r="AA88" s="106"/>
      <c r="AB88" s="110"/>
      <c r="AC88" s="110"/>
      <c r="AD88" s="110"/>
      <c r="AE88" s="254"/>
      <c r="AF88" s="102"/>
      <c r="AG88" s="110"/>
      <c r="AH88" s="110"/>
      <c r="AI88" s="4"/>
      <c r="AJ88" s="4"/>
      <c r="AK88" s="4"/>
      <c r="AL88" s="4"/>
      <c r="AM88" s="4"/>
      <c r="AN88" s="4"/>
      <c r="AO88" s="4"/>
      <c r="AP88" s="4"/>
      <c r="AQ88" s="4"/>
      <c r="AR88" s="4"/>
      <c r="AS88" s="4"/>
      <c r="AT88" s="4"/>
      <c r="AU88" s="4"/>
      <c r="AV88" s="4"/>
    </row>
    <row r="89" spans="1:48">
      <c r="A89" s="102"/>
      <c r="B89" s="255"/>
      <c r="C89" s="256" t="s">
        <v>174</v>
      </c>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06"/>
      <c r="AB89" s="110"/>
      <c r="AC89" s="110"/>
      <c r="AD89" s="110"/>
      <c r="AE89" s="257"/>
      <c r="AF89" s="102"/>
      <c r="AG89" s="110"/>
      <c r="AH89" s="110"/>
      <c r="AI89" s="4"/>
      <c r="AJ89" s="4"/>
      <c r="AK89" s="4"/>
      <c r="AL89" s="4"/>
      <c r="AM89" s="4"/>
      <c r="AN89" s="4"/>
      <c r="AO89" s="4"/>
      <c r="AP89" s="4"/>
      <c r="AQ89" s="4"/>
      <c r="AR89" s="4"/>
      <c r="AS89" s="4"/>
      <c r="AT89" s="4"/>
      <c r="AU89" s="4"/>
      <c r="AV89" s="4"/>
    </row>
    <row r="90" spans="1:48" ht="16.5" thickBot="1">
      <c r="A90" s="102"/>
      <c r="B90" s="258"/>
      <c r="C90" s="259" t="s">
        <v>138</v>
      </c>
      <c r="D90" s="260"/>
      <c r="E90" s="260"/>
      <c r="F90" s="260"/>
      <c r="G90" s="260"/>
      <c r="H90" s="260"/>
      <c r="I90" s="260"/>
      <c r="J90" s="260"/>
      <c r="K90" s="260"/>
      <c r="L90" s="260"/>
      <c r="M90" s="260"/>
      <c r="N90" s="260"/>
      <c r="O90" s="260"/>
      <c r="P90" s="260"/>
      <c r="Q90" s="260"/>
      <c r="R90" s="260"/>
      <c r="S90" s="260"/>
      <c r="T90" s="260"/>
      <c r="U90" s="260"/>
      <c r="V90" s="260"/>
      <c r="W90" s="260"/>
      <c r="X90" s="260"/>
      <c r="Y90" s="260"/>
      <c r="Z90" s="260"/>
      <c r="AA90" s="106"/>
      <c r="AB90" s="260"/>
      <c r="AC90" s="260"/>
      <c r="AD90" s="260"/>
      <c r="AE90" s="261"/>
      <c r="AF90" s="102"/>
      <c r="AG90" s="110"/>
      <c r="AH90" s="110"/>
      <c r="AI90" s="4"/>
      <c r="AJ90" s="4"/>
      <c r="AK90" s="4"/>
      <c r="AL90" s="4"/>
      <c r="AM90" s="4"/>
      <c r="AN90" s="4"/>
      <c r="AO90" s="4"/>
      <c r="AP90" s="4"/>
      <c r="AQ90" s="4"/>
      <c r="AR90" s="4"/>
      <c r="AS90" s="4"/>
      <c r="AT90" s="4"/>
      <c r="AU90" s="4"/>
      <c r="AV90" s="4"/>
    </row>
    <row r="91" spans="1:48">
      <c r="A91" s="102"/>
      <c r="B91" s="26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10"/>
      <c r="AH91" s="110"/>
      <c r="AI91" s="4"/>
      <c r="AJ91" s="4"/>
      <c r="AK91" s="4"/>
      <c r="AL91" s="4"/>
      <c r="AM91" s="4"/>
      <c r="AN91" s="4"/>
      <c r="AO91" s="4"/>
      <c r="AP91" s="4"/>
      <c r="AQ91" s="4"/>
      <c r="AR91" s="4"/>
      <c r="AS91" s="4"/>
      <c r="AT91" s="4"/>
      <c r="AU91" s="4"/>
      <c r="AV91" s="4"/>
    </row>
    <row r="92" spans="1:48">
      <c r="A92" s="102"/>
      <c r="B92" s="262"/>
      <c r="C92" s="262"/>
      <c r="D92" s="262"/>
      <c r="E92" s="262"/>
      <c r="F92" s="262"/>
      <c r="G92" s="262"/>
      <c r="H92" s="262"/>
      <c r="I92" s="262"/>
      <c r="J92" s="262"/>
      <c r="K92" s="262"/>
      <c r="L92" s="262"/>
      <c r="M92" s="262"/>
      <c r="N92" s="262"/>
      <c r="O92" s="262"/>
      <c r="P92" s="262"/>
      <c r="Q92" s="262"/>
      <c r="R92" s="262"/>
      <c r="S92" s="262"/>
      <c r="T92" s="262"/>
      <c r="U92" s="262"/>
      <c r="V92" s="262"/>
      <c r="W92" s="262"/>
      <c r="X92" s="262"/>
      <c r="Y92" s="262"/>
      <c r="Z92" s="262"/>
      <c r="AA92" s="262"/>
      <c r="AB92" s="262"/>
      <c r="AC92" s="262"/>
      <c r="AD92" s="262"/>
      <c r="AE92" s="262"/>
      <c r="AF92" s="102"/>
      <c r="AG92" s="110"/>
      <c r="AH92" s="110"/>
      <c r="AI92" s="4"/>
      <c r="AJ92" s="4"/>
      <c r="AK92" s="4"/>
      <c r="AL92" s="4"/>
      <c r="AM92" s="4"/>
      <c r="AN92" s="4"/>
      <c r="AO92" s="4"/>
      <c r="AP92" s="4"/>
      <c r="AQ92" s="4"/>
      <c r="AR92" s="4"/>
      <c r="AS92" s="4"/>
      <c r="AT92" s="4"/>
      <c r="AU92" s="4"/>
      <c r="AV92" s="4"/>
    </row>
    <row r="93" spans="1:48">
      <c r="A93" s="102"/>
      <c r="B93" s="262"/>
      <c r="C93" s="262"/>
      <c r="D93" s="262"/>
      <c r="E93" s="262"/>
      <c r="F93" s="262"/>
      <c r="G93" s="262"/>
      <c r="H93" s="262"/>
      <c r="I93" s="262"/>
      <c r="J93" s="262"/>
      <c r="K93" s="262"/>
      <c r="L93" s="262"/>
      <c r="M93" s="262"/>
      <c r="N93" s="262"/>
      <c r="O93" s="262"/>
      <c r="P93" s="262"/>
      <c r="Q93" s="262"/>
      <c r="R93" s="262"/>
      <c r="S93" s="262"/>
      <c r="T93" s="262"/>
      <c r="U93" s="262"/>
      <c r="V93" s="262"/>
      <c r="W93" s="262"/>
      <c r="X93" s="262"/>
      <c r="Y93" s="262"/>
      <c r="Z93" s="262"/>
      <c r="AA93" s="262"/>
      <c r="AB93" s="262"/>
      <c r="AC93" s="262"/>
      <c r="AD93" s="262"/>
      <c r="AE93" s="262"/>
      <c r="AF93" s="262"/>
      <c r="AG93" s="262"/>
      <c r="AH93" s="262"/>
      <c r="AI93" s="4"/>
      <c r="AJ93" s="4"/>
      <c r="AK93" s="4"/>
      <c r="AL93" s="4"/>
      <c r="AM93" s="4"/>
      <c r="AN93" s="4"/>
      <c r="AO93" s="4"/>
      <c r="AP93" s="4"/>
      <c r="AQ93" s="4"/>
      <c r="AR93" s="4"/>
      <c r="AS93" s="4"/>
      <c r="AT93" s="4"/>
      <c r="AU93" s="4"/>
      <c r="AV93" s="4"/>
    </row>
    <row r="94" spans="1:48">
      <c r="A94" s="102"/>
      <c r="B94" s="26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10"/>
      <c r="AH94" s="110"/>
      <c r="AI94" s="4"/>
      <c r="AJ94" s="4"/>
      <c r="AK94" s="4"/>
      <c r="AL94" s="4"/>
      <c r="AM94" s="4"/>
      <c r="AN94" s="4"/>
      <c r="AO94" s="4"/>
      <c r="AP94" s="4"/>
      <c r="AQ94" s="4"/>
      <c r="AR94" s="4"/>
      <c r="AS94" s="4"/>
      <c r="AT94" s="4"/>
      <c r="AU94" s="4"/>
      <c r="AV94" s="4"/>
    </row>
    <row r="95" spans="1:48">
      <c r="A95" s="102"/>
      <c r="B95" s="26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10"/>
      <c r="AH95" s="110"/>
      <c r="AI95" s="4"/>
      <c r="AJ95" s="4"/>
      <c r="AK95" s="4"/>
      <c r="AL95" s="4"/>
      <c r="AM95" s="4"/>
      <c r="AN95" s="4"/>
      <c r="AO95" s="4"/>
      <c r="AP95" s="4"/>
      <c r="AQ95" s="4"/>
      <c r="AR95" s="4"/>
      <c r="AS95" s="4"/>
      <c r="AT95" s="4"/>
      <c r="AU95" s="4"/>
      <c r="AV95" s="4"/>
    </row>
    <row r="96" spans="1:48">
      <c r="B96" s="20"/>
      <c r="AG96" s="4"/>
      <c r="AH96" s="4"/>
      <c r="AI96" s="4"/>
      <c r="AJ96" s="4"/>
      <c r="AK96" s="4"/>
      <c r="AL96" s="4"/>
      <c r="AM96" s="4"/>
      <c r="AN96" s="4"/>
      <c r="AO96" s="4"/>
      <c r="AP96" s="4"/>
      <c r="AQ96" s="4"/>
      <c r="AR96" s="4"/>
      <c r="AS96" s="4"/>
      <c r="AT96" s="4"/>
      <c r="AU96" s="4"/>
      <c r="AV96" s="4"/>
    </row>
    <row r="97" spans="33:48">
      <c r="AG97" s="4"/>
      <c r="AH97" s="4"/>
      <c r="AI97" s="4"/>
      <c r="AJ97" s="4"/>
      <c r="AK97" s="4"/>
      <c r="AL97" s="4"/>
      <c r="AM97" s="4"/>
      <c r="AN97" s="4"/>
      <c r="AO97" s="4"/>
      <c r="AP97" s="4"/>
      <c r="AQ97" s="4"/>
      <c r="AR97" s="4"/>
      <c r="AS97" s="4"/>
      <c r="AT97" s="4"/>
      <c r="AU97" s="4"/>
      <c r="AV97" s="4"/>
    </row>
    <row r="98" spans="33:48">
      <c r="AG98" s="4"/>
      <c r="AH98" s="4"/>
      <c r="AI98" s="4"/>
      <c r="AJ98" s="4"/>
      <c r="AK98" s="4"/>
      <c r="AL98" s="4"/>
      <c r="AM98" s="4"/>
      <c r="AN98" s="4"/>
      <c r="AO98" s="4"/>
      <c r="AP98" s="4"/>
      <c r="AQ98" s="4"/>
      <c r="AR98" s="4"/>
      <c r="AS98" s="4"/>
      <c r="AT98" s="4"/>
      <c r="AU98" s="4"/>
      <c r="AV98" s="4"/>
    </row>
    <row r="99" spans="33:48">
      <c r="AG99" s="4"/>
      <c r="AH99" s="4"/>
      <c r="AI99" s="4"/>
      <c r="AJ99" s="4"/>
      <c r="AK99" s="4"/>
      <c r="AL99" s="4"/>
      <c r="AM99" s="4"/>
      <c r="AN99" s="4"/>
      <c r="AO99" s="4"/>
      <c r="AP99" s="4"/>
      <c r="AQ99" s="4"/>
      <c r="AR99" s="4"/>
      <c r="AS99" s="4"/>
      <c r="AT99" s="4"/>
      <c r="AU99" s="4"/>
      <c r="AV99" s="4"/>
    </row>
    <row r="100" spans="33:48">
      <c r="AG100" s="4"/>
      <c r="AH100" s="4"/>
      <c r="AI100" s="4"/>
      <c r="AJ100" s="4"/>
      <c r="AK100" s="4"/>
      <c r="AL100" s="4"/>
      <c r="AM100" s="4"/>
      <c r="AN100" s="4"/>
      <c r="AO100" s="4"/>
      <c r="AP100" s="4"/>
      <c r="AQ100" s="4"/>
      <c r="AR100" s="4"/>
      <c r="AS100" s="4"/>
      <c r="AT100" s="4"/>
      <c r="AU100" s="4"/>
      <c r="AV100" s="4"/>
    </row>
    <row r="101" spans="33:48">
      <c r="AG101" s="4"/>
      <c r="AH101" s="4"/>
      <c r="AI101" s="4"/>
      <c r="AJ101" s="4"/>
      <c r="AK101" s="4"/>
      <c r="AL101" s="4"/>
      <c r="AM101" s="4"/>
      <c r="AN101" s="4"/>
      <c r="AO101" s="4"/>
      <c r="AP101" s="4"/>
      <c r="AQ101" s="4"/>
      <c r="AR101" s="4"/>
      <c r="AS101" s="4"/>
      <c r="AT101" s="4"/>
      <c r="AU101" s="4"/>
      <c r="AV101" s="4"/>
    </row>
    <row r="102" spans="33:48">
      <c r="AG102" s="4"/>
      <c r="AH102" s="4"/>
      <c r="AI102" s="4"/>
      <c r="AJ102" s="4"/>
      <c r="AK102" s="4"/>
      <c r="AL102" s="4"/>
      <c r="AM102" s="4"/>
      <c r="AN102" s="4"/>
      <c r="AO102" s="4"/>
      <c r="AP102" s="4"/>
      <c r="AQ102" s="4"/>
      <c r="AR102" s="4"/>
      <c r="AS102" s="4"/>
      <c r="AT102" s="4"/>
      <c r="AU102" s="4"/>
      <c r="AV102" s="4"/>
    </row>
    <row r="103" spans="33:48">
      <c r="AG103" s="4"/>
      <c r="AH103" s="4"/>
      <c r="AI103" s="4"/>
      <c r="AJ103" s="4"/>
      <c r="AK103" s="4"/>
      <c r="AL103" s="4"/>
      <c r="AM103" s="4"/>
      <c r="AN103" s="4"/>
      <c r="AO103" s="4"/>
      <c r="AP103" s="4"/>
      <c r="AQ103" s="4"/>
      <c r="AR103" s="4"/>
      <c r="AS103" s="4"/>
      <c r="AT103" s="4"/>
      <c r="AU103" s="4"/>
      <c r="AV103" s="4"/>
    </row>
    <row r="104" spans="33:48">
      <c r="AG104" s="4"/>
      <c r="AH104" s="4"/>
      <c r="AI104" s="4"/>
      <c r="AJ104" s="4"/>
      <c r="AK104" s="4"/>
      <c r="AL104" s="4"/>
      <c r="AM104" s="4"/>
      <c r="AN104" s="4"/>
      <c r="AO104" s="4"/>
      <c r="AP104" s="4"/>
      <c r="AQ104" s="4"/>
      <c r="AR104" s="4"/>
      <c r="AS104" s="4"/>
      <c r="AT104" s="4"/>
      <c r="AU104" s="4"/>
      <c r="AV104" s="4"/>
    </row>
    <row r="105" spans="33:48">
      <c r="AG105" s="4"/>
      <c r="AH105" s="4"/>
      <c r="AI105" s="4"/>
      <c r="AJ105" s="4"/>
      <c r="AK105" s="4"/>
      <c r="AL105" s="4"/>
      <c r="AM105" s="4"/>
      <c r="AN105" s="4"/>
      <c r="AO105" s="4"/>
      <c r="AP105" s="4"/>
      <c r="AQ105" s="4"/>
      <c r="AR105" s="4"/>
      <c r="AS105" s="4"/>
      <c r="AT105" s="4"/>
      <c r="AU105" s="4"/>
      <c r="AV105" s="4"/>
    </row>
    <row r="106" spans="33:48">
      <c r="AG106" s="4"/>
      <c r="AH106" s="4"/>
      <c r="AI106" s="4"/>
      <c r="AJ106" s="4"/>
      <c r="AK106" s="4"/>
      <c r="AL106" s="4"/>
      <c r="AM106" s="4"/>
      <c r="AN106" s="4"/>
      <c r="AO106" s="4"/>
      <c r="AP106" s="4"/>
      <c r="AQ106" s="4"/>
      <c r="AR106" s="4"/>
      <c r="AS106" s="4"/>
      <c r="AT106" s="4"/>
      <c r="AU106" s="4"/>
      <c r="AV106" s="4"/>
    </row>
    <row r="107" spans="33:48">
      <c r="AG107" s="4"/>
      <c r="AH107" s="4"/>
      <c r="AI107" s="4"/>
      <c r="AJ107" s="4"/>
      <c r="AK107" s="4"/>
      <c r="AL107" s="4"/>
      <c r="AM107" s="4"/>
      <c r="AN107" s="4"/>
      <c r="AO107" s="4"/>
      <c r="AP107" s="4"/>
      <c r="AQ107" s="4"/>
      <c r="AR107" s="4"/>
      <c r="AS107" s="4"/>
      <c r="AT107" s="4"/>
      <c r="AU107" s="4"/>
      <c r="AV107" s="4"/>
    </row>
    <row r="108" spans="33:48">
      <c r="AG108" s="4"/>
      <c r="AH108" s="4"/>
      <c r="AI108" s="4"/>
      <c r="AJ108" s="4"/>
      <c r="AK108" s="4"/>
      <c r="AL108" s="4"/>
      <c r="AM108" s="4"/>
      <c r="AN108" s="4"/>
      <c r="AO108" s="4"/>
      <c r="AP108" s="4"/>
      <c r="AQ108" s="4"/>
      <c r="AR108" s="4"/>
      <c r="AS108" s="4"/>
      <c r="AT108" s="4"/>
      <c r="AU108" s="4"/>
      <c r="AV108" s="4"/>
    </row>
    <row r="109" spans="33:48">
      <c r="AG109" s="4"/>
      <c r="AH109" s="4"/>
      <c r="AI109" s="4"/>
      <c r="AJ109" s="4"/>
      <c r="AK109" s="4"/>
      <c r="AL109" s="4"/>
      <c r="AM109" s="4"/>
      <c r="AN109" s="4"/>
      <c r="AO109" s="4"/>
      <c r="AP109" s="4"/>
      <c r="AQ109" s="4"/>
      <c r="AR109" s="4"/>
      <c r="AS109" s="4"/>
      <c r="AT109" s="4"/>
      <c r="AU109" s="4"/>
      <c r="AV109" s="4"/>
    </row>
    <row r="110" spans="33:48">
      <c r="AG110" s="4"/>
      <c r="AH110" s="4"/>
      <c r="AI110" s="4"/>
      <c r="AJ110" s="4"/>
      <c r="AK110" s="4"/>
      <c r="AL110" s="4"/>
      <c r="AM110" s="4"/>
      <c r="AN110" s="4"/>
      <c r="AO110" s="4"/>
      <c r="AP110" s="4"/>
      <c r="AQ110" s="4"/>
      <c r="AR110" s="4"/>
      <c r="AS110" s="4"/>
      <c r="AT110" s="4"/>
      <c r="AU110" s="4"/>
      <c r="AV110" s="4"/>
    </row>
    <row r="111" spans="33:48">
      <c r="AG111" s="4"/>
      <c r="AH111" s="4"/>
      <c r="AI111" s="4"/>
      <c r="AJ111" s="4"/>
      <c r="AK111" s="4"/>
      <c r="AL111" s="4"/>
      <c r="AM111" s="4"/>
      <c r="AN111" s="4"/>
      <c r="AO111" s="4"/>
      <c r="AP111" s="4"/>
      <c r="AQ111" s="4"/>
      <c r="AR111" s="4"/>
      <c r="AS111" s="4"/>
      <c r="AT111" s="4"/>
      <c r="AU111" s="4"/>
      <c r="AV111" s="4"/>
    </row>
    <row r="112" spans="33:48">
      <c r="AG112" s="4"/>
      <c r="AH112" s="4"/>
      <c r="AI112" s="4"/>
      <c r="AJ112" s="4"/>
      <c r="AK112" s="4"/>
      <c r="AL112" s="4"/>
      <c r="AM112" s="4"/>
      <c r="AN112" s="4"/>
      <c r="AO112" s="4"/>
      <c r="AP112" s="4"/>
      <c r="AQ112" s="4"/>
      <c r="AR112" s="4"/>
      <c r="AS112" s="4"/>
      <c r="AT112" s="4"/>
      <c r="AU112" s="4"/>
      <c r="AV112" s="4"/>
    </row>
    <row r="113" spans="33:48">
      <c r="AG113" s="4"/>
      <c r="AH113" s="4"/>
      <c r="AI113" s="4"/>
      <c r="AJ113" s="4"/>
      <c r="AK113" s="4"/>
      <c r="AL113" s="4"/>
      <c r="AM113" s="4"/>
      <c r="AN113" s="4"/>
      <c r="AO113" s="4"/>
      <c r="AP113" s="4"/>
      <c r="AQ113" s="4"/>
      <c r="AR113" s="4"/>
      <c r="AS113" s="4"/>
      <c r="AT113" s="4"/>
      <c r="AU113" s="4"/>
      <c r="AV113" s="4"/>
    </row>
    <row r="114" spans="33:48">
      <c r="AG114" s="4"/>
      <c r="AH114" s="4"/>
      <c r="AI114" s="4"/>
      <c r="AJ114" s="4"/>
      <c r="AK114" s="4"/>
      <c r="AL114" s="4"/>
      <c r="AM114" s="4"/>
      <c r="AN114" s="4"/>
      <c r="AO114" s="4"/>
      <c r="AP114" s="4"/>
      <c r="AQ114" s="4"/>
      <c r="AR114" s="4"/>
      <c r="AS114" s="4"/>
      <c r="AT114" s="4"/>
      <c r="AU114" s="4"/>
      <c r="AV114" s="4"/>
    </row>
    <row r="115" spans="33:48">
      <c r="AG115" s="4"/>
      <c r="AH115" s="4"/>
      <c r="AI115" s="4"/>
      <c r="AJ115" s="4"/>
      <c r="AK115" s="4"/>
      <c r="AL115" s="4"/>
      <c r="AM115" s="4"/>
      <c r="AN115" s="4"/>
      <c r="AO115" s="4"/>
      <c r="AP115" s="4"/>
      <c r="AQ115" s="4"/>
      <c r="AR115" s="4"/>
      <c r="AS115" s="4"/>
      <c r="AT115" s="4"/>
      <c r="AU115" s="4"/>
      <c r="AV115" s="4"/>
    </row>
    <row r="116" spans="33:48">
      <c r="AG116" s="4"/>
      <c r="AH116" s="4"/>
      <c r="AI116" s="4"/>
      <c r="AJ116" s="4"/>
      <c r="AK116" s="4"/>
      <c r="AL116" s="4"/>
      <c r="AM116" s="4"/>
      <c r="AN116" s="4"/>
      <c r="AO116" s="4"/>
      <c r="AP116" s="4"/>
      <c r="AQ116" s="4"/>
      <c r="AR116" s="4"/>
      <c r="AS116" s="4"/>
      <c r="AT116" s="4"/>
      <c r="AU116" s="4"/>
      <c r="AV116" s="4"/>
    </row>
    <row r="117" spans="33:48">
      <c r="AG117" s="4"/>
      <c r="AH117" s="4"/>
      <c r="AI117" s="4"/>
      <c r="AJ117" s="4"/>
      <c r="AK117" s="4"/>
      <c r="AL117" s="4"/>
      <c r="AM117" s="4"/>
      <c r="AN117" s="4"/>
      <c r="AO117" s="4"/>
      <c r="AP117" s="4"/>
      <c r="AQ117" s="4"/>
      <c r="AR117" s="4"/>
      <c r="AS117" s="4"/>
      <c r="AT117" s="4"/>
      <c r="AU117" s="4"/>
      <c r="AV117" s="4"/>
    </row>
    <row r="118" spans="33:48">
      <c r="AG118" s="4"/>
      <c r="AH118" s="4"/>
      <c r="AI118" s="4"/>
      <c r="AJ118" s="4"/>
      <c r="AK118" s="4"/>
      <c r="AL118" s="4"/>
      <c r="AM118" s="4"/>
      <c r="AN118" s="4"/>
      <c r="AO118" s="4"/>
      <c r="AP118" s="4"/>
      <c r="AQ118" s="4"/>
      <c r="AR118" s="4"/>
      <c r="AS118" s="4"/>
      <c r="AT118" s="4"/>
      <c r="AU118" s="4"/>
      <c r="AV118" s="4"/>
    </row>
    <row r="119" spans="33:48">
      <c r="AG119" s="4"/>
      <c r="AH119" s="4"/>
      <c r="AI119" s="4"/>
      <c r="AJ119" s="4"/>
      <c r="AK119" s="4"/>
      <c r="AL119" s="4"/>
      <c r="AM119" s="4"/>
      <c r="AN119" s="4"/>
      <c r="AO119" s="4"/>
      <c r="AP119" s="4"/>
      <c r="AQ119" s="4"/>
      <c r="AR119" s="4"/>
      <c r="AS119" s="4"/>
      <c r="AT119" s="4"/>
      <c r="AU119" s="4"/>
      <c r="AV119" s="4"/>
    </row>
    <row r="120" spans="33:48">
      <c r="AG120" s="4"/>
      <c r="AH120" s="4"/>
      <c r="AI120" s="4"/>
      <c r="AJ120" s="4"/>
      <c r="AK120" s="4"/>
      <c r="AL120" s="4"/>
      <c r="AM120" s="4"/>
      <c r="AN120" s="4"/>
      <c r="AO120" s="4"/>
      <c r="AP120" s="4"/>
      <c r="AQ120" s="4"/>
      <c r="AR120" s="4"/>
      <c r="AS120" s="4"/>
      <c r="AT120" s="4"/>
      <c r="AU120" s="4"/>
      <c r="AV120" s="4"/>
    </row>
    <row r="121" spans="33:48">
      <c r="AG121" s="4"/>
      <c r="AH121" s="4"/>
      <c r="AI121" s="4"/>
      <c r="AJ121" s="4"/>
      <c r="AK121" s="4"/>
      <c r="AL121" s="4"/>
      <c r="AM121" s="4"/>
      <c r="AN121" s="4"/>
      <c r="AO121" s="4"/>
      <c r="AP121" s="4"/>
      <c r="AQ121" s="4"/>
      <c r="AR121" s="4"/>
      <c r="AS121" s="4"/>
      <c r="AT121" s="4"/>
      <c r="AU121" s="4"/>
      <c r="AV121" s="4"/>
    </row>
    <row r="122" spans="33:48">
      <c r="AG122" s="4"/>
      <c r="AH122" s="4"/>
      <c r="AI122" s="4"/>
      <c r="AJ122" s="4"/>
      <c r="AK122" s="4"/>
      <c r="AL122" s="4"/>
      <c r="AM122" s="4"/>
      <c r="AN122" s="4"/>
      <c r="AO122" s="4"/>
      <c r="AP122" s="4"/>
      <c r="AQ122" s="4"/>
      <c r="AR122" s="4"/>
      <c r="AS122" s="4"/>
      <c r="AT122" s="4"/>
      <c r="AU122" s="4"/>
      <c r="AV122" s="4"/>
    </row>
    <row r="123" spans="33:48">
      <c r="AG123" s="4"/>
      <c r="AH123" s="4"/>
      <c r="AI123" s="4"/>
      <c r="AJ123" s="4"/>
      <c r="AK123" s="4"/>
      <c r="AL123" s="4"/>
      <c r="AM123" s="4"/>
      <c r="AN123" s="4"/>
      <c r="AO123" s="4"/>
      <c r="AP123" s="4"/>
      <c r="AQ123" s="4"/>
      <c r="AR123" s="4"/>
      <c r="AS123" s="4"/>
      <c r="AT123" s="4"/>
      <c r="AU123" s="4"/>
      <c r="AV123" s="4"/>
    </row>
    <row r="124" spans="33:48">
      <c r="AG124" s="4"/>
      <c r="AH124" s="4"/>
      <c r="AI124" s="4"/>
      <c r="AJ124" s="4"/>
      <c r="AK124" s="4"/>
      <c r="AL124" s="4"/>
      <c r="AM124" s="4"/>
      <c r="AN124" s="4"/>
      <c r="AO124" s="4"/>
      <c r="AP124" s="4"/>
      <c r="AQ124" s="4"/>
      <c r="AR124" s="4"/>
      <c r="AS124" s="4"/>
      <c r="AT124" s="4"/>
      <c r="AU124" s="4"/>
      <c r="AV124" s="4"/>
    </row>
    <row r="125" spans="33:48">
      <c r="AG125" s="4"/>
      <c r="AH125" s="4"/>
      <c r="AI125" s="4"/>
      <c r="AJ125" s="4"/>
      <c r="AK125" s="4"/>
      <c r="AL125" s="4"/>
      <c r="AM125" s="4"/>
      <c r="AN125" s="4"/>
      <c r="AO125" s="4"/>
      <c r="AP125" s="4"/>
      <c r="AQ125" s="4"/>
      <c r="AR125" s="4"/>
      <c r="AS125" s="4"/>
      <c r="AT125" s="4"/>
      <c r="AU125" s="4"/>
      <c r="AV125" s="4"/>
    </row>
    <row r="126" spans="33:48">
      <c r="AG126" s="4"/>
      <c r="AH126" s="4"/>
      <c r="AI126" s="4"/>
      <c r="AJ126" s="4"/>
      <c r="AK126" s="4"/>
      <c r="AL126" s="4"/>
      <c r="AM126" s="4"/>
      <c r="AN126" s="4"/>
      <c r="AO126" s="4"/>
      <c r="AP126" s="4"/>
      <c r="AQ126" s="4"/>
      <c r="AR126" s="4"/>
      <c r="AS126" s="4"/>
      <c r="AT126" s="4"/>
      <c r="AU126" s="4"/>
      <c r="AV126" s="4"/>
    </row>
    <row r="127" spans="33:48">
      <c r="AG127" s="4"/>
      <c r="AH127" s="4"/>
      <c r="AI127" s="4"/>
      <c r="AJ127" s="4"/>
      <c r="AK127" s="4"/>
      <c r="AL127" s="4"/>
      <c r="AM127" s="4"/>
      <c r="AN127" s="4"/>
      <c r="AO127" s="4"/>
      <c r="AP127" s="4"/>
      <c r="AQ127" s="4"/>
      <c r="AR127" s="4"/>
      <c r="AS127" s="4"/>
      <c r="AT127" s="4"/>
      <c r="AU127" s="4"/>
      <c r="AV127" s="4"/>
    </row>
    <row r="128" spans="33:48">
      <c r="AG128" s="4"/>
      <c r="AH128" s="4"/>
      <c r="AI128" s="4"/>
      <c r="AJ128" s="4"/>
      <c r="AK128" s="4"/>
      <c r="AL128" s="4"/>
      <c r="AM128" s="4"/>
      <c r="AN128" s="4"/>
      <c r="AO128" s="4"/>
      <c r="AP128" s="4"/>
      <c r="AQ128" s="4"/>
      <c r="AR128" s="4"/>
      <c r="AS128" s="4"/>
      <c r="AT128" s="4"/>
      <c r="AU128" s="4"/>
      <c r="AV128" s="4"/>
    </row>
    <row r="129" spans="33:48">
      <c r="AG129" s="4"/>
      <c r="AH129" s="4"/>
      <c r="AI129" s="4"/>
      <c r="AJ129" s="4"/>
      <c r="AK129" s="4"/>
      <c r="AL129" s="4"/>
      <c r="AM129" s="4"/>
      <c r="AN129" s="4"/>
      <c r="AO129" s="4"/>
      <c r="AP129" s="4"/>
      <c r="AQ129" s="4"/>
      <c r="AR129" s="4"/>
      <c r="AS129" s="4"/>
      <c r="AT129" s="4"/>
      <c r="AU129" s="4"/>
      <c r="AV129" s="4"/>
    </row>
    <row r="130" spans="33:48">
      <c r="AG130" s="4"/>
      <c r="AH130" s="4"/>
      <c r="AI130" s="4"/>
      <c r="AJ130" s="4"/>
      <c r="AK130" s="4"/>
      <c r="AL130" s="4"/>
      <c r="AM130" s="4"/>
      <c r="AN130" s="4"/>
      <c r="AO130" s="4"/>
      <c r="AP130" s="4"/>
      <c r="AQ130" s="4"/>
      <c r="AR130" s="4"/>
      <c r="AS130" s="4"/>
      <c r="AT130" s="4"/>
      <c r="AU130" s="4"/>
      <c r="AV130" s="4"/>
    </row>
    <row r="131" spans="33:48">
      <c r="AG131" s="4"/>
      <c r="AH131" s="4"/>
      <c r="AI131" s="4"/>
      <c r="AJ131" s="4"/>
      <c r="AK131" s="4"/>
      <c r="AL131" s="4"/>
      <c r="AM131" s="4"/>
      <c r="AN131" s="4"/>
      <c r="AO131" s="4"/>
      <c r="AP131" s="4"/>
      <c r="AQ131" s="4"/>
      <c r="AR131" s="4"/>
      <c r="AS131" s="4"/>
      <c r="AT131" s="4"/>
      <c r="AU131" s="4"/>
      <c r="AV131" s="4"/>
    </row>
    <row r="132" spans="33:48">
      <c r="AG132" s="4"/>
      <c r="AH132" s="4"/>
      <c r="AI132" s="4"/>
      <c r="AJ132" s="4"/>
      <c r="AK132" s="4"/>
      <c r="AL132" s="4"/>
      <c r="AM132" s="4"/>
      <c r="AN132" s="4"/>
      <c r="AO132" s="4"/>
      <c r="AP132" s="4"/>
      <c r="AQ132" s="4"/>
      <c r="AR132" s="4"/>
      <c r="AS132" s="4"/>
      <c r="AT132" s="4"/>
      <c r="AU132" s="4"/>
      <c r="AV132" s="4"/>
    </row>
    <row r="133" spans="33:48">
      <c r="AG133" s="4"/>
      <c r="AH133" s="4"/>
      <c r="AI133" s="4"/>
      <c r="AJ133" s="4"/>
      <c r="AK133" s="4"/>
      <c r="AL133" s="4"/>
      <c r="AM133" s="4"/>
      <c r="AN133" s="4"/>
      <c r="AO133" s="4"/>
      <c r="AP133" s="4"/>
      <c r="AQ133" s="4"/>
      <c r="AR133" s="4"/>
      <c r="AS133" s="4"/>
      <c r="AT133" s="4"/>
      <c r="AU133" s="4"/>
      <c r="AV133" s="4"/>
    </row>
    <row r="134" spans="33:48">
      <c r="AG134" s="4"/>
      <c r="AH134" s="4"/>
      <c r="AI134" s="4"/>
      <c r="AJ134" s="4"/>
      <c r="AK134" s="4"/>
      <c r="AL134" s="4"/>
      <c r="AM134" s="4"/>
      <c r="AN134" s="4"/>
      <c r="AO134" s="4"/>
      <c r="AP134" s="4"/>
      <c r="AQ134" s="4"/>
      <c r="AR134" s="4"/>
      <c r="AS134" s="4"/>
      <c r="AT134" s="4"/>
      <c r="AU134" s="4"/>
      <c r="AV134" s="4"/>
    </row>
    <row r="135" spans="33:48">
      <c r="AG135" s="4"/>
      <c r="AH135" s="4"/>
      <c r="AI135" s="4"/>
      <c r="AJ135" s="4"/>
      <c r="AK135" s="4"/>
      <c r="AL135" s="4"/>
      <c r="AM135" s="4"/>
      <c r="AN135" s="4"/>
      <c r="AO135" s="4"/>
      <c r="AP135" s="4"/>
      <c r="AQ135" s="4"/>
      <c r="AR135" s="4"/>
      <c r="AS135" s="4"/>
      <c r="AT135" s="4"/>
      <c r="AU135" s="4"/>
      <c r="AV135" s="4"/>
    </row>
    <row r="136" spans="33:48">
      <c r="AG136" s="4"/>
      <c r="AH136" s="4"/>
      <c r="AI136" s="4"/>
      <c r="AJ136" s="4"/>
      <c r="AK136" s="4"/>
      <c r="AL136" s="4"/>
      <c r="AM136" s="4"/>
      <c r="AN136" s="4"/>
      <c r="AO136" s="4"/>
      <c r="AP136" s="4"/>
      <c r="AQ136" s="4"/>
      <c r="AR136" s="4"/>
      <c r="AS136" s="4"/>
      <c r="AT136" s="4"/>
      <c r="AU136" s="4"/>
      <c r="AV136" s="4"/>
    </row>
    <row r="137" spans="33:48">
      <c r="AG137" s="4"/>
      <c r="AH137" s="4"/>
      <c r="AI137" s="4"/>
      <c r="AJ137" s="4"/>
      <c r="AK137" s="4"/>
      <c r="AL137" s="4"/>
      <c r="AM137" s="4"/>
      <c r="AN137" s="4"/>
      <c r="AO137" s="4"/>
      <c r="AP137" s="4"/>
      <c r="AQ137" s="4"/>
      <c r="AR137" s="4"/>
      <c r="AS137" s="4"/>
      <c r="AT137" s="4"/>
      <c r="AU137" s="4"/>
      <c r="AV137" s="4"/>
    </row>
    <row r="138" spans="33:48">
      <c r="AG138" s="4"/>
      <c r="AH138" s="4"/>
      <c r="AI138" s="4"/>
      <c r="AJ138" s="4"/>
      <c r="AK138" s="4"/>
      <c r="AL138" s="4"/>
      <c r="AM138" s="4"/>
      <c r="AN138" s="4"/>
      <c r="AO138" s="4"/>
      <c r="AP138" s="4"/>
      <c r="AQ138" s="4"/>
      <c r="AR138" s="4"/>
      <c r="AS138" s="4"/>
      <c r="AT138" s="4"/>
      <c r="AU138" s="4"/>
      <c r="AV138" s="4"/>
    </row>
    <row r="139" spans="33:48">
      <c r="AG139" s="4"/>
      <c r="AH139" s="4"/>
      <c r="AI139" s="4"/>
      <c r="AJ139" s="4"/>
      <c r="AK139" s="4"/>
      <c r="AL139" s="4"/>
      <c r="AM139" s="4"/>
      <c r="AN139" s="4"/>
      <c r="AO139" s="4"/>
      <c r="AP139" s="4"/>
      <c r="AQ139" s="4"/>
      <c r="AR139" s="4"/>
      <c r="AS139" s="4"/>
      <c r="AT139" s="4"/>
      <c r="AU139" s="4"/>
      <c r="AV139" s="4"/>
    </row>
    <row r="140" spans="33:48">
      <c r="AG140" s="4"/>
      <c r="AH140" s="4"/>
      <c r="AI140" s="4"/>
      <c r="AJ140" s="4"/>
      <c r="AK140" s="4"/>
      <c r="AL140" s="4"/>
      <c r="AM140" s="4"/>
      <c r="AN140" s="4"/>
      <c r="AO140" s="4"/>
      <c r="AP140" s="4"/>
      <c r="AQ140" s="4"/>
      <c r="AR140" s="4"/>
      <c r="AS140" s="4"/>
      <c r="AT140" s="4"/>
      <c r="AU140" s="4"/>
      <c r="AV140" s="4"/>
    </row>
    <row r="141" spans="33:48">
      <c r="AG141" s="4"/>
      <c r="AH141" s="4"/>
      <c r="AI141" s="4"/>
      <c r="AJ141" s="4"/>
      <c r="AK141" s="4"/>
      <c r="AL141" s="4"/>
      <c r="AM141" s="4"/>
      <c r="AN141" s="4"/>
      <c r="AO141" s="4"/>
      <c r="AP141" s="4"/>
      <c r="AQ141" s="4"/>
      <c r="AR141" s="4"/>
      <c r="AS141" s="4"/>
      <c r="AT141" s="4"/>
      <c r="AU141" s="4"/>
      <c r="AV141" s="4"/>
    </row>
    <row r="142" spans="33:48">
      <c r="AG142" s="4"/>
      <c r="AH142" s="4"/>
      <c r="AI142" s="4"/>
      <c r="AJ142" s="4"/>
      <c r="AK142" s="4"/>
      <c r="AL142" s="4"/>
      <c r="AM142" s="4"/>
      <c r="AN142" s="4"/>
      <c r="AO142" s="4"/>
      <c r="AP142" s="4"/>
      <c r="AQ142" s="4"/>
      <c r="AR142" s="4"/>
      <c r="AS142" s="4"/>
      <c r="AT142" s="4"/>
      <c r="AU142" s="4"/>
      <c r="AV142" s="4"/>
    </row>
    <row r="143" spans="33:48">
      <c r="AG143" s="4"/>
      <c r="AH143" s="4"/>
      <c r="AI143" s="4"/>
      <c r="AJ143" s="4"/>
      <c r="AK143" s="4"/>
      <c r="AL143" s="4"/>
      <c r="AM143" s="4"/>
      <c r="AN143" s="4"/>
      <c r="AO143" s="4"/>
      <c r="AP143" s="4"/>
      <c r="AQ143" s="4"/>
      <c r="AR143" s="4"/>
      <c r="AS143" s="4"/>
      <c r="AT143" s="4"/>
      <c r="AU143" s="4"/>
      <c r="AV143" s="4"/>
    </row>
    <row r="144" spans="33:48">
      <c r="AG144" s="4"/>
      <c r="AH144" s="4"/>
      <c r="AI144" s="4"/>
      <c r="AJ144" s="4"/>
      <c r="AK144" s="4"/>
      <c r="AL144" s="4"/>
      <c r="AM144" s="4"/>
      <c r="AN144" s="4"/>
      <c r="AO144" s="4"/>
      <c r="AP144" s="4"/>
      <c r="AQ144" s="4"/>
      <c r="AR144" s="4"/>
      <c r="AS144" s="4"/>
      <c r="AT144" s="4"/>
      <c r="AU144" s="4"/>
      <c r="AV144" s="4"/>
    </row>
    <row r="145" spans="33:48">
      <c r="AG145" s="4"/>
      <c r="AH145" s="4"/>
      <c r="AI145" s="4"/>
      <c r="AJ145" s="4"/>
      <c r="AK145" s="4"/>
      <c r="AL145" s="4"/>
      <c r="AM145" s="4"/>
      <c r="AN145" s="4"/>
      <c r="AO145" s="4"/>
      <c r="AP145" s="4"/>
      <c r="AQ145" s="4"/>
      <c r="AR145" s="4"/>
      <c r="AS145" s="4"/>
      <c r="AT145" s="4"/>
      <c r="AU145" s="4"/>
      <c r="AV145" s="4"/>
    </row>
    <row r="146" spans="33:48">
      <c r="AG146" s="4"/>
      <c r="AH146" s="4"/>
      <c r="AI146" s="4"/>
      <c r="AJ146" s="4"/>
      <c r="AK146" s="4"/>
      <c r="AL146" s="4"/>
      <c r="AM146" s="4"/>
      <c r="AN146" s="4"/>
      <c r="AO146" s="4"/>
      <c r="AP146" s="4"/>
      <c r="AQ146" s="4"/>
      <c r="AR146" s="4"/>
      <c r="AS146" s="4"/>
      <c r="AT146" s="4"/>
      <c r="AU146" s="4"/>
      <c r="AV146" s="4"/>
    </row>
    <row r="147" spans="33:48">
      <c r="AG147" s="4"/>
      <c r="AH147" s="4"/>
      <c r="AI147" s="4"/>
      <c r="AJ147" s="4"/>
      <c r="AK147" s="4"/>
      <c r="AL147" s="4"/>
      <c r="AM147" s="4"/>
      <c r="AN147" s="4"/>
      <c r="AO147" s="4"/>
      <c r="AP147" s="4"/>
      <c r="AQ147" s="4"/>
      <c r="AR147" s="4"/>
      <c r="AS147" s="4"/>
      <c r="AT147" s="4"/>
      <c r="AU147" s="4"/>
      <c r="AV147" s="4"/>
    </row>
    <row r="148" spans="33:48">
      <c r="AG148" s="4"/>
      <c r="AH148" s="4"/>
      <c r="AI148" s="4"/>
      <c r="AJ148" s="4"/>
      <c r="AK148" s="4"/>
      <c r="AL148" s="4"/>
      <c r="AM148" s="4"/>
      <c r="AN148" s="4"/>
      <c r="AO148" s="4"/>
      <c r="AP148" s="4"/>
      <c r="AQ148" s="4"/>
      <c r="AR148" s="4"/>
      <c r="AS148" s="4"/>
      <c r="AT148" s="4"/>
      <c r="AU148" s="4"/>
      <c r="AV148" s="4"/>
    </row>
    <row r="149" spans="33:48">
      <c r="AG149" s="4"/>
      <c r="AH149" s="4"/>
      <c r="AI149" s="4"/>
      <c r="AJ149" s="4"/>
      <c r="AK149" s="4"/>
      <c r="AL149" s="4"/>
      <c r="AM149" s="4"/>
      <c r="AN149" s="4"/>
      <c r="AO149" s="4"/>
      <c r="AP149" s="4"/>
      <c r="AQ149" s="4"/>
      <c r="AR149" s="4"/>
      <c r="AS149" s="4"/>
      <c r="AT149" s="4"/>
      <c r="AU149" s="4"/>
      <c r="AV149" s="4"/>
    </row>
    <row r="150" spans="33:48">
      <c r="AG150" s="4"/>
      <c r="AH150" s="4"/>
      <c r="AI150" s="4"/>
      <c r="AJ150" s="4"/>
      <c r="AK150" s="4"/>
      <c r="AL150" s="4"/>
      <c r="AM150" s="4"/>
      <c r="AN150" s="4"/>
      <c r="AO150" s="4"/>
      <c r="AP150" s="4"/>
      <c r="AQ150" s="4"/>
      <c r="AR150" s="4"/>
      <c r="AS150" s="4"/>
      <c r="AT150" s="4"/>
      <c r="AU150" s="4"/>
      <c r="AV150" s="4"/>
    </row>
    <row r="151" spans="33:48">
      <c r="AG151" s="4"/>
      <c r="AH151" s="4"/>
      <c r="AI151" s="4"/>
      <c r="AJ151" s="4"/>
      <c r="AK151" s="4"/>
      <c r="AL151" s="4"/>
      <c r="AM151" s="4"/>
      <c r="AN151" s="4"/>
      <c r="AO151" s="4"/>
      <c r="AP151" s="4"/>
      <c r="AQ151" s="4"/>
      <c r="AR151" s="4"/>
      <c r="AS151" s="4"/>
      <c r="AT151" s="4"/>
      <c r="AU151" s="4"/>
      <c r="AV151" s="4"/>
    </row>
    <row r="152" spans="33:48">
      <c r="AG152" s="4"/>
      <c r="AH152" s="4"/>
      <c r="AI152" s="4"/>
      <c r="AJ152" s="4"/>
      <c r="AK152" s="4"/>
      <c r="AL152" s="4"/>
      <c r="AM152" s="4"/>
      <c r="AN152" s="4"/>
      <c r="AO152" s="4"/>
      <c r="AP152" s="4"/>
      <c r="AQ152" s="4"/>
      <c r="AR152" s="4"/>
      <c r="AS152" s="4"/>
      <c r="AT152" s="4"/>
      <c r="AU152" s="4"/>
      <c r="AV152" s="4"/>
    </row>
    <row r="153" spans="33:48">
      <c r="AG153" s="4"/>
      <c r="AH153" s="4"/>
      <c r="AI153" s="4"/>
      <c r="AJ153" s="4"/>
      <c r="AK153" s="4"/>
      <c r="AL153" s="4"/>
      <c r="AM153" s="4"/>
      <c r="AN153" s="4"/>
      <c r="AO153" s="4"/>
      <c r="AP153" s="4"/>
      <c r="AQ153" s="4"/>
      <c r="AR153" s="4"/>
      <c r="AS153" s="4"/>
      <c r="AT153" s="4"/>
      <c r="AU153" s="4"/>
      <c r="AV153" s="4"/>
    </row>
    <row r="154" spans="33:48">
      <c r="AG154" s="4"/>
      <c r="AH154" s="4"/>
      <c r="AI154" s="4"/>
      <c r="AJ154" s="4"/>
      <c r="AK154" s="4"/>
      <c r="AL154" s="4"/>
      <c r="AM154" s="4"/>
      <c r="AN154" s="4"/>
      <c r="AO154" s="4"/>
      <c r="AP154" s="4"/>
      <c r="AQ154" s="4"/>
      <c r="AR154" s="4"/>
      <c r="AS154" s="4"/>
      <c r="AT154" s="4"/>
      <c r="AU154" s="4"/>
      <c r="AV154" s="4"/>
    </row>
    <row r="155" spans="33:48">
      <c r="AG155" s="4"/>
      <c r="AH155" s="4"/>
      <c r="AI155" s="4"/>
      <c r="AJ155" s="4"/>
      <c r="AK155" s="4"/>
      <c r="AL155" s="4"/>
      <c r="AM155" s="4"/>
      <c r="AN155" s="4"/>
      <c r="AO155" s="4"/>
      <c r="AP155" s="4"/>
      <c r="AQ155" s="4"/>
      <c r="AR155" s="4"/>
      <c r="AS155" s="4"/>
      <c r="AT155" s="4"/>
      <c r="AU155" s="4"/>
      <c r="AV155" s="4"/>
    </row>
    <row r="156" spans="33:48">
      <c r="AG156" s="4"/>
      <c r="AH156" s="4"/>
      <c r="AI156" s="4"/>
      <c r="AJ156" s="4"/>
      <c r="AK156" s="4"/>
      <c r="AL156" s="4"/>
      <c r="AM156" s="4"/>
      <c r="AN156" s="4"/>
      <c r="AO156" s="4"/>
      <c r="AP156" s="4"/>
      <c r="AQ156" s="4"/>
      <c r="AR156" s="4"/>
      <c r="AS156" s="4"/>
      <c r="AT156" s="4"/>
      <c r="AU156" s="4"/>
      <c r="AV156" s="4"/>
    </row>
    <row r="157" spans="33:48">
      <c r="AG157" s="4"/>
      <c r="AH157" s="4"/>
      <c r="AI157" s="4"/>
      <c r="AJ157" s="4"/>
      <c r="AK157" s="4"/>
      <c r="AL157" s="4"/>
      <c r="AM157" s="4"/>
      <c r="AN157" s="4"/>
      <c r="AO157" s="4"/>
      <c r="AP157" s="4"/>
      <c r="AQ157" s="4"/>
      <c r="AR157" s="4"/>
      <c r="AS157" s="4"/>
      <c r="AT157" s="4"/>
      <c r="AU157" s="4"/>
      <c r="AV157" s="4"/>
    </row>
    <row r="158" spans="33:48">
      <c r="AG158" s="4"/>
      <c r="AH158" s="4"/>
      <c r="AI158" s="4"/>
      <c r="AJ158" s="4"/>
      <c r="AK158" s="4"/>
      <c r="AL158" s="4"/>
      <c r="AM158" s="4"/>
      <c r="AN158" s="4"/>
      <c r="AO158" s="4"/>
      <c r="AP158" s="4"/>
      <c r="AQ158" s="4"/>
      <c r="AR158" s="4"/>
      <c r="AS158" s="4"/>
      <c r="AT158" s="4"/>
      <c r="AU158" s="4"/>
      <c r="AV158" s="4"/>
    </row>
    <row r="159" spans="33:48">
      <c r="AG159" s="4"/>
      <c r="AH159" s="4"/>
      <c r="AI159" s="4"/>
      <c r="AJ159" s="4"/>
      <c r="AK159" s="4"/>
      <c r="AL159" s="4"/>
      <c r="AM159" s="4"/>
      <c r="AN159" s="4"/>
      <c r="AO159" s="4"/>
      <c r="AP159" s="4"/>
      <c r="AQ159" s="4"/>
      <c r="AR159" s="4"/>
      <c r="AS159" s="4"/>
      <c r="AT159" s="4"/>
      <c r="AU159" s="4"/>
      <c r="AV159" s="4"/>
    </row>
    <row r="160" spans="33:48">
      <c r="AG160" s="4"/>
      <c r="AH160" s="4"/>
      <c r="AI160" s="4"/>
      <c r="AJ160" s="4"/>
      <c r="AK160" s="4"/>
      <c r="AL160" s="4"/>
      <c r="AM160" s="4"/>
      <c r="AN160" s="4"/>
      <c r="AO160" s="4"/>
      <c r="AP160" s="4"/>
      <c r="AQ160" s="4"/>
      <c r="AR160" s="4"/>
      <c r="AS160" s="4"/>
      <c r="AT160" s="4"/>
      <c r="AU160" s="4"/>
      <c r="AV160" s="4"/>
    </row>
    <row r="161" spans="33:48">
      <c r="AG161" s="4"/>
      <c r="AH161" s="4"/>
      <c r="AI161" s="4"/>
      <c r="AJ161" s="4"/>
      <c r="AK161" s="4"/>
      <c r="AL161" s="4"/>
      <c r="AM161" s="4"/>
      <c r="AN161" s="4"/>
      <c r="AO161" s="4"/>
      <c r="AP161" s="4"/>
      <c r="AQ161" s="4"/>
      <c r="AR161" s="4"/>
      <c r="AS161" s="4"/>
      <c r="AT161" s="4"/>
      <c r="AU161" s="4"/>
      <c r="AV161" s="4"/>
    </row>
    <row r="162" spans="33:48">
      <c r="AG162" s="4"/>
      <c r="AH162" s="4"/>
      <c r="AI162" s="4"/>
      <c r="AJ162" s="4"/>
      <c r="AK162" s="4"/>
      <c r="AL162" s="4"/>
      <c r="AM162" s="4"/>
      <c r="AN162" s="4"/>
      <c r="AO162" s="4"/>
      <c r="AP162" s="4"/>
      <c r="AQ162" s="4"/>
      <c r="AR162" s="4"/>
      <c r="AS162" s="4"/>
      <c r="AT162" s="4"/>
      <c r="AU162" s="4"/>
      <c r="AV162" s="4"/>
    </row>
    <row r="163" spans="33:48">
      <c r="AG163" s="4"/>
      <c r="AH163" s="4"/>
      <c r="AI163" s="4"/>
      <c r="AJ163" s="4"/>
      <c r="AK163" s="4"/>
      <c r="AL163" s="4"/>
      <c r="AM163" s="4"/>
      <c r="AN163" s="4"/>
      <c r="AO163" s="4"/>
      <c r="AP163" s="4"/>
      <c r="AQ163" s="4"/>
      <c r="AR163" s="4"/>
      <c r="AS163" s="4"/>
      <c r="AT163" s="4"/>
      <c r="AU163" s="4"/>
      <c r="AV163" s="4"/>
    </row>
    <row r="164" spans="33:48">
      <c r="AG164" s="4"/>
      <c r="AH164" s="4"/>
      <c r="AI164" s="4"/>
      <c r="AJ164" s="4"/>
      <c r="AK164" s="4"/>
      <c r="AL164" s="4"/>
      <c r="AM164" s="4"/>
      <c r="AN164" s="4"/>
      <c r="AO164" s="4"/>
      <c r="AP164" s="4"/>
      <c r="AQ164" s="4"/>
      <c r="AR164" s="4"/>
      <c r="AS164" s="4"/>
      <c r="AT164" s="4"/>
      <c r="AU164" s="4"/>
      <c r="AV164" s="4"/>
    </row>
  </sheetData>
  <mergeCells count="11">
    <mergeCell ref="B6:B7"/>
    <mergeCell ref="AB3:AE3"/>
    <mergeCell ref="X3:Z3"/>
    <mergeCell ref="Q3:R3"/>
    <mergeCell ref="K3:O3"/>
    <mergeCell ref="C88:Z88"/>
    <mergeCell ref="C1:Z1"/>
    <mergeCell ref="C87:Z87"/>
    <mergeCell ref="AM2:AP2"/>
    <mergeCell ref="T3:V3"/>
    <mergeCell ref="C3:I3"/>
  </mergeCells>
  <phoneticPr fontId="122" type="noConversion"/>
  <pageMargins left="0.74803149606299213" right="0.74803149606299213" top="0.98425196850393704" bottom="0.98425196850393704" header="0.51181102362204722" footer="0.51181102362204722"/>
  <pageSetup paperSize="8" scale="2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P98"/>
  <sheetViews>
    <sheetView zoomScaleNormal="100" workbookViewId="0"/>
  </sheetViews>
  <sheetFormatPr defaultColWidth="9.140625" defaultRowHeight="15.75"/>
  <cols>
    <col min="1" max="1" width="9.140625" style="3"/>
    <col min="2" max="2" width="8.5703125" style="3" bestFit="1" customWidth="1"/>
    <col min="3" max="3" width="12.85546875" style="3" customWidth="1"/>
    <col min="4" max="4" width="13.42578125" style="3" customWidth="1"/>
    <col min="5" max="5" width="13.7109375" style="3" customWidth="1"/>
    <col min="6" max="6" width="12.85546875" style="3" customWidth="1"/>
    <col min="7" max="7" width="13.7109375" style="3" bestFit="1" customWidth="1"/>
    <col min="8" max="9" width="12.85546875" style="3" customWidth="1"/>
    <col min="10" max="10" width="2.28515625" style="3" customWidth="1"/>
    <col min="11" max="15" width="12.85546875" style="3" customWidth="1"/>
    <col min="16" max="16" width="2.140625" style="3" customWidth="1"/>
    <col min="17" max="18" width="12.85546875" style="3" customWidth="1"/>
    <col min="19" max="19" width="2.140625" style="3" customWidth="1"/>
    <col min="20" max="20" width="15.85546875" style="3" customWidth="1"/>
    <col min="21" max="21" width="15.85546875" style="3" bestFit="1" customWidth="1"/>
    <col min="22" max="22" width="15.85546875" style="3" customWidth="1"/>
    <col min="23" max="23" width="2.5703125" style="3" customWidth="1"/>
    <col min="24" max="25" width="15.85546875" style="3" bestFit="1" customWidth="1"/>
    <col min="26" max="26" width="15.85546875" style="3" customWidth="1"/>
    <col min="27" max="27" width="2.42578125" style="3" customWidth="1"/>
    <col min="28" max="28" width="14.140625" style="3" customWidth="1"/>
    <col min="29" max="29" width="14.140625" style="4" customWidth="1"/>
    <col min="30" max="30" width="10.85546875" style="28" customWidth="1"/>
    <col min="31" max="16384" width="9.140625" style="25"/>
  </cols>
  <sheetData>
    <row r="1" spans="1:68" ht="29.25" customHeight="1" thickBot="1">
      <c r="A1" s="176"/>
      <c r="B1" s="103"/>
      <c r="C1" s="263" t="s">
        <v>303</v>
      </c>
      <c r="D1" s="263"/>
      <c r="E1" s="263"/>
      <c r="F1" s="263"/>
      <c r="G1" s="263"/>
      <c r="H1" s="263"/>
      <c r="I1" s="263"/>
      <c r="J1" s="263"/>
      <c r="K1" s="263"/>
      <c r="L1" s="263"/>
      <c r="M1" s="263"/>
      <c r="N1" s="263"/>
      <c r="O1" s="263"/>
      <c r="P1" s="263"/>
      <c r="Q1" s="263"/>
      <c r="R1" s="263"/>
      <c r="S1" s="263"/>
      <c r="T1" s="263"/>
      <c r="U1" s="263"/>
      <c r="V1" s="263"/>
      <c r="W1" s="263"/>
      <c r="X1" s="263"/>
      <c r="Y1" s="263"/>
      <c r="Z1" s="263"/>
      <c r="AA1" s="264"/>
      <c r="AB1" s="265"/>
      <c r="AC1" s="266"/>
      <c r="AD1" s="267"/>
      <c r="AE1" s="183"/>
    </row>
    <row r="2" spans="1:68" s="45" customFormat="1" ht="15.75" customHeight="1">
      <c r="A2" s="268"/>
      <c r="B2" s="112"/>
      <c r="C2" s="115"/>
      <c r="D2" s="115"/>
      <c r="E2" s="115"/>
      <c r="F2" s="115"/>
      <c r="G2" s="115"/>
      <c r="H2" s="115"/>
      <c r="I2" s="117"/>
      <c r="J2" s="114"/>
      <c r="K2" s="115"/>
      <c r="L2" s="115"/>
      <c r="M2" s="116"/>
      <c r="N2" s="115"/>
      <c r="O2" s="115"/>
      <c r="P2" s="114"/>
      <c r="Q2" s="115"/>
      <c r="R2" s="115"/>
      <c r="S2" s="114"/>
      <c r="T2" s="113"/>
      <c r="U2" s="113"/>
      <c r="V2" s="113"/>
      <c r="W2" s="114"/>
      <c r="X2" s="115"/>
      <c r="Y2" s="115"/>
      <c r="Z2" s="115"/>
      <c r="AA2" s="264"/>
      <c r="AB2" s="269"/>
      <c r="AC2" s="114"/>
      <c r="AD2" s="270"/>
      <c r="AE2" s="271"/>
    </row>
    <row r="3" spans="1:68" s="45" customFormat="1" ht="15.75" customHeight="1">
      <c r="A3" s="268"/>
      <c r="B3" s="112"/>
      <c r="C3" s="123" t="s">
        <v>71</v>
      </c>
      <c r="D3" s="123"/>
      <c r="E3" s="123"/>
      <c r="F3" s="123"/>
      <c r="G3" s="123"/>
      <c r="H3" s="123"/>
      <c r="I3" s="123"/>
      <c r="J3" s="114"/>
      <c r="K3" s="122" t="s">
        <v>68</v>
      </c>
      <c r="L3" s="122"/>
      <c r="M3" s="122"/>
      <c r="N3" s="122"/>
      <c r="O3" s="122"/>
      <c r="P3" s="114"/>
      <c r="Q3" s="122" t="s">
        <v>114</v>
      </c>
      <c r="R3" s="122"/>
      <c r="S3" s="114"/>
      <c r="T3" s="121" t="s">
        <v>74</v>
      </c>
      <c r="U3" s="121"/>
      <c r="V3" s="121"/>
      <c r="W3" s="114"/>
      <c r="X3" s="122" t="s">
        <v>121</v>
      </c>
      <c r="Y3" s="122"/>
      <c r="Z3" s="124"/>
      <c r="AA3" s="264"/>
      <c r="AB3" s="272" t="s">
        <v>87</v>
      </c>
      <c r="AC3" s="273"/>
      <c r="AD3" s="274"/>
      <c r="AE3" s="271"/>
    </row>
    <row r="4" spans="1:68" s="43" customFormat="1" ht="57.75" customHeight="1">
      <c r="A4" s="268"/>
      <c r="B4" s="275"/>
      <c r="C4" s="276" t="s">
        <v>3</v>
      </c>
      <c r="D4" s="276" t="s">
        <v>8</v>
      </c>
      <c r="E4" s="276" t="s">
        <v>5</v>
      </c>
      <c r="F4" s="276" t="s">
        <v>6</v>
      </c>
      <c r="G4" s="276" t="s">
        <v>62</v>
      </c>
      <c r="H4" s="276" t="s">
        <v>7</v>
      </c>
      <c r="I4" s="277" t="s">
        <v>187</v>
      </c>
      <c r="J4" s="276"/>
      <c r="K4" s="276" t="s">
        <v>176</v>
      </c>
      <c r="L4" s="276" t="s">
        <v>0</v>
      </c>
      <c r="M4" s="276" t="s">
        <v>175</v>
      </c>
      <c r="N4" s="276" t="s">
        <v>70</v>
      </c>
      <c r="O4" s="276" t="s">
        <v>76</v>
      </c>
      <c r="P4" s="276"/>
      <c r="Q4" s="276" t="s">
        <v>1</v>
      </c>
      <c r="R4" s="276" t="s">
        <v>304</v>
      </c>
      <c r="S4" s="276"/>
      <c r="T4" s="278" t="s">
        <v>72</v>
      </c>
      <c r="U4" s="278" t="s">
        <v>2</v>
      </c>
      <c r="V4" s="278" t="s">
        <v>185</v>
      </c>
      <c r="W4" s="279"/>
      <c r="X4" s="280" t="s">
        <v>77</v>
      </c>
      <c r="Y4" s="280" t="s">
        <v>78</v>
      </c>
      <c r="Z4" s="281" t="s">
        <v>79</v>
      </c>
      <c r="AA4" s="282"/>
      <c r="AB4" s="283" t="s">
        <v>117</v>
      </c>
      <c r="AC4" s="135" t="s">
        <v>226</v>
      </c>
      <c r="AD4" s="284" t="s">
        <v>169</v>
      </c>
      <c r="AE4" s="285"/>
      <c r="BP4" s="43" t="s">
        <v>283</v>
      </c>
    </row>
    <row r="5" spans="1:68" s="52" customFormat="1">
      <c r="A5" s="268"/>
      <c r="B5" s="286" t="s">
        <v>123</v>
      </c>
      <c r="C5" s="161">
        <v>43.868708971553602</v>
      </c>
      <c r="D5" s="161">
        <v>39.527352297592991</v>
      </c>
      <c r="E5" s="161">
        <v>34.161925601750539</v>
      </c>
      <c r="F5" s="161">
        <v>1.7067833698030634</v>
      </c>
      <c r="G5" s="161">
        <v>3.6586433260393867</v>
      </c>
      <c r="H5" s="161">
        <v>5.3654266958424506</v>
      </c>
      <c r="I5" s="161">
        <v>37.207877461706786</v>
      </c>
      <c r="J5" s="161"/>
      <c r="K5" s="161" t="s">
        <v>118</v>
      </c>
      <c r="L5" s="161">
        <v>-4.3413566739606129</v>
      </c>
      <c r="M5" s="161">
        <v>-6.0481400437636754</v>
      </c>
      <c r="N5" s="161">
        <v>7.6936542669584247</v>
      </c>
      <c r="O5" s="161" t="s">
        <v>118</v>
      </c>
      <c r="P5" s="161"/>
      <c r="Q5" s="161" t="s">
        <v>118</v>
      </c>
      <c r="R5" s="162" t="s">
        <v>118</v>
      </c>
      <c r="S5" s="161"/>
      <c r="T5" s="161">
        <v>-5.9256017505470462</v>
      </c>
      <c r="U5" s="161">
        <v>-4.3413566739606129</v>
      </c>
      <c r="V5" s="161">
        <v>4.5514223194748356</v>
      </c>
      <c r="W5" s="161"/>
      <c r="X5" s="161">
        <v>-3.7986870897155356</v>
      </c>
      <c r="Y5" s="161" t="s">
        <v>118</v>
      </c>
      <c r="Z5" s="162" t="s">
        <v>118</v>
      </c>
      <c r="AA5" s="287"/>
      <c r="AB5" s="162">
        <v>11.425000000000001</v>
      </c>
      <c r="AC5" s="162" t="s">
        <v>118</v>
      </c>
      <c r="AD5" s="288" t="s">
        <v>118</v>
      </c>
      <c r="AE5" s="289"/>
    </row>
    <row r="6" spans="1:68" s="52" customFormat="1">
      <c r="A6" s="268"/>
      <c r="B6" s="286" t="s">
        <v>124</v>
      </c>
      <c r="C6" s="161">
        <v>44.194264113731613</v>
      </c>
      <c r="D6" s="161">
        <v>39.370531678856111</v>
      </c>
      <c r="E6" s="161">
        <v>33.675733420987754</v>
      </c>
      <c r="F6" s="161">
        <v>2.0954885364450653</v>
      </c>
      <c r="G6" s="161">
        <v>3.5993097214232881</v>
      </c>
      <c r="H6" s="161">
        <v>5.6947982578683529</v>
      </c>
      <c r="I6" s="161">
        <v>36.929903854055382</v>
      </c>
      <c r="J6" s="161"/>
      <c r="K6" s="161" t="s">
        <v>118</v>
      </c>
      <c r="L6" s="161">
        <v>-4.8237324348755033</v>
      </c>
      <c r="M6" s="161">
        <v>-6.9192209713205681</v>
      </c>
      <c r="N6" s="161">
        <v>7.8724628153504801</v>
      </c>
      <c r="O6" s="161" t="s">
        <v>118</v>
      </c>
      <c r="P6" s="161"/>
      <c r="Q6" s="161" t="s">
        <v>118</v>
      </c>
      <c r="R6" s="162" t="s">
        <v>118</v>
      </c>
      <c r="S6" s="161"/>
      <c r="T6" s="161">
        <v>-6.5247760703426732</v>
      </c>
      <c r="U6" s="161">
        <v>-4.8237324348755033</v>
      </c>
      <c r="V6" s="161">
        <v>4.2649354918234854</v>
      </c>
      <c r="W6" s="161"/>
      <c r="X6" s="161">
        <v>-4.2320650834086617</v>
      </c>
      <c r="Y6" s="161" t="s">
        <v>118</v>
      </c>
      <c r="Z6" s="162" t="s">
        <v>118</v>
      </c>
      <c r="AA6" s="287"/>
      <c r="AB6" s="162">
        <v>12.169</v>
      </c>
      <c r="AC6" s="162" t="s">
        <v>118</v>
      </c>
      <c r="AD6" s="290" t="s">
        <v>118</v>
      </c>
      <c r="AE6" s="289"/>
    </row>
    <row r="7" spans="1:68" s="52" customFormat="1">
      <c r="A7" s="144"/>
      <c r="B7" s="286" t="s">
        <v>125</v>
      </c>
      <c r="C7" s="161">
        <v>43.736263736263737</v>
      </c>
      <c r="D7" s="161">
        <v>40.078492935635794</v>
      </c>
      <c r="E7" s="161">
        <v>33.524332810047099</v>
      </c>
      <c r="F7" s="161">
        <v>2.8649921507064366</v>
      </c>
      <c r="G7" s="161">
        <v>3.6891679748822606</v>
      </c>
      <c r="H7" s="161">
        <v>6.5541601255886972</v>
      </c>
      <c r="I7" s="161">
        <v>36.07535321821036</v>
      </c>
      <c r="J7" s="161"/>
      <c r="K7" s="161" t="s">
        <v>118</v>
      </c>
      <c r="L7" s="161">
        <v>-3.6577708006279437</v>
      </c>
      <c r="M7" s="161">
        <v>-6.5227629513343794</v>
      </c>
      <c r="N7" s="161">
        <v>6.4678178963893247</v>
      </c>
      <c r="O7" s="161" t="s">
        <v>118</v>
      </c>
      <c r="P7" s="161"/>
      <c r="Q7" s="161" t="s">
        <v>118</v>
      </c>
      <c r="R7" s="162" t="s">
        <v>118</v>
      </c>
      <c r="S7" s="161"/>
      <c r="T7" s="161">
        <v>-5.8477237048665618</v>
      </c>
      <c r="U7" s="161">
        <v>-3.6577708006279437</v>
      </c>
      <c r="V7" s="161">
        <v>4.1679748822605962</v>
      </c>
      <c r="W7" s="161"/>
      <c r="X7" s="161">
        <v>-3.2731554160125591</v>
      </c>
      <c r="Y7" s="161" t="s">
        <v>118</v>
      </c>
      <c r="Z7" s="162" t="s">
        <v>118</v>
      </c>
      <c r="AA7" s="287"/>
      <c r="AB7" s="162">
        <v>12.74</v>
      </c>
      <c r="AC7" s="162" t="s">
        <v>118</v>
      </c>
      <c r="AD7" s="290" t="s">
        <v>118</v>
      </c>
      <c r="AE7" s="289"/>
    </row>
    <row r="8" spans="1:68" s="52" customFormat="1">
      <c r="A8" s="144"/>
      <c r="B8" s="286" t="s">
        <v>126</v>
      </c>
      <c r="C8" s="161">
        <v>42.026148360483809</v>
      </c>
      <c r="D8" s="161">
        <v>41.543732084178146</v>
      </c>
      <c r="E8" s="161">
        <v>33.19583304201916</v>
      </c>
      <c r="F8" s="161">
        <v>4.5445011536041395</v>
      </c>
      <c r="G8" s="161">
        <v>3.8033978885548483</v>
      </c>
      <c r="H8" s="161">
        <v>8.3478990421589856</v>
      </c>
      <c r="I8" s="161">
        <v>34.782912675662445</v>
      </c>
      <c r="J8" s="161"/>
      <c r="K8" s="161" t="s">
        <v>118</v>
      </c>
      <c r="L8" s="161">
        <v>-0.48241627630567019</v>
      </c>
      <c r="M8" s="161">
        <v>-5.0269174299098083</v>
      </c>
      <c r="N8" s="161">
        <v>3.411871635321261</v>
      </c>
      <c r="O8" s="161" t="s">
        <v>118</v>
      </c>
      <c r="P8" s="161"/>
      <c r="Q8" s="161" t="s">
        <v>118</v>
      </c>
      <c r="R8" s="162" t="s">
        <v>118</v>
      </c>
      <c r="S8" s="161"/>
      <c r="T8" s="161">
        <v>-2.6847514507445993</v>
      </c>
      <c r="U8" s="161">
        <v>-0.48241627630567019</v>
      </c>
      <c r="V8" s="161">
        <v>4.0481017968258408</v>
      </c>
      <c r="W8" s="161"/>
      <c r="X8" s="161">
        <v>-6.9915402363140595E-3</v>
      </c>
      <c r="Y8" s="161" t="s">
        <v>118</v>
      </c>
      <c r="Z8" s="162" t="s">
        <v>118</v>
      </c>
      <c r="AA8" s="287"/>
      <c r="AB8" s="162">
        <v>14.303000000000001</v>
      </c>
      <c r="AC8" s="162" t="s">
        <v>118</v>
      </c>
      <c r="AD8" s="290" t="s">
        <v>118</v>
      </c>
      <c r="AE8" s="289"/>
    </row>
    <row r="9" spans="1:68" s="52" customFormat="1">
      <c r="A9" s="144"/>
      <c r="B9" s="286" t="s">
        <v>127</v>
      </c>
      <c r="C9" s="161">
        <v>40.795571575695163</v>
      </c>
      <c r="D9" s="161">
        <v>42.140834191555101</v>
      </c>
      <c r="E9" s="161">
        <v>33.406282183316172</v>
      </c>
      <c r="F9" s="161">
        <v>4.9047373841400619</v>
      </c>
      <c r="G9" s="161">
        <v>3.8298146240988671</v>
      </c>
      <c r="H9" s="161">
        <v>8.7345520082389285</v>
      </c>
      <c r="I9" s="161">
        <v>33.953398558187438</v>
      </c>
      <c r="J9" s="161"/>
      <c r="K9" s="161" t="s">
        <v>118</v>
      </c>
      <c r="L9" s="161">
        <v>1.3452626158599383</v>
      </c>
      <c r="M9" s="161">
        <v>-3.5594747682801242</v>
      </c>
      <c r="N9" s="161">
        <v>1.9116889804325439</v>
      </c>
      <c r="O9" s="161" t="s">
        <v>118</v>
      </c>
      <c r="P9" s="161"/>
      <c r="Q9" s="161" t="s">
        <v>118</v>
      </c>
      <c r="R9" s="162" t="s">
        <v>118</v>
      </c>
      <c r="S9" s="161"/>
      <c r="T9" s="161">
        <v>-1.9309989701338828</v>
      </c>
      <c r="U9" s="161">
        <v>1.3452626158599383</v>
      </c>
      <c r="V9" s="161">
        <v>4.0808444902162719</v>
      </c>
      <c r="W9" s="161"/>
      <c r="X9" s="161">
        <v>0.99124613800205974</v>
      </c>
      <c r="Y9" s="161" t="s">
        <v>118</v>
      </c>
      <c r="Z9" s="162" t="s">
        <v>118</v>
      </c>
      <c r="AA9" s="287"/>
      <c r="AB9" s="162">
        <v>15.536</v>
      </c>
      <c r="AC9" s="162" t="s">
        <v>118</v>
      </c>
      <c r="AD9" s="290" t="s">
        <v>118</v>
      </c>
      <c r="AE9" s="289"/>
    </row>
    <row r="10" spans="1:68" s="52" customFormat="1">
      <c r="A10" s="144"/>
      <c r="B10" s="286" t="s">
        <v>128</v>
      </c>
      <c r="C10" s="161">
        <v>38.735391069823201</v>
      </c>
      <c r="D10" s="161">
        <v>41.240635301168723</v>
      </c>
      <c r="E10" s="161">
        <v>32.340425531914896</v>
      </c>
      <c r="F10" s="161">
        <v>5.3221456397962248</v>
      </c>
      <c r="G10" s="161">
        <v>3.578064129457597</v>
      </c>
      <c r="H10" s="161">
        <v>8.9002097692538218</v>
      </c>
      <c r="I10" s="161">
        <v>31.705124363200483</v>
      </c>
      <c r="J10" s="161"/>
      <c r="K10" s="161" t="s">
        <v>118</v>
      </c>
      <c r="L10" s="161">
        <v>2.5052442313455199</v>
      </c>
      <c r="M10" s="161">
        <v>-2.8169014084507045</v>
      </c>
      <c r="N10" s="161">
        <v>0.4554989511537309</v>
      </c>
      <c r="O10" s="161" t="s">
        <v>118</v>
      </c>
      <c r="P10" s="161"/>
      <c r="Q10" s="161" t="s">
        <v>118</v>
      </c>
      <c r="R10" s="162" t="s">
        <v>118</v>
      </c>
      <c r="S10" s="161"/>
      <c r="T10" s="161">
        <v>-0.94695834581959848</v>
      </c>
      <c r="U10" s="161">
        <v>2.5052442313455199</v>
      </c>
      <c r="V10" s="161">
        <v>3.937668564578964</v>
      </c>
      <c r="W10" s="161"/>
      <c r="X10" s="161">
        <v>1.7620617320946959</v>
      </c>
      <c r="Y10" s="161" t="s">
        <v>118</v>
      </c>
      <c r="Z10" s="162" t="s">
        <v>118</v>
      </c>
      <c r="AA10" s="287"/>
      <c r="AB10" s="162">
        <v>16.684999999999999</v>
      </c>
      <c r="AC10" s="162" t="s">
        <v>118</v>
      </c>
      <c r="AD10" s="290" t="s">
        <v>118</v>
      </c>
      <c r="AE10" s="289"/>
    </row>
    <row r="11" spans="1:68" s="52" customFormat="1">
      <c r="A11" s="144"/>
      <c r="B11" s="286" t="s">
        <v>129</v>
      </c>
      <c r="C11" s="161">
        <v>38.219419351173237</v>
      </c>
      <c r="D11" s="161">
        <v>39.679563661155619</v>
      </c>
      <c r="E11" s="161">
        <v>31.878870518720525</v>
      </c>
      <c r="F11" s="161">
        <v>4.2099880688597242</v>
      </c>
      <c r="G11" s="161">
        <v>3.5907050735753656</v>
      </c>
      <c r="H11" s="161">
        <v>7.8006931424350885</v>
      </c>
      <c r="I11" s="161">
        <v>30.913016305891709</v>
      </c>
      <c r="J11" s="161"/>
      <c r="K11" s="161" t="s">
        <v>118</v>
      </c>
      <c r="L11" s="161">
        <v>1.4601443099823874</v>
      </c>
      <c r="M11" s="161">
        <v>-2.7498437588773368</v>
      </c>
      <c r="N11" s="161">
        <v>1.0794841202204422</v>
      </c>
      <c r="O11" s="161" t="s">
        <v>118</v>
      </c>
      <c r="P11" s="161"/>
      <c r="Q11" s="161" t="s">
        <v>118</v>
      </c>
      <c r="R11" s="162" t="s">
        <v>118</v>
      </c>
      <c r="S11" s="161"/>
      <c r="T11" s="161">
        <v>-1.7442190784614513</v>
      </c>
      <c r="U11" s="161">
        <v>1.4601443099823874</v>
      </c>
      <c r="V11" s="161">
        <v>3.7270609624453157</v>
      </c>
      <c r="W11" s="161"/>
      <c r="X11" s="161">
        <v>0.64200897676268398</v>
      </c>
      <c r="Y11" s="161" t="s">
        <v>118</v>
      </c>
      <c r="Z11" s="162" t="s">
        <v>118</v>
      </c>
      <c r="AA11" s="287"/>
      <c r="AB11" s="162">
        <v>17.600999999999999</v>
      </c>
      <c r="AC11" s="162" t="s">
        <v>118</v>
      </c>
      <c r="AD11" s="290" t="s">
        <v>118</v>
      </c>
      <c r="AE11" s="289"/>
    </row>
    <row r="12" spans="1:68" s="52" customFormat="1">
      <c r="A12" s="144"/>
      <c r="B12" s="171" t="s">
        <v>103</v>
      </c>
      <c r="C12" s="161">
        <v>36.713519039100426</v>
      </c>
      <c r="D12" s="161">
        <v>36.519294658829537</v>
      </c>
      <c r="E12" s="161">
        <v>29.409660107334524</v>
      </c>
      <c r="F12" s="161">
        <v>3.5829286992077685</v>
      </c>
      <c r="G12" s="161">
        <v>3.5267058522872472</v>
      </c>
      <c r="H12" s="161">
        <v>7.1096345514950157</v>
      </c>
      <c r="I12" s="161">
        <v>29.660107334525936</v>
      </c>
      <c r="J12" s="161"/>
      <c r="K12" s="161" t="s">
        <v>118</v>
      </c>
      <c r="L12" s="161">
        <v>-0.19422438027089189</v>
      </c>
      <c r="M12" s="161">
        <v>-3.7771530794786607</v>
      </c>
      <c r="N12" s="161">
        <v>2.7549194991055455</v>
      </c>
      <c r="O12" s="161" t="s">
        <v>118</v>
      </c>
      <c r="P12" s="161"/>
      <c r="Q12" s="161" t="s">
        <v>118</v>
      </c>
      <c r="R12" s="162" t="s">
        <v>118</v>
      </c>
      <c r="S12" s="161"/>
      <c r="T12" s="161">
        <v>-2.8418093534372604</v>
      </c>
      <c r="U12" s="161">
        <v>-0.19422438027089189</v>
      </c>
      <c r="V12" s="161">
        <v>3.7924865831842576</v>
      </c>
      <c r="W12" s="161"/>
      <c r="X12" s="161">
        <v>-0.55200613340148219</v>
      </c>
      <c r="Y12" s="161" t="s">
        <v>118</v>
      </c>
      <c r="Z12" s="162" t="s">
        <v>118</v>
      </c>
      <c r="AA12" s="287"/>
      <c r="AB12" s="162">
        <v>19.565000000000001</v>
      </c>
      <c r="AC12" s="162" t="s">
        <v>118</v>
      </c>
      <c r="AD12" s="290" t="s">
        <v>118</v>
      </c>
      <c r="AE12" s="289"/>
    </row>
    <row r="13" spans="1:68" s="52" customFormat="1">
      <c r="A13" s="144"/>
      <c r="B13" s="171" t="s">
        <v>104</v>
      </c>
      <c r="C13" s="161">
        <v>36.33268712468675</v>
      </c>
      <c r="D13" s="161">
        <v>36.720412312638892</v>
      </c>
      <c r="E13" s="161">
        <v>29.642063454536853</v>
      </c>
      <c r="F13" s="161">
        <v>3.5131684713225213</v>
      </c>
      <c r="G13" s="161">
        <v>3.5651803867795167</v>
      </c>
      <c r="H13" s="161">
        <v>7.0783488581020375</v>
      </c>
      <c r="I13" s="161">
        <v>29.268523334436619</v>
      </c>
      <c r="J13" s="161"/>
      <c r="K13" s="161" t="s">
        <v>118</v>
      </c>
      <c r="L13" s="161">
        <v>0.38772518795214905</v>
      </c>
      <c r="M13" s="161">
        <v>-3.1254432833703722</v>
      </c>
      <c r="N13" s="161">
        <v>1.8487871766986619</v>
      </c>
      <c r="O13" s="161" t="s">
        <v>118</v>
      </c>
      <c r="P13" s="161"/>
      <c r="Q13" s="161" t="s">
        <v>118</v>
      </c>
      <c r="R13" s="162" t="s">
        <v>118</v>
      </c>
      <c r="S13" s="161"/>
      <c r="T13" s="161">
        <v>-1.7967752612416663</v>
      </c>
      <c r="U13" s="161">
        <v>0.38772518795214905</v>
      </c>
      <c r="V13" s="161">
        <v>3.4564281999148889</v>
      </c>
      <c r="W13" s="161"/>
      <c r="X13" s="161">
        <v>0.15130739042035085</v>
      </c>
      <c r="Y13" s="161" t="s">
        <v>118</v>
      </c>
      <c r="Z13" s="162" t="s">
        <v>118</v>
      </c>
      <c r="AA13" s="287"/>
      <c r="AB13" s="162">
        <v>21.149000000000001</v>
      </c>
      <c r="AC13" s="162">
        <v>21.795999999999999</v>
      </c>
      <c r="AD13" s="290" t="s">
        <v>118</v>
      </c>
      <c r="AE13" s="289"/>
    </row>
    <row r="14" spans="1:68" s="52" customFormat="1">
      <c r="A14" s="144"/>
      <c r="B14" s="171" t="s">
        <v>105</v>
      </c>
      <c r="C14" s="161">
        <v>35.886039379527979</v>
      </c>
      <c r="D14" s="161">
        <v>35.912707231432513</v>
      </c>
      <c r="E14" s="161">
        <v>29.094626427841241</v>
      </c>
      <c r="F14" s="161">
        <v>3.2623672163207251</v>
      </c>
      <c r="G14" s="161">
        <v>3.5557135872705459</v>
      </c>
      <c r="H14" s="161">
        <v>6.818080803591271</v>
      </c>
      <c r="I14" s="161">
        <v>28.930174674429978</v>
      </c>
      <c r="J14" s="161"/>
      <c r="K14" s="161" t="s">
        <v>118</v>
      </c>
      <c r="L14" s="161">
        <v>2.666785190452909E-2</v>
      </c>
      <c r="M14" s="161">
        <v>-3.2356993644161962</v>
      </c>
      <c r="N14" s="161">
        <v>2.2267656340281792</v>
      </c>
      <c r="O14" s="161" t="s">
        <v>118</v>
      </c>
      <c r="P14" s="161"/>
      <c r="Q14" s="161" t="s">
        <v>118</v>
      </c>
      <c r="R14" s="162" t="s">
        <v>118</v>
      </c>
      <c r="S14" s="161"/>
      <c r="T14" s="161">
        <v>-2.0800924485532692</v>
      </c>
      <c r="U14" s="161">
        <v>2.666785190452909E-2</v>
      </c>
      <c r="V14" s="161">
        <v>3.417929685763812</v>
      </c>
      <c r="W14" s="161"/>
      <c r="X14" s="161">
        <v>-0.43557491444064184</v>
      </c>
      <c r="Y14" s="161" t="s">
        <v>118</v>
      </c>
      <c r="Z14" s="162" t="s">
        <v>118</v>
      </c>
      <c r="AA14" s="287"/>
      <c r="AB14" s="162">
        <v>22.498999999999999</v>
      </c>
      <c r="AC14" s="162">
        <v>22.995999999999999</v>
      </c>
      <c r="AD14" s="290" t="s">
        <v>118</v>
      </c>
      <c r="AE14" s="289"/>
    </row>
    <row r="15" spans="1:68" s="52" customFormat="1">
      <c r="A15" s="144"/>
      <c r="B15" s="171" t="s">
        <v>106</v>
      </c>
      <c r="C15" s="161">
        <v>36.364415862808144</v>
      </c>
      <c r="D15" s="161">
        <v>36.668810289389071</v>
      </c>
      <c r="E15" s="161">
        <v>29.706323687031084</v>
      </c>
      <c r="F15" s="161">
        <v>3.3783494105037519</v>
      </c>
      <c r="G15" s="161">
        <v>3.5841371918542335</v>
      </c>
      <c r="H15" s="161">
        <v>6.962486602357985</v>
      </c>
      <c r="I15" s="161">
        <v>29.54769560557342</v>
      </c>
      <c r="J15" s="161"/>
      <c r="K15" s="161" t="s">
        <v>118</v>
      </c>
      <c r="L15" s="161">
        <v>0.30439442658092175</v>
      </c>
      <c r="M15" s="161">
        <v>-3.0739549839228295</v>
      </c>
      <c r="N15" s="161">
        <v>2.3408360128617365</v>
      </c>
      <c r="O15" s="161" t="s">
        <v>118</v>
      </c>
      <c r="P15" s="161"/>
      <c r="Q15" s="161" t="s">
        <v>118</v>
      </c>
      <c r="R15" s="162" t="s">
        <v>118</v>
      </c>
      <c r="S15" s="161"/>
      <c r="T15" s="161">
        <v>-2.229367631296892</v>
      </c>
      <c r="U15" s="161">
        <v>0.30439442658092175</v>
      </c>
      <c r="V15" s="161">
        <v>3.3997856377277604</v>
      </c>
      <c r="W15" s="161"/>
      <c r="X15" s="161">
        <v>-0.72883172561629161</v>
      </c>
      <c r="Y15" s="161" t="s">
        <v>118</v>
      </c>
      <c r="Z15" s="162" t="s">
        <v>118</v>
      </c>
      <c r="AA15" s="287"/>
      <c r="AB15" s="162">
        <v>23.324999999999999</v>
      </c>
      <c r="AC15" s="162">
        <v>23.946999999999999</v>
      </c>
      <c r="AD15" s="290" t="s">
        <v>118</v>
      </c>
      <c r="AE15" s="289"/>
    </row>
    <row r="16" spans="1:68" s="52" customFormat="1">
      <c r="A16" s="144"/>
      <c r="B16" s="171" t="s">
        <v>107</v>
      </c>
      <c r="C16" s="161">
        <v>34.353632048909986</v>
      </c>
      <c r="D16" s="161">
        <v>36.64226530448073</v>
      </c>
      <c r="E16" s="161">
        <v>29.768321132652243</v>
      </c>
      <c r="F16" s="161">
        <v>3.438983187193307</v>
      </c>
      <c r="G16" s="161">
        <v>3.4349609846351865</v>
      </c>
      <c r="H16" s="161">
        <v>6.8739441718284944</v>
      </c>
      <c r="I16" s="161">
        <v>28.44501649103049</v>
      </c>
      <c r="J16" s="161"/>
      <c r="K16" s="161" t="s">
        <v>118</v>
      </c>
      <c r="L16" s="161">
        <v>2.2886332555707507</v>
      </c>
      <c r="M16" s="161">
        <v>-1.1503499316225565</v>
      </c>
      <c r="N16" s="161">
        <v>1.4600595285978604</v>
      </c>
      <c r="O16" s="161" t="s">
        <v>118</v>
      </c>
      <c r="P16" s="161"/>
      <c r="Q16" s="161" t="s">
        <v>118</v>
      </c>
      <c r="R16" s="162" t="s">
        <v>118</v>
      </c>
      <c r="S16" s="161"/>
      <c r="T16" s="161">
        <v>-1.1342611213900731</v>
      </c>
      <c r="U16" s="161">
        <v>2.2886332555707507</v>
      </c>
      <c r="V16" s="161">
        <v>3.2941838951009572</v>
      </c>
      <c r="W16" s="161"/>
      <c r="X16" s="161">
        <v>0.22926554581288713</v>
      </c>
      <c r="Y16" s="161" t="s">
        <v>118</v>
      </c>
      <c r="Z16" s="162" t="s">
        <v>118</v>
      </c>
      <c r="AA16" s="287"/>
      <c r="AB16" s="162">
        <v>24.861999999999998</v>
      </c>
      <c r="AC16" s="162">
        <v>25.777999999999999</v>
      </c>
      <c r="AD16" s="290" t="s">
        <v>118</v>
      </c>
      <c r="AE16" s="289"/>
    </row>
    <row r="17" spans="1:31" s="52" customFormat="1">
      <c r="A17" s="144"/>
      <c r="B17" s="171" t="s">
        <v>108</v>
      </c>
      <c r="C17" s="161">
        <v>34.046867958539885</v>
      </c>
      <c r="D17" s="161">
        <v>36.53297281057533</v>
      </c>
      <c r="E17" s="161">
        <v>29.743127534925641</v>
      </c>
      <c r="F17" s="161">
        <v>3.4287216463872614</v>
      </c>
      <c r="G17" s="161">
        <v>3.3611236292624302</v>
      </c>
      <c r="H17" s="161">
        <v>6.7898452756496921</v>
      </c>
      <c r="I17" s="161">
        <v>27.899203845576086</v>
      </c>
      <c r="J17" s="161"/>
      <c r="K17" s="161" t="s">
        <v>118</v>
      </c>
      <c r="L17" s="161">
        <v>2.4861048520354516</v>
      </c>
      <c r="M17" s="161">
        <v>-0.94261679435181012</v>
      </c>
      <c r="N17" s="161">
        <v>1.3782484602673877</v>
      </c>
      <c r="O17" s="161" t="s">
        <v>118</v>
      </c>
      <c r="P17" s="161"/>
      <c r="Q17" s="161" t="s">
        <v>118</v>
      </c>
      <c r="R17" s="162" t="s">
        <v>118</v>
      </c>
      <c r="S17" s="161"/>
      <c r="T17" s="161">
        <v>-0.79239897851885233</v>
      </c>
      <c r="U17" s="161">
        <v>2.4861048520354516</v>
      </c>
      <c r="V17" s="161">
        <v>3.3310800660958386</v>
      </c>
      <c r="W17" s="161"/>
      <c r="X17" s="161">
        <v>0.63091482649842279</v>
      </c>
      <c r="Y17" s="161" t="s">
        <v>118</v>
      </c>
      <c r="Z17" s="162" t="s">
        <v>118</v>
      </c>
      <c r="AA17" s="287"/>
      <c r="AB17" s="162">
        <v>26.628</v>
      </c>
      <c r="AC17" s="162">
        <v>27.568999999999999</v>
      </c>
      <c r="AD17" s="290" t="s">
        <v>118</v>
      </c>
      <c r="AE17" s="289"/>
    </row>
    <row r="18" spans="1:31" s="52" customFormat="1">
      <c r="A18" s="144"/>
      <c r="B18" s="171" t="s">
        <v>109</v>
      </c>
      <c r="C18" s="161">
        <v>35.807736063708759</v>
      </c>
      <c r="D18" s="161">
        <v>37.976393629124004</v>
      </c>
      <c r="E18" s="161">
        <v>30.496302616609782</v>
      </c>
      <c r="F18" s="161">
        <v>4.0777872582480095</v>
      </c>
      <c r="G18" s="161">
        <v>3.4023037542662116</v>
      </c>
      <c r="H18" s="161">
        <v>7.4800910125142215</v>
      </c>
      <c r="I18" s="161">
        <v>29.863481228668942</v>
      </c>
      <c r="J18" s="161"/>
      <c r="K18" s="161" t="s">
        <v>118</v>
      </c>
      <c r="L18" s="161">
        <v>2.1686575654152449</v>
      </c>
      <c r="M18" s="161">
        <v>-1.9091296928327646</v>
      </c>
      <c r="N18" s="161">
        <v>1.8060295790671217</v>
      </c>
      <c r="O18" s="161" t="s">
        <v>118</v>
      </c>
      <c r="P18" s="161"/>
      <c r="Q18" s="161" t="s">
        <v>118</v>
      </c>
      <c r="R18" s="162" t="s">
        <v>118</v>
      </c>
      <c r="S18" s="161"/>
      <c r="T18" s="161">
        <v>-1.670932878270762</v>
      </c>
      <c r="U18" s="161">
        <v>2.1686575654152449</v>
      </c>
      <c r="V18" s="161">
        <v>3.3738623435722412</v>
      </c>
      <c r="W18" s="161"/>
      <c r="X18" s="161">
        <v>0.16709328782707622</v>
      </c>
      <c r="Y18" s="161" t="s">
        <v>118</v>
      </c>
      <c r="Z18" s="162" t="s">
        <v>118</v>
      </c>
      <c r="AA18" s="287"/>
      <c r="AB18" s="162">
        <v>28.128</v>
      </c>
      <c r="AC18" s="162">
        <v>28.832000000000001</v>
      </c>
      <c r="AD18" s="290" t="s">
        <v>118</v>
      </c>
      <c r="AE18" s="289"/>
    </row>
    <row r="19" spans="1:31" s="52" customFormat="1">
      <c r="A19" s="144"/>
      <c r="B19" s="171" t="s">
        <v>110</v>
      </c>
      <c r="C19" s="161">
        <v>35.872961956521735</v>
      </c>
      <c r="D19" s="161">
        <v>37.700407608695649</v>
      </c>
      <c r="E19" s="161">
        <v>30.298913043478258</v>
      </c>
      <c r="F19" s="161">
        <v>3.8926630434782603</v>
      </c>
      <c r="G19" s="161">
        <v>3.5088315217391299</v>
      </c>
      <c r="H19" s="161">
        <v>7.4014945652173907</v>
      </c>
      <c r="I19" s="161">
        <v>29.656929347826082</v>
      </c>
      <c r="J19" s="161"/>
      <c r="K19" s="161" t="s">
        <v>118</v>
      </c>
      <c r="L19" s="161">
        <v>1.8274456521739133</v>
      </c>
      <c r="M19" s="161">
        <v>-2.0652173913043477</v>
      </c>
      <c r="N19" s="161">
        <v>1.8682065217391304</v>
      </c>
      <c r="O19" s="161" t="s">
        <v>118</v>
      </c>
      <c r="P19" s="161"/>
      <c r="Q19" s="161" t="s">
        <v>118</v>
      </c>
      <c r="R19" s="162" t="s">
        <v>118</v>
      </c>
      <c r="S19" s="161"/>
      <c r="T19" s="161">
        <v>-1.3043478260869565</v>
      </c>
      <c r="U19" s="161">
        <v>2.1942934782608692</v>
      </c>
      <c r="V19" s="161">
        <v>3.1759510869565215</v>
      </c>
      <c r="W19" s="161"/>
      <c r="X19" s="161">
        <v>0.22758152173913043</v>
      </c>
      <c r="Y19" s="161" t="s">
        <v>118</v>
      </c>
      <c r="Z19" s="162" t="s">
        <v>118</v>
      </c>
      <c r="AA19" s="287"/>
      <c r="AB19" s="162">
        <v>29.44</v>
      </c>
      <c r="AC19" s="162">
        <v>30.376999999999999</v>
      </c>
      <c r="AD19" s="290" t="s">
        <v>118</v>
      </c>
      <c r="AE19" s="289"/>
    </row>
    <row r="20" spans="1:31" s="52" customFormat="1">
      <c r="A20" s="144"/>
      <c r="B20" s="171" t="s">
        <v>111</v>
      </c>
      <c r="C20" s="161">
        <v>35.243615854613822</v>
      </c>
      <c r="D20" s="161">
        <v>37.947673507754978</v>
      </c>
      <c r="E20" s="161">
        <v>29.271502428325242</v>
      </c>
      <c r="F20" s="161">
        <v>4.9349835500548336</v>
      </c>
      <c r="G20" s="161">
        <v>3.7411875293749022</v>
      </c>
      <c r="H20" s="161">
        <v>8.6761710794297358</v>
      </c>
      <c r="I20" s="161">
        <v>28.701237662541125</v>
      </c>
      <c r="J20" s="161"/>
      <c r="K20" s="161" t="s">
        <v>118</v>
      </c>
      <c r="L20" s="161">
        <v>2.704057653141156</v>
      </c>
      <c r="M20" s="161">
        <v>-2.2309258969136767</v>
      </c>
      <c r="N20" s="161">
        <v>0.90553031489895042</v>
      </c>
      <c r="O20" s="161" t="s">
        <v>118</v>
      </c>
      <c r="P20" s="161"/>
      <c r="Q20" s="161" t="s">
        <v>118</v>
      </c>
      <c r="R20" s="162" t="s">
        <v>118</v>
      </c>
      <c r="S20" s="161"/>
      <c r="T20" s="161">
        <v>0.94939683534388219</v>
      </c>
      <c r="U20" s="161">
        <v>3.0988563371455431</v>
      </c>
      <c r="V20" s="161">
        <v>3.0831897227009244</v>
      </c>
      <c r="W20" s="161"/>
      <c r="X20" s="161">
        <v>2.422058593138023</v>
      </c>
      <c r="Y20" s="161" t="s">
        <v>118</v>
      </c>
      <c r="Z20" s="162" t="s">
        <v>118</v>
      </c>
      <c r="AA20" s="287"/>
      <c r="AB20" s="162">
        <v>31.914999999999999</v>
      </c>
      <c r="AC20" s="162">
        <v>33.332999999999998</v>
      </c>
      <c r="AD20" s="290" t="s">
        <v>118</v>
      </c>
      <c r="AE20" s="289"/>
    </row>
    <row r="21" spans="1:31" s="52" customFormat="1">
      <c r="A21" s="144"/>
      <c r="B21" s="171" t="s">
        <v>112</v>
      </c>
      <c r="C21" s="161">
        <v>35.741750358680051</v>
      </c>
      <c r="D21" s="161">
        <v>37.609756097560968</v>
      </c>
      <c r="E21" s="161">
        <v>28.473457675753227</v>
      </c>
      <c r="F21" s="161">
        <v>5.4433285509325673</v>
      </c>
      <c r="G21" s="161">
        <v>3.6929698708751788</v>
      </c>
      <c r="H21" s="161">
        <v>9.1362984218077479</v>
      </c>
      <c r="I21" s="161">
        <v>29.087517934002872</v>
      </c>
      <c r="J21" s="161"/>
      <c r="K21" s="161" t="s">
        <v>118</v>
      </c>
      <c r="L21" s="161">
        <v>1.8680057388809184</v>
      </c>
      <c r="M21" s="161">
        <v>-3.5753228120516498</v>
      </c>
      <c r="N21" s="161">
        <v>1.5466284074605452</v>
      </c>
      <c r="O21" s="161" t="s">
        <v>118</v>
      </c>
      <c r="P21" s="161"/>
      <c r="Q21" s="161" t="s">
        <v>118</v>
      </c>
      <c r="R21" s="162" t="s">
        <v>118</v>
      </c>
      <c r="S21" s="161"/>
      <c r="T21" s="161">
        <v>0.93543758967001422</v>
      </c>
      <c r="U21" s="161">
        <v>2.6226685796269726</v>
      </c>
      <c r="V21" s="161">
        <v>2.8292682926829267</v>
      </c>
      <c r="W21" s="161"/>
      <c r="X21" s="161">
        <v>8.8952654232424669E-2</v>
      </c>
      <c r="Y21" s="161" t="s">
        <v>118</v>
      </c>
      <c r="Z21" s="162" t="s">
        <v>118</v>
      </c>
      <c r="AA21" s="287"/>
      <c r="AB21" s="162">
        <v>34.85</v>
      </c>
      <c r="AC21" s="162">
        <v>36.159999999999997</v>
      </c>
      <c r="AD21" s="290" t="s">
        <v>118</v>
      </c>
      <c r="AE21" s="289"/>
    </row>
    <row r="22" spans="1:31" s="52" customFormat="1" ht="15.75" customHeight="1">
      <c r="A22" s="173"/>
      <c r="B22" s="174" t="s">
        <v>9</v>
      </c>
      <c r="C22" s="161">
        <v>37.496996716409939</v>
      </c>
      <c r="D22" s="161">
        <v>39.021329987452944</v>
      </c>
      <c r="E22" s="161">
        <v>29.808590725860274</v>
      </c>
      <c r="F22" s="161">
        <v>5.4753196828532529</v>
      </c>
      <c r="G22" s="161">
        <v>3.7374195787394213</v>
      </c>
      <c r="H22" s="161">
        <v>9.2127392615926738</v>
      </c>
      <c r="I22" s="161">
        <v>30.694893083104191</v>
      </c>
      <c r="J22" s="161"/>
      <c r="K22" s="161" t="s">
        <v>118</v>
      </c>
      <c r="L22" s="161">
        <v>1.5243332710430066</v>
      </c>
      <c r="M22" s="161">
        <v>-3.9509864118102458</v>
      </c>
      <c r="N22" s="161">
        <v>1.7672655436610694</v>
      </c>
      <c r="O22" s="161" t="s">
        <v>118</v>
      </c>
      <c r="P22" s="161"/>
      <c r="Q22" s="161" t="s">
        <v>118</v>
      </c>
      <c r="R22" s="162" t="s">
        <v>118</v>
      </c>
      <c r="S22" s="161"/>
      <c r="T22" s="161">
        <v>1.2520355588777061</v>
      </c>
      <c r="U22" s="161">
        <v>2.4613577511412474</v>
      </c>
      <c r="V22" s="161">
        <v>2.7069596091726953</v>
      </c>
      <c r="W22" s="161"/>
      <c r="X22" s="161">
        <v>1.2200005339170827</v>
      </c>
      <c r="Y22" s="161" t="s">
        <v>118</v>
      </c>
      <c r="Z22" s="162" t="s">
        <v>118</v>
      </c>
      <c r="AA22" s="291"/>
      <c r="AB22" s="162">
        <v>37.459000000000003</v>
      </c>
      <c r="AC22" s="162">
        <v>38.753999999999998</v>
      </c>
      <c r="AD22" s="290" t="s">
        <v>118</v>
      </c>
      <c r="AE22" s="289"/>
    </row>
    <row r="23" spans="1:31" s="52" customFormat="1" ht="15.75" customHeight="1">
      <c r="A23" s="173"/>
      <c r="B23" s="174" t="s">
        <v>10</v>
      </c>
      <c r="C23" s="161">
        <v>38.093211854225075</v>
      </c>
      <c r="D23" s="161">
        <v>40.488586303564276</v>
      </c>
      <c r="E23" s="161">
        <v>30.386463756507816</v>
      </c>
      <c r="F23" s="161">
        <v>6.2950540648778546</v>
      </c>
      <c r="G23" s="161">
        <v>3.807068482178614</v>
      </c>
      <c r="H23" s="161">
        <v>10.102122547056467</v>
      </c>
      <c r="I23" s="161">
        <v>31.390168201842211</v>
      </c>
      <c r="J23" s="161"/>
      <c r="K23" s="161" t="s">
        <v>118</v>
      </c>
      <c r="L23" s="161">
        <v>2.3953744493392071</v>
      </c>
      <c r="M23" s="161">
        <v>-3.8996796155386466</v>
      </c>
      <c r="N23" s="161">
        <v>0.95114136964357232</v>
      </c>
      <c r="O23" s="161" t="s">
        <v>118</v>
      </c>
      <c r="P23" s="161"/>
      <c r="Q23" s="161" t="s">
        <v>118</v>
      </c>
      <c r="R23" s="162" t="s">
        <v>118</v>
      </c>
      <c r="S23" s="161"/>
      <c r="T23" s="161">
        <v>1.8597316780136164</v>
      </c>
      <c r="U23" s="161">
        <v>2.9185022026431717</v>
      </c>
      <c r="V23" s="161">
        <v>2.7908490188225872</v>
      </c>
      <c r="W23" s="161"/>
      <c r="X23" s="161">
        <v>8.0096115338406104E-2</v>
      </c>
      <c r="Y23" s="161" t="s">
        <v>118</v>
      </c>
      <c r="Z23" s="162" t="s">
        <v>118</v>
      </c>
      <c r="AA23" s="291"/>
      <c r="AB23" s="162">
        <v>39.951999999999998</v>
      </c>
      <c r="AC23" s="162">
        <v>41.155000000000001</v>
      </c>
      <c r="AD23" s="290" t="s">
        <v>118</v>
      </c>
      <c r="AE23" s="289"/>
    </row>
    <row r="24" spans="1:31" s="52" customFormat="1" ht="15.75" customHeight="1">
      <c r="A24" s="173"/>
      <c r="B24" s="174" t="s">
        <v>11</v>
      </c>
      <c r="C24" s="161">
        <v>39.572406331585007</v>
      </c>
      <c r="D24" s="161">
        <v>43.422630947620952</v>
      </c>
      <c r="E24" s="161">
        <v>32.055413128866093</v>
      </c>
      <c r="F24" s="161">
        <v>7.4699531951925104</v>
      </c>
      <c r="G24" s="161">
        <v>3.8972646235623394</v>
      </c>
      <c r="H24" s="161">
        <v>11.367217818754851</v>
      </c>
      <c r="I24" s="161">
        <v>32.601077216172349</v>
      </c>
      <c r="J24" s="161"/>
      <c r="K24" s="161" t="s">
        <v>118</v>
      </c>
      <c r="L24" s="161">
        <v>3.8502246160359381</v>
      </c>
      <c r="M24" s="161">
        <v>-3.6197285791565728</v>
      </c>
      <c r="N24" s="161">
        <v>-0.18345602935296468</v>
      </c>
      <c r="O24" s="161" t="s">
        <v>118</v>
      </c>
      <c r="P24" s="161"/>
      <c r="Q24" s="161" t="s">
        <v>118</v>
      </c>
      <c r="R24" s="162" t="s">
        <v>118</v>
      </c>
      <c r="S24" s="161"/>
      <c r="T24" s="161">
        <v>3.2316485170637628</v>
      </c>
      <c r="U24" s="161">
        <v>4.753392760542841</v>
      </c>
      <c r="V24" s="161">
        <v>2.8788484606157532</v>
      </c>
      <c r="W24" s="161"/>
      <c r="X24" s="161">
        <v>1.4841122374579578</v>
      </c>
      <c r="Y24" s="161" t="s">
        <v>118</v>
      </c>
      <c r="Z24" s="162" t="s">
        <v>118</v>
      </c>
      <c r="AA24" s="291"/>
      <c r="AB24" s="162">
        <v>42.517000000000003</v>
      </c>
      <c r="AC24" s="162">
        <v>44.399000000000001</v>
      </c>
      <c r="AD24" s="290" t="s">
        <v>118</v>
      </c>
      <c r="AE24" s="289"/>
    </row>
    <row r="25" spans="1:31" s="52" customFormat="1" ht="15.75" customHeight="1">
      <c r="A25" s="173"/>
      <c r="B25" s="174" t="s">
        <v>12</v>
      </c>
      <c r="C25" s="161">
        <v>41.119757150797383</v>
      </c>
      <c r="D25" s="161">
        <v>41.6969515584249</v>
      </c>
      <c r="E25" s="161">
        <v>31.247595023301557</v>
      </c>
      <c r="F25" s="161">
        <v>6.5842917610842715</v>
      </c>
      <c r="G25" s="161">
        <v>3.8650647740390784</v>
      </c>
      <c r="H25" s="161">
        <v>10.449356535123348</v>
      </c>
      <c r="I25" s="161">
        <v>33.806490230450216</v>
      </c>
      <c r="J25" s="161"/>
      <c r="K25" s="161" t="s">
        <v>118</v>
      </c>
      <c r="L25" s="161">
        <v>0.57719440762751728</v>
      </c>
      <c r="M25" s="161">
        <v>-6.0070973534567536</v>
      </c>
      <c r="N25" s="161">
        <v>2.9672068066184956</v>
      </c>
      <c r="O25" s="161" t="s">
        <v>118</v>
      </c>
      <c r="P25" s="161"/>
      <c r="Q25" s="161" t="s">
        <v>118</v>
      </c>
      <c r="R25" s="162" t="s">
        <v>118</v>
      </c>
      <c r="S25" s="161"/>
      <c r="T25" s="161">
        <v>-0.62422506306383341</v>
      </c>
      <c r="U25" s="161">
        <v>0.80379665654794985</v>
      </c>
      <c r="V25" s="161">
        <v>2.7833596990038054</v>
      </c>
      <c r="W25" s="161"/>
      <c r="X25" s="161">
        <v>-0.66911796143486257</v>
      </c>
      <c r="Y25" s="161" t="s">
        <v>118</v>
      </c>
      <c r="Z25" s="162" t="s">
        <v>118</v>
      </c>
      <c r="AA25" s="291"/>
      <c r="AB25" s="162">
        <v>46.777999999999999</v>
      </c>
      <c r="AC25" s="162">
        <v>48.713999999999999</v>
      </c>
      <c r="AD25" s="290" t="s">
        <v>118</v>
      </c>
      <c r="AE25" s="289"/>
    </row>
    <row r="26" spans="1:31" s="52" customFormat="1" ht="15.75" customHeight="1">
      <c r="A26" s="173"/>
      <c r="B26" s="174" t="s">
        <v>13</v>
      </c>
      <c r="C26" s="161">
        <v>41.99268666692879</v>
      </c>
      <c r="D26" s="161">
        <v>40.278378484645934</v>
      </c>
      <c r="E26" s="161">
        <v>30.444697833523378</v>
      </c>
      <c r="F26" s="161">
        <v>6.0079424369913106</v>
      </c>
      <c r="G26" s="161">
        <v>3.8257382141312468</v>
      </c>
      <c r="H26" s="161">
        <v>9.8336806511225578</v>
      </c>
      <c r="I26" s="161">
        <v>35.117760390044431</v>
      </c>
      <c r="J26" s="161"/>
      <c r="K26" s="161" t="s">
        <v>118</v>
      </c>
      <c r="L26" s="161">
        <v>-1.7143081822828607</v>
      </c>
      <c r="M26" s="161">
        <v>-7.7222506192741704</v>
      </c>
      <c r="N26" s="161">
        <v>5.1389926473479335</v>
      </c>
      <c r="O26" s="161" t="s">
        <v>118</v>
      </c>
      <c r="P26" s="161"/>
      <c r="Q26" s="161" t="s">
        <v>118</v>
      </c>
      <c r="R26" s="162" t="s">
        <v>118</v>
      </c>
      <c r="S26" s="161"/>
      <c r="T26" s="161">
        <v>-2.1251916801006567</v>
      </c>
      <c r="U26" s="161">
        <v>-1.5098494082491252</v>
      </c>
      <c r="V26" s="161">
        <v>2.5832579719262379</v>
      </c>
      <c r="W26" s="161"/>
      <c r="X26" s="161">
        <v>-0.37156450281130815</v>
      </c>
      <c r="Y26" s="161" t="s">
        <v>118</v>
      </c>
      <c r="Z26" s="162" t="s">
        <v>118</v>
      </c>
      <c r="AA26" s="291"/>
      <c r="AB26" s="162">
        <v>50.866</v>
      </c>
      <c r="AC26" s="162">
        <v>54.115000000000002</v>
      </c>
      <c r="AD26" s="290" t="s">
        <v>118</v>
      </c>
      <c r="AE26" s="289"/>
    </row>
    <row r="27" spans="1:31">
      <c r="A27" s="176"/>
      <c r="B27" s="177" t="s">
        <v>14</v>
      </c>
      <c r="C27" s="161">
        <v>40.197097232325326</v>
      </c>
      <c r="D27" s="161">
        <v>39.637673629152374</v>
      </c>
      <c r="E27" s="161">
        <v>29.689286085420346</v>
      </c>
      <c r="F27" s="161">
        <v>6.1172884408881503</v>
      </c>
      <c r="G27" s="161">
        <v>3.8310991028438814</v>
      </c>
      <c r="H27" s="161">
        <v>9.9483875437320304</v>
      </c>
      <c r="I27" s="161">
        <v>33.698777235096472</v>
      </c>
      <c r="J27" s="161"/>
      <c r="K27" s="161" t="s">
        <v>118</v>
      </c>
      <c r="L27" s="161">
        <v>-0.5594236031729537</v>
      </c>
      <c r="M27" s="161">
        <v>-6.6767120440611034</v>
      </c>
      <c r="N27" s="161">
        <v>3.6509750943919084</v>
      </c>
      <c r="O27" s="161" t="s">
        <v>118</v>
      </c>
      <c r="P27" s="161"/>
      <c r="Q27" s="161" t="s">
        <v>118</v>
      </c>
      <c r="R27" s="162" t="s">
        <v>118</v>
      </c>
      <c r="S27" s="161"/>
      <c r="T27" s="161">
        <v>-0.23035089542415743</v>
      </c>
      <c r="U27" s="161">
        <v>1.134434860923482</v>
      </c>
      <c r="V27" s="161">
        <v>2.3277564169178011</v>
      </c>
      <c r="W27" s="161"/>
      <c r="X27" s="161">
        <v>-1.9190134746614018</v>
      </c>
      <c r="Y27" s="161" t="s">
        <v>118</v>
      </c>
      <c r="Z27" s="162" t="s">
        <v>118</v>
      </c>
      <c r="AA27" s="292"/>
      <c r="AB27" s="162">
        <v>57.738</v>
      </c>
      <c r="AC27" s="162">
        <v>61.173000000000002</v>
      </c>
      <c r="AD27" s="290" t="s">
        <v>118</v>
      </c>
      <c r="AE27" s="183"/>
    </row>
    <row r="28" spans="1:31">
      <c r="A28" s="176"/>
      <c r="B28" s="177" t="s">
        <v>15</v>
      </c>
      <c r="C28" s="161">
        <v>38.506085286922051</v>
      </c>
      <c r="D28" s="161">
        <v>39.487782973583975</v>
      </c>
      <c r="E28" s="161">
        <v>30.32269053296584</v>
      </c>
      <c r="F28" s="161">
        <v>5.2367532749063219</v>
      </c>
      <c r="G28" s="161">
        <v>3.9283391657118081</v>
      </c>
      <c r="H28" s="161">
        <v>9.16509244061813</v>
      </c>
      <c r="I28" s="161">
        <v>32.064661980118295</v>
      </c>
      <c r="J28" s="161"/>
      <c r="K28" s="161" t="s">
        <v>118</v>
      </c>
      <c r="L28" s="161">
        <v>0.98169768666191826</v>
      </c>
      <c r="M28" s="161">
        <v>-4.255055588244403</v>
      </c>
      <c r="N28" s="161">
        <v>1.9757827258369207</v>
      </c>
      <c r="O28" s="161" t="s">
        <v>118</v>
      </c>
      <c r="P28" s="161"/>
      <c r="Q28" s="161" t="s">
        <v>118</v>
      </c>
      <c r="R28" s="162" t="s">
        <v>118</v>
      </c>
      <c r="S28" s="161"/>
      <c r="T28" s="161">
        <v>0.75562850329813258</v>
      </c>
      <c r="U28" s="161">
        <v>1.3161562045151902</v>
      </c>
      <c r="V28" s="161">
        <v>2.3907590350252397</v>
      </c>
      <c r="W28" s="161"/>
      <c r="X28" s="161">
        <v>-0.63020655910315571</v>
      </c>
      <c r="Y28" s="161" t="s">
        <v>118</v>
      </c>
      <c r="Z28" s="162" t="s">
        <v>118</v>
      </c>
      <c r="AA28" s="292"/>
      <c r="AB28" s="162">
        <v>64.581999999999994</v>
      </c>
      <c r="AC28" s="162">
        <v>68.120999999999995</v>
      </c>
      <c r="AD28" s="290" t="s">
        <v>118</v>
      </c>
      <c r="AE28" s="183"/>
    </row>
    <row r="29" spans="1:31">
      <c r="A29" s="176"/>
      <c r="B29" s="177" t="s">
        <v>16</v>
      </c>
      <c r="C29" s="161">
        <v>36.015968604100415</v>
      </c>
      <c r="D29" s="161">
        <v>38.604777048514791</v>
      </c>
      <c r="E29" s="161">
        <v>29.94248595980784</v>
      </c>
      <c r="F29" s="161">
        <v>4.7959943162595584</v>
      </c>
      <c r="G29" s="161">
        <v>3.8662967724473916</v>
      </c>
      <c r="H29" s="161">
        <v>8.6622910887069491</v>
      </c>
      <c r="I29" s="161">
        <v>29.843697137830709</v>
      </c>
      <c r="J29" s="161"/>
      <c r="K29" s="161" t="s">
        <v>118</v>
      </c>
      <c r="L29" s="161">
        <v>2.5888084444143722</v>
      </c>
      <c r="M29" s="161">
        <v>-2.2071858718451862</v>
      </c>
      <c r="N29" s="161">
        <v>0.14885986873266122</v>
      </c>
      <c r="O29" s="161" t="s">
        <v>118</v>
      </c>
      <c r="P29" s="161"/>
      <c r="Q29" s="161" t="s">
        <v>118</v>
      </c>
      <c r="R29" s="162" t="s">
        <v>118</v>
      </c>
      <c r="S29" s="161"/>
      <c r="T29" s="161">
        <v>2.5820420867447051</v>
      </c>
      <c r="U29" s="161">
        <v>3.3141619866026115</v>
      </c>
      <c r="V29" s="161">
        <v>2.3357466675688476</v>
      </c>
      <c r="W29" s="161"/>
      <c r="X29" s="161">
        <v>1.9663035388050614</v>
      </c>
      <c r="Y29" s="161" t="s">
        <v>118</v>
      </c>
      <c r="Z29" s="162" t="s">
        <v>118</v>
      </c>
      <c r="AA29" s="292"/>
      <c r="AB29" s="162">
        <v>73.894999999999996</v>
      </c>
      <c r="AC29" s="162">
        <v>79.176000000000002</v>
      </c>
      <c r="AD29" s="290">
        <v>2.5587480165038983</v>
      </c>
      <c r="AE29" s="183"/>
    </row>
    <row r="30" spans="1:31">
      <c r="A30" s="176"/>
      <c r="B30" s="177" t="s">
        <v>17</v>
      </c>
      <c r="C30" s="161">
        <v>36.302701658192532</v>
      </c>
      <c r="D30" s="161">
        <v>40.388401106266834</v>
      </c>
      <c r="E30" s="161">
        <v>31.121604811536091</v>
      </c>
      <c r="F30" s="161">
        <v>5.1448654001763261</v>
      </c>
      <c r="G30" s="161">
        <v>4.1219308945544135</v>
      </c>
      <c r="H30" s="161">
        <v>9.2667962947307387</v>
      </c>
      <c r="I30" s="161">
        <v>29.81606502336928</v>
      </c>
      <c r="J30" s="161"/>
      <c r="K30" s="161" t="s">
        <v>118</v>
      </c>
      <c r="L30" s="161">
        <v>4.0856994480742985</v>
      </c>
      <c r="M30" s="161">
        <v>-1.0591659521020278</v>
      </c>
      <c r="N30" s="161">
        <v>-1.0519196628060046</v>
      </c>
      <c r="O30" s="161" t="s">
        <v>118</v>
      </c>
      <c r="P30" s="161"/>
      <c r="Q30" s="161" t="s">
        <v>118</v>
      </c>
      <c r="R30" s="162" t="s">
        <v>118</v>
      </c>
      <c r="S30" s="161"/>
      <c r="T30" s="161">
        <v>2.5784712745015157</v>
      </c>
      <c r="U30" s="161">
        <v>5.2789217521527521</v>
      </c>
      <c r="V30" s="161">
        <v>2.4359609183463968</v>
      </c>
      <c r="W30" s="161"/>
      <c r="X30" s="161">
        <v>3.6642069540222941</v>
      </c>
      <c r="Y30" s="161" t="s">
        <v>118</v>
      </c>
      <c r="Z30" s="162" t="s">
        <v>118</v>
      </c>
      <c r="AA30" s="292"/>
      <c r="AB30" s="162">
        <v>82.801000000000002</v>
      </c>
      <c r="AC30" s="162">
        <v>88.762</v>
      </c>
      <c r="AD30" s="290">
        <v>6.5398237226014118</v>
      </c>
      <c r="AE30" s="183"/>
    </row>
    <row r="31" spans="1:31">
      <c r="A31" s="102"/>
      <c r="B31" s="177" t="s">
        <v>18</v>
      </c>
      <c r="C31" s="161">
        <v>39.008978709960154</v>
      </c>
      <c r="D31" s="161">
        <v>44.708064532566937</v>
      </c>
      <c r="E31" s="161">
        <v>34.765238837761544</v>
      </c>
      <c r="F31" s="161">
        <v>5.5574239969017851</v>
      </c>
      <c r="G31" s="161">
        <v>4.3854016979036095</v>
      </c>
      <c r="H31" s="161">
        <v>9.9428256948053946</v>
      </c>
      <c r="I31" s="161">
        <v>32.512917724034615</v>
      </c>
      <c r="J31" s="161"/>
      <c r="K31" s="161" t="s">
        <v>118</v>
      </c>
      <c r="L31" s="161">
        <v>5.699085822606782</v>
      </c>
      <c r="M31" s="161">
        <v>0.14166182570499691</v>
      </c>
      <c r="N31" s="161">
        <v>-2.2981828558616404</v>
      </c>
      <c r="O31" s="161" t="s">
        <v>118</v>
      </c>
      <c r="P31" s="161"/>
      <c r="Q31" s="161" t="s">
        <v>118</v>
      </c>
      <c r="R31" s="161">
        <v>47.776687544131534</v>
      </c>
      <c r="S31" s="161"/>
      <c r="T31" s="161">
        <v>5.1915492096493114</v>
      </c>
      <c r="U31" s="161">
        <v>8.1399496539986345</v>
      </c>
      <c r="V31" s="161">
        <v>2.4174233854118894</v>
      </c>
      <c r="W31" s="161"/>
      <c r="X31" s="161">
        <v>3.4355540608024788</v>
      </c>
      <c r="Y31" s="161" t="s">
        <v>118</v>
      </c>
      <c r="Z31" s="162">
        <v>54.697771119332259</v>
      </c>
      <c r="AA31" s="292"/>
      <c r="AB31" s="162">
        <v>98.120999999999995</v>
      </c>
      <c r="AC31" s="162">
        <v>109.04900000000001</v>
      </c>
      <c r="AD31" s="290">
        <v>3.070174204856599</v>
      </c>
      <c r="AE31" s="183"/>
    </row>
    <row r="32" spans="1:31">
      <c r="A32" s="102"/>
      <c r="B32" s="177" t="s">
        <v>19</v>
      </c>
      <c r="C32" s="161">
        <v>40.113766207958669</v>
      </c>
      <c r="D32" s="161">
        <v>46.448738966996203</v>
      </c>
      <c r="E32" s="161">
        <v>36.336463146041368</v>
      </c>
      <c r="F32" s="161">
        <v>5.5930912282444893</v>
      </c>
      <c r="G32" s="161">
        <v>4.519184592710352</v>
      </c>
      <c r="H32" s="161">
        <v>10.11227582095484</v>
      </c>
      <c r="I32" s="161">
        <v>33.373076986768673</v>
      </c>
      <c r="J32" s="161"/>
      <c r="K32" s="161">
        <v>0.48471106831925548</v>
      </c>
      <c r="L32" s="161">
        <v>6.3349727590375409</v>
      </c>
      <c r="M32" s="161">
        <v>0.74188153079305152</v>
      </c>
      <c r="N32" s="161">
        <v>-2.9989898488085185</v>
      </c>
      <c r="O32" s="161">
        <v>-2.741819386334722</v>
      </c>
      <c r="P32" s="161"/>
      <c r="Q32" s="161">
        <v>6.0778022965637444</v>
      </c>
      <c r="R32" s="161">
        <v>49.361429421548131</v>
      </c>
      <c r="S32" s="161"/>
      <c r="T32" s="161">
        <v>7.2474208024906019</v>
      </c>
      <c r="U32" s="161">
        <v>8.5125937701823258</v>
      </c>
      <c r="V32" s="161">
        <v>2.5742295527183003</v>
      </c>
      <c r="W32" s="161"/>
      <c r="X32" s="161">
        <v>4.2144832497060625</v>
      </c>
      <c r="Y32" s="161">
        <v>3.9573127872322664</v>
      </c>
      <c r="Z32" s="162">
        <v>54.34779008727044</v>
      </c>
      <c r="AA32" s="292"/>
      <c r="AB32" s="162">
        <v>120.774</v>
      </c>
      <c r="AC32" s="162">
        <v>131.07400000000001</v>
      </c>
      <c r="AD32" s="290">
        <v>-1.7424106068902319</v>
      </c>
      <c r="AE32" s="183"/>
    </row>
    <row r="33" spans="1:31">
      <c r="A33" s="102"/>
      <c r="B33" s="177" t="s">
        <v>20</v>
      </c>
      <c r="C33" s="161">
        <v>40.216954883245869</v>
      </c>
      <c r="D33" s="161">
        <v>45.150565280174689</v>
      </c>
      <c r="E33" s="161">
        <v>36.087768111858551</v>
      </c>
      <c r="F33" s="161">
        <v>4.5313985841580671</v>
      </c>
      <c r="G33" s="161">
        <v>4.5313985841580671</v>
      </c>
      <c r="H33" s="161">
        <v>9.0627971683161341</v>
      </c>
      <c r="I33" s="161">
        <v>32.784841334131656</v>
      </c>
      <c r="J33" s="161"/>
      <c r="K33" s="161">
        <v>-0.25819756784146747</v>
      </c>
      <c r="L33" s="161">
        <v>4.9336103969288194</v>
      </c>
      <c r="M33" s="161">
        <v>0.4022118127707533</v>
      </c>
      <c r="N33" s="161">
        <v>-1.3080688902194204</v>
      </c>
      <c r="O33" s="161">
        <v>-0.64765950960719953</v>
      </c>
      <c r="P33" s="161"/>
      <c r="Q33" s="161">
        <v>4.2732010163165999</v>
      </c>
      <c r="R33" s="161">
        <v>47.835072987482285</v>
      </c>
      <c r="S33" s="161"/>
      <c r="T33" s="161">
        <v>4.1129855950410317</v>
      </c>
      <c r="U33" s="161">
        <v>5.808473919628077</v>
      </c>
      <c r="V33" s="161">
        <v>2.8732434050646285</v>
      </c>
      <c r="W33" s="161"/>
      <c r="X33" s="161">
        <v>3.6206107139083574</v>
      </c>
      <c r="Y33" s="161">
        <v>2.960201333296137</v>
      </c>
      <c r="Z33" s="162">
        <v>53.527982249145914</v>
      </c>
      <c r="AA33" s="292"/>
      <c r="AB33" s="162">
        <v>141.965</v>
      </c>
      <c r="AC33" s="162">
        <v>153.86199999999999</v>
      </c>
      <c r="AD33" s="290">
        <v>-0.62385451846834883</v>
      </c>
      <c r="AE33" s="183"/>
    </row>
    <row r="34" spans="1:31">
      <c r="A34" s="102"/>
      <c r="B34" s="177" t="s">
        <v>21</v>
      </c>
      <c r="C34" s="161">
        <v>38.415505053244381</v>
      </c>
      <c r="D34" s="161">
        <v>42.286947141316077</v>
      </c>
      <c r="E34" s="161">
        <v>34.676646598325831</v>
      </c>
      <c r="F34" s="161">
        <v>3.1627223035803613</v>
      </c>
      <c r="G34" s="161">
        <v>4.4475782394098822</v>
      </c>
      <c r="H34" s="161">
        <v>7.6103005429902435</v>
      </c>
      <c r="I34" s="161">
        <v>31.648918539410488</v>
      </c>
      <c r="J34" s="161"/>
      <c r="K34" s="161">
        <v>0.34973073138352118</v>
      </c>
      <c r="L34" s="161">
        <v>3.8714420880716922</v>
      </c>
      <c r="M34" s="161">
        <v>0.70871978449133088</v>
      </c>
      <c r="N34" s="161">
        <v>-0.32302194259128686</v>
      </c>
      <c r="O34" s="161">
        <v>3.5967110516522904E-2</v>
      </c>
      <c r="P34" s="161"/>
      <c r="Q34" s="161">
        <v>3.5124530349638814</v>
      </c>
      <c r="R34" s="161">
        <v>44.366810277473938</v>
      </c>
      <c r="S34" s="161"/>
      <c r="T34" s="161">
        <v>2.8192101631381341</v>
      </c>
      <c r="U34" s="161">
        <v>3.3555712245303826</v>
      </c>
      <c r="V34" s="161">
        <v>2.9572176721929937</v>
      </c>
      <c r="W34" s="161"/>
      <c r="X34" s="161">
        <v>3.2235902442552118</v>
      </c>
      <c r="Y34" s="161">
        <v>2.8646011911474019</v>
      </c>
      <c r="Z34" s="162">
        <v>52.043294582753283</v>
      </c>
      <c r="AA34" s="292"/>
      <c r="AB34" s="162">
        <v>165.93299999999999</v>
      </c>
      <c r="AC34" s="162">
        <v>179.18799999999999</v>
      </c>
      <c r="AD34" s="290">
        <v>-0.46843629882827997</v>
      </c>
      <c r="AE34" s="183"/>
    </row>
    <row r="35" spans="1:31">
      <c r="A35" s="102"/>
      <c r="B35" s="177" t="s">
        <v>22</v>
      </c>
      <c r="C35" s="161">
        <v>36.959995003929201</v>
      </c>
      <c r="D35" s="161">
        <v>41.479877804435048</v>
      </c>
      <c r="E35" s="161">
        <v>34.403151687995376</v>
      </c>
      <c r="F35" s="161">
        <v>2.7103684081789843</v>
      </c>
      <c r="G35" s="161">
        <v>4.3663577082606908</v>
      </c>
      <c r="H35" s="161">
        <v>7.0767261164396746</v>
      </c>
      <c r="I35" s="161">
        <v>30.409417593455146</v>
      </c>
      <c r="J35" s="161"/>
      <c r="K35" s="161">
        <v>2.4964002915438028</v>
      </c>
      <c r="L35" s="161">
        <v>4.5198828005058518</v>
      </c>
      <c r="M35" s="161">
        <v>1.8095143923268677</v>
      </c>
      <c r="N35" s="161">
        <v>-1.0548995321387866</v>
      </c>
      <c r="O35" s="161">
        <v>-1.7417854313557215</v>
      </c>
      <c r="P35" s="161"/>
      <c r="Q35" s="161">
        <v>5.2067686997227858</v>
      </c>
      <c r="R35" s="161">
        <v>42.227878025298601</v>
      </c>
      <c r="S35" s="161"/>
      <c r="T35" s="161">
        <v>4.0358884419024621</v>
      </c>
      <c r="U35" s="161">
        <v>4.6989086707849559</v>
      </c>
      <c r="V35" s="161">
        <v>3.0476031870768296</v>
      </c>
      <c r="W35" s="161"/>
      <c r="X35" s="161">
        <v>3.7678700605253161</v>
      </c>
      <c r="Y35" s="161">
        <v>4.4547559597422497</v>
      </c>
      <c r="Z35" s="162">
        <v>50.341137959209156</v>
      </c>
      <c r="AA35" s="292"/>
      <c r="AB35" s="162">
        <v>192.15100000000001</v>
      </c>
      <c r="AC35" s="162">
        <v>209.81399999999999</v>
      </c>
      <c r="AD35" s="290">
        <v>1.5611463179651821</v>
      </c>
      <c r="AE35" s="183"/>
    </row>
    <row r="36" spans="1:31">
      <c r="A36" s="102"/>
      <c r="B36" s="177" t="s">
        <v>23</v>
      </c>
      <c r="C36" s="161">
        <v>37.35800162714316</v>
      </c>
      <c r="D36" s="161">
        <v>41.036722640965259</v>
      </c>
      <c r="E36" s="161">
        <v>34.264707781446262</v>
      </c>
      <c r="F36" s="161">
        <v>2.4824694695427212</v>
      </c>
      <c r="G36" s="161">
        <v>4.289545389976281</v>
      </c>
      <c r="H36" s="161">
        <v>6.7720148595190031</v>
      </c>
      <c r="I36" s="161">
        <v>31.22694342449066</v>
      </c>
      <c r="J36" s="161"/>
      <c r="K36" s="161">
        <v>1.4567902751259316</v>
      </c>
      <c r="L36" s="161">
        <v>3.6787210138221074</v>
      </c>
      <c r="M36" s="161">
        <v>1.1962515442793864</v>
      </c>
      <c r="N36" s="161">
        <v>-6.9734706791385617E-2</v>
      </c>
      <c r="O36" s="161">
        <v>-0.33027343763793088</v>
      </c>
      <c r="P36" s="161"/>
      <c r="Q36" s="161">
        <v>3.9392597446686537</v>
      </c>
      <c r="R36" s="161">
        <v>39.123038370059326</v>
      </c>
      <c r="S36" s="161"/>
      <c r="T36" s="161">
        <v>3.4712387380600838</v>
      </c>
      <c r="U36" s="161">
        <v>4.1853737909422364</v>
      </c>
      <c r="V36" s="161">
        <v>3.2659087680632264</v>
      </c>
      <c r="W36" s="161"/>
      <c r="X36" s="161">
        <v>2.6137601212178607</v>
      </c>
      <c r="Y36" s="161">
        <v>2.8742988520644062</v>
      </c>
      <c r="Z36" s="162">
        <v>46.274143489920746</v>
      </c>
      <c r="AA36" s="292"/>
      <c r="AB36" s="162">
        <v>232.309</v>
      </c>
      <c r="AC36" s="162">
        <v>251.00299999999999</v>
      </c>
      <c r="AD36" s="290">
        <v>-0.10338106549298232</v>
      </c>
      <c r="AE36" s="183"/>
    </row>
    <row r="37" spans="1:31">
      <c r="A37" s="102"/>
      <c r="B37" s="177" t="s">
        <v>24</v>
      </c>
      <c r="C37" s="161">
        <v>38.617762958472269</v>
      </c>
      <c r="D37" s="161">
        <v>42.935195476369572</v>
      </c>
      <c r="E37" s="161">
        <v>36.242183377678984</v>
      </c>
      <c r="F37" s="161">
        <v>2.1734981419734378</v>
      </c>
      <c r="G37" s="161">
        <v>4.5195139567171498</v>
      </c>
      <c r="H37" s="161">
        <v>6.6930120986905877</v>
      </c>
      <c r="I37" s="161">
        <v>32.148911566917029</v>
      </c>
      <c r="J37" s="161"/>
      <c r="K37" s="161">
        <v>0.71601834215947768</v>
      </c>
      <c r="L37" s="161">
        <v>4.3174325178973056</v>
      </c>
      <c r="M37" s="161">
        <v>2.1439343759238678</v>
      </c>
      <c r="N37" s="161">
        <v>-0.55722085630138585</v>
      </c>
      <c r="O37" s="161">
        <v>0.87069517746300451</v>
      </c>
      <c r="P37" s="161"/>
      <c r="Q37" s="161">
        <v>2.8895164841329146</v>
      </c>
      <c r="R37" s="161">
        <v>40.377375896338712</v>
      </c>
      <c r="S37" s="161"/>
      <c r="T37" s="161">
        <v>4.6766884091325842</v>
      </c>
      <c r="U37" s="161">
        <v>4.590616685190799</v>
      </c>
      <c r="V37" s="161">
        <v>3.4290226368633969</v>
      </c>
      <c r="W37" s="161"/>
      <c r="X37" s="161">
        <v>3.3504354106556793</v>
      </c>
      <c r="Y37" s="161">
        <v>1.9225193768912894</v>
      </c>
      <c r="Z37" s="162">
        <v>47.235413649478517</v>
      </c>
      <c r="AA37" s="292"/>
      <c r="AB37" s="162">
        <v>267.21899999999999</v>
      </c>
      <c r="AC37" s="162">
        <v>281.84100000000001</v>
      </c>
      <c r="AD37" s="290">
        <v>-2.8144796413315873</v>
      </c>
      <c r="AE37" s="183"/>
    </row>
    <row r="38" spans="1:31">
      <c r="A38" s="102"/>
      <c r="B38" s="177" t="s">
        <v>25</v>
      </c>
      <c r="C38" s="161">
        <v>41.003719219098258</v>
      </c>
      <c r="D38" s="161">
        <v>43.017401111737698</v>
      </c>
      <c r="E38" s="161">
        <v>37.198904374446144</v>
      </c>
      <c r="F38" s="161">
        <v>1.3879937699723408</v>
      </c>
      <c r="G38" s="161">
        <v>4.4305029673192085</v>
      </c>
      <c r="H38" s="161">
        <v>5.8184967372915493</v>
      </c>
      <c r="I38" s="161">
        <v>34.063750369236558</v>
      </c>
      <c r="J38" s="161"/>
      <c r="K38" s="161">
        <v>-1.5187584716438842</v>
      </c>
      <c r="L38" s="161">
        <v>2.0136818926394371</v>
      </c>
      <c r="M38" s="161">
        <v>0.62568812266709639</v>
      </c>
      <c r="N38" s="161">
        <v>1.9287574854319398</v>
      </c>
      <c r="O38" s="161">
        <v>4.0732040797429212</v>
      </c>
      <c r="P38" s="161"/>
      <c r="Q38" s="161">
        <v>-0.13076470167154344</v>
      </c>
      <c r="R38" s="161">
        <v>40.065153876431644</v>
      </c>
      <c r="S38" s="161"/>
      <c r="T38" s="161">
        <v>2.5628373479416742</v>
      </c>
      <c r="U38" s="161">
        <v>2.9109267166143029</v>
      </c>
      <c r="V38" s="161">
        <v>3.7702408765004436</v>
      </c>
      <c r="W38" s="161"/>
      <c r="X38" s="161">
        <v>2.7920996804425466</v>
      </c>
      <c r="Y38" s="161">
        <v>0.64765308613156602</v>
      </c>
      <c r="Z38" s="162">
        <v>44.861569859555843</v>
      </c>
      <c r="AA38" s="292"/>
      <c r="AB38" s="162">
        <v>297.91199999999998</v>
      </c>
      <c r="AC38" s="162">
        <v>312.49099999999999</v>
      </c>
      <c r="AD38" s="290">
        <v>-3.163101332089326</v>
      </c>
      <c r="AE38" s="183"/>
    </row>
    <row r="39" spans="1:31">
      <c r="A39" s="102"/>
      <c r="B39" s="177" t="s">
        <v>26</v>
      </c>
      <c r="C39" s="161">
        <v>40.685023218276257</v>
      </c>
      <c r="D39" s="161">
        <v>43.296353247960177</v>
      </c>
      <c r="E39" s="161">
        <v>37.186843690100972</v>
      </c>
      <c r="F39" s="161">
        <v>1.8739701571016742</v>
      </c>
      <c r="G39" s="161">
        <v>4.2355394007575367</v>
      </c>
      <c r="H39" s="161">
        <v>6.1095095578592105</v>
      </c>
      <c r="I39" s="161">
        <v>33.756224913103431</v>
      </c>
      <c r="J39" s="161"/>
      <c r="K39" s="161">
        <v>-1.2505462675216648</v>
      </c>
      <c r="L39" s="161">
        <v>2.6113300296839319</v>
      </c>
      <c r="M39" s="161">
        <v>0.73735987258225755</v>
      </c>
      <c r="N39" s="161">
        <v>1.0290022102453893</v>
      </c>
      <c r="O39" s="161">
        <v>3.0169083503493113</v>
      </c>
      <c r="P39" s="161"/>
      <c r="Q39" s="161">
        <v>0.62342388958000949</v>
      </c>
      <c r="R39" s="161">
        <v>38.696525782107891</v>
      </c>
      <c r="S39" s="161"/>
      <c r="T39" s="161">
        <v>3.9188292730646599</v>
      </c>
      <c r="U39" s="161">
        <v>2.7507313986298314</v>
      </c>
      <c r="V39" s="161">
        <v>3.6950533913357155</v>
      </c>
      <c r="W39" s="161"/>
      <c r="X39" s="161">
        <v>2.6611599049869619</v>
      </c>
      <c r="Y39" s="161">
        <v>0.67325376488303945</v>
      </c>
      <c r="Z39" s="162">
        <v>43.681846945856634</v>
      </c>
      <c r="AA39" s="292"/>
      <c r="AB39" s="162">
        <v>327.113</v>
      </c>
      <c r="AC39" s="162">
        <v>342.40800000000002</v>
      </c>
      <c r="AD39" s="290">
        <v>-2.7105717473721143</v>
      </c>
      <c r="AE39" s="183"/>
    </row>
    <row r="40" spans="1:31">
      <c r="A40" s="102"/>
      <c r="B40" s="177" t="s">
        <v>27</v>
      </c>
      <c r="C40" s="161">
        <v>39.579792943070522</v>
      </c>
      <c r="D40" s="161">
        <v>42.878504986360177</v>
      </c>
      <c r="E40" s="161">
        <v>36.691393497607436</v>
      </c>
      <c r="F40" s="161">
        <v>2.1197620857743389</v>
      </c>
      <c r="G40" s="161">
        <v>4.0673494029784001</v>
      </c>
      <c r="H40" s="161">
        <v>6.1871114887527394</v>
      </c>
      <c r="I40" s="161">
        <v>33.06817673628192</v>
      </c>
      <c r="J40" s="161"/>
      <c r="K40" s="161">
        <v>-0.10629613413270145</v>
      </c>
      <c r="L40" s="161">
        <v>3.2987120432896559</v>
      </c>
      <c r="M40" s="161">
        <v>1.1789499575153168</v>
      </c>
      <c r="N40" s="161">
        <v>0.16239211126514913</v>
      </c>
      <c r="O40" s="161">
        <v>1.4476382029131671</v>
      </c>
      <c r="P40" s="161"/>
      <c r="Q40" s="161">
        <v>2.0134659516416376</v>
      </c>
      <c r="R40" s="161">
        <v>38.851657553481907</v>
      </c>
      <c r="S40" s="161"/>
      <c r="T40" s="161">
        <v>3.4345512275837398</v>
      </c>
      <c r="U40" s="161">
        <v>2.7377465229640894</v>
      </c>
      <c r="V40" s="161">
        <v>3.6964469388667762</v>
      </c>
      <c r="W40" s="161"/>
      <c r="X40" s="161">
        <v>3.2869728545235004</v>
      </c>
      <c r="Y40" s="161">
        <v>2.0017267628754833</v>
      </c>
      <c r="Z40" s="162">
        <v>43.364563302177892</v>
      </c>
      <c r="AA40" s="292"/>
      <c r="AB40" s="162">
        <v>357.77600000000001</v>
      </c>
      <c r="AC40" s="162">
        <v>369.61099999999999</v>
      </c>
      <c r="AD40" s="290">
        <v>-1.4862634843471909</v>
      </c>
      <c r="AE40" s="183"/>
    </row>
    <row r="41" spans="1:31">
      <c r="A41" s="102"/>
      <c r="B41" s="177" t="s">
        <v>28</v>
      </c>
      <c r="C41" s="161">
        <v>39.283177167865347</v>
      </c>
      <c r="D41" s="161">
        <v>42.533095498597362</v>
      </c>
      <c r="E41" s="161">
        <v>36.808209446671263</v>
      </c>
      <c r="F41" s="161">
        <v>1.8970604248876075</v>
      </c>
      <c r="G41" s="161">
        <v>3.8278256270384907</v>
      </c>
      <c r="H41" s="161">
        <v>5.7248860519260978</v>
      </c>
      <c r="I41" s="161">
        <v>33.639182581371116</v>
      </c>
      <c r="J41" s="161"/>
      <c r="K41" s="161">
        <v>0.8705345623517533</v>
      </c>
      <c r="L41" s="161">
        <v>3.2499183307320156</v>
      </c>
      <c r="M41" s="161">
        <v>1.3528579058444083</v>
      </c>
      <c r="N41" s="161">
        <v>0.36815987472193556</v>
      </c>
      <c r="O41" s="161">
        <v>0.8504832182145905</v>
      </c>
      <c r="P41" s="161"/>
      <c r="Q41" s="161">
        <v>2.7675949872393608</v>
      </c>
      <c r="R41" s="161">
        <v>38.713145455397274</v>
      </c>
      <c r="S41" s="161"/>
      <c r="T41" s="161">
        <v>2.6637144738684269</v>
      </c>
      <c r="U41" s="161">
        <v>2.65982546110728</v>
      </c>
      <c r="V41" s="161">
        <v>3.8164178562724591</v>
      </c>
      <c r="W41" s="161"/>
      <c r="X41" s="161">
        <v>2.8667209400003113</v>
      </c>
      <c r="Y41" s="161">
        <v>2.384397596507656</v>
      </c>
      <c r="Z41" s="162">
        <v>43.163374833420619</v>
      </c>
      <c r="AA41" s="292"/>
      <c r="AB41" s="162">
        <v>385.702</v>
      </c>
      <c r="AC41" s="162">
        <v>405.54700000000003</v>
      </c>
      <c r="AD41" s="290">
        <v>-0.37014129324643363</v>
      </c>
      <c r="AE41" s="183"/>
    </row>
    <row r="42" spans="1:31">
      <c r="A42" s="102"/>
      <c r="B42" s="177" t="s">
        <v>29</v>
      </c>
      <c r="C42" s="161">
        <v>38.298299290820324</v>
      </c>
      <c r="D42" s="161">
        <v>40.431032040567715</v>
      </c>
      <c r="E42" s="161">
        <v>35.53995863905493</v>
      </c>
      <c r="F42" s="161">
        <v>1.4988621018536878</v>
      </c>
      <c r="G42" s="161">
        <v>3.3922112996591021</v>
      </c>
      <c r="H42" s="161">
        <v>4.8910734015127906</v>
      </c>
      <c r="I42" s="161">
        <v>32.715043863376678</v>
      </c>
      <c r="J42" s="161"/>
      <c r="K42" s="161">
        <v>0.61729127017941998</v>
      </c>
      <c r="L42" s="161">
        <v>2.132732749747396</v>
      </c>
      <c r="M42" s="161">
        <v>0.63387064789370806</v>
      </c>
      <c r="N42" s="161">
        <v>1.3104714958875134</v>
      </c>
      <c r="O42" s="161">
        <v>1.327050873601801</v>
      </c>
      <c r="P42" s="161"/>
      <c r="Q42" s="161">
        <v>2.116153372033108</v>
      </c>
      <c r="R42" s="161">
        <v>37.082000282964181</v>
      </c>
      <c r="S42" s="161"/>
      <c r="T42" s="161">
        <v>2.623775933218127</v>
      </c>
      <c r="U42" s="161">
        <v>1.3548542451627523</v>
      </c>
      <c r="V42" s="161">
        <v>3.9191384080757716</v>
      </c>
      <c r="W42" s="161"/>
      <c r="X42" s="161">
        <v>2.2779209987062901</v>
      </c>
      <c r="Y42" s="161">
        <v>2.2613416209920021</v>
      </c>
      <c r="Z42" s="162">
        <v>42.324853395280314</v>
      </c>
      <c r="AA42" s="292"/>
      <c r="AB42" s="162">
        <v>423.58800000000002</v>
      </c>
      <c r="AC42" s="162">
        <v>438.21800000000002</v>
      </c>
      <c r="AD42" s="290">
        <v>0.11489776186999734</v>
      </c>
      <c r="AE42" s="183"/>
    </row>
    <row r="43" spans="1:31">
      <c r="A43" s="102"/>
      <c r="B43" s="177" t="s">
        <v>30</v>
      </c>
      <c r="C43" s="161">
        <v>37.348101238027063</v>
      </c>
      <c r="D43" s="161">
        <v>39.190868726970898</v>
      </c>
      <c r="E43" s="161">
        <v>34.858213183077808</v>
      </c>
      <c r="F43" s="161">
        <v>0.84848112217337657</v>
      </c>
      <c r="G43" s="161">
        <v>3.4841744217197115</v>
      </c>
      <c r="H43" s="161">
        <v>4.3326555438930878</v>
      </c>
      <c r="I43" s="161">
        <v>32.494148027457065</v>
      </c>
      <c r="J43" s="161"/>
      <c r="K43" s="161">
        <v>1.1477818963536497</v>
      </c>
      <c r="L43" s="161">
        <v>1.8427674889438341</v>
      </c>
      <c r="M43" s="161">
        <v>0.99428636677045767</v>
      </c>
      <c r="N43" s="161">
        <v>1.4024971343999368</v>
      </c>
      <c r="O43" s="161">
        <v>1.2490016048167447</v>
      </c>
      <c r="P43" s="161"/>
      <c r="Q43" s="161">
        <v>1.9962630185270263</v>
      </c>
      <c r="R43" s="161">
        <v>34.84298852340897</v>
      </c>
      <c r="S43" s="161"/>
      <c r="T43" s="161">
        <v>2.290942947110465</v>
      </c>
      <c r="U43" s="161">
        <v>0.80961436269493758</v>
      </c>
      <c r="V43" s="161">
        <v>3.7812745662074385</v>
      </c>
      <c r="W43" s="161"/>
      <c r="X43" s="161">
        <v>2.0566444591811188</v>
      </c>
      <c r="Y43" s="161">
        <v>2.2101399887643107</v>
      </c>
      <c r="Z43" s="162">
        <v>41.871577199924467</v>
      </c>
      <c r="AA43" s="292"/>
      <c r="AB43" s="162">
        <v>455.40199999999999</v>
      </c>
      <c r="AC43" s="162">
        <v>481.589</v>
      </c>
      <c r="AD43" s="290">
        <v>0.26103195441838523</v>
      </c>
      <c r="AE43" s="183"/>
    </row>
    <row r="44" spans="1:31">
      <c r="A44" s="102"/>
      <c r="B44" s="177" t="s">
        <v>31</v>
      </c>
      <c r="C44" s="161">
        <v>36.250340040198139</v>
      </c>
      <c r="D44" s="161">
        <v>37.177793564775946</v>
      </c>
      <c r="E44" s="161">
        <v>33.339400237587803</v>
      </c>
      <c r="F44" s="161">
        <v>4.6969581324894462E-2</v>
      </c>
      <c r="G44" s="161">
        <v>3.7914237458632525</v>
      </c>
      <c r="H44" s="161">
        <v>3.8383933271881463</v>
      </c>
      <c r="I44" s="161">
        <v>31.703880274537205</v>
      </c>
      <c r="J44" s="161"/>
      <c r="K44" s="161">
        <v>2.0426877908516801</v>
      </c>
      <c r="L44" s="161">
        <v>0.92745352457781183</v>
      </c>
      <c r="M44" s="161">
        <v>0.88048394325291746</v>
      </c>
      <c r="N44" s="161">
        <v>2.0259546078137811</v>
      </c>
      <c r="O44" s="161">
        <v>0.86375076021501884</v>
      </c>
      <c r="P44" s="161"/>
      <c r="Q44" s="161">
        <v>2.0896573721765734</v>
      </c>
      <c r="R44" s="161">
        <v>30.989498003454386</v>
      </c>
      <c r="S44" s="161"/>
      <c r="T44" s="161">
        <v>0.23465220003561862</v>
      </c>
      <c r="U44" s="161">
        <v>-0.63232798858639172</v>
      </c>
      <c r="V44" s="161">
        <v>3.6074595523407487</v>
      </c>
      <c r="W44" s="161"/>
      <c r="X44" s="161">
        <v>1.1650413234462365</v>
      </c>
      <c r="Y44" s="161">
        <v>2.3272451710449986</v>
      </c>
      <c r="Z44" s="162">
        <v>39.320389299546548</v>
      </c>
      <c r="AA44" s="292"/>
      <c r="AB44" s="162">
        <v>510.96899999999999</v>
      </c>
      <c r="AC44" s="162">
        <v>540.18299999999999</v>
      </c>
      <c r="AD44" s="290">
        <v>2.2199949134301704</v>
      </c>
      <c r="AE44" s="183"/>
    </row>
    <row r="45" spans="1:31">
      <c r="A45" s="102"/>
      <c r="B45" s="177" t="s">
        <v>32</v>
      </c>
      <c r="C45" s="161">
        <v>35.577250260465085</v>
      </c>
      <c r="D45" s="161">
        <v>34.523462905211758</v>
      </c>
      <c r="E45" s="161">
        <v>31.088656350963106</v>
      </c>
      <c r="F45" s="161">
        <v>-0.19486646998775725</v>
      </c>
      <c r="G45" s="161">
        <v>3.629673024236407</v>
      </c>
      <c r="H45" s="161">
        <v>3.4348065542486497</v>
      </c>
      <c r="I45" s="161">
        <v>31.168286753640373</v>
      </c>
      <c r="J45" s="161"/>
      <c r="K45" s="161">
        <v>1.2196917653593085</v>
      </c>
      <c r="L45" s="161">
        <v>-1.0537873552533263</v>
      </c>
      <c r="M45" s="161">
        <v>-0.8589208852655692</v>
      </c>
      <c r="N45" s="161">
        <v>3.6696636229377653</v>
      </c>
      <c r="O45" s="161">
        <v>1.5910509723128876</v>
      </c>
      <c r="P45" s="161"/>
      <c r="Q45" s="161">
        <v>1.0248252953715513</v>
      </c>
      <c r="R45" s="161">
        <v>25.63709088240298</v>
      </c>
      <c r="S45" s="161"/>
      <c r="T45" s="161">
        <v>-1.2205902472050429</v>
      </c>
      <c r="U45" s="161">
        <v>-2.5439633489670848</v>
      </c>
      <c r="V45" s="161">
        <v>3.3267617788098933</v>
      </c>
      <c r="W45" s="161"/>
      <c r="X45" s="161">
        <v>-0.67545524385495337</v>
      </c>
      <c r="Y45" s="161">
        <v>1.4031574067699244</v>
      </c>
      <c r="Z45" s="162">
        <v>34.245282687929503</v>
      </c>
      <c r="AA45" s="292"/>
      <c r="AB45" s="162">
        <v>570.13400000000001</v>
      </c>
      <c r="AC45" s="162">
        <v>599.52200000000005</v>
      </c>
      <c r="AD45" s="290">
        <v>3.2692273358776873</v>
      </c>
      <c r="AE45" s="183"/>
    </row>
    <row r="46" spans="1:31" ht="15" customHeight="1">
      <c r="A46" s="102"/>
      <c r="B46" s="177" t="s">
        <v>33</v>
      </c>
      <c r="C46" s="161">
        <v>34.815881604073837</v>
      </c>
      <c r="D46" s="161">
        <v>34.715626989178865</v>
      </c>
      <c r="E46" s="161">
        <v>30.62157861234882</v>
      </c>
      <c r="F46" s="161">
        <v>0.50556970082749841</v>
      </c>
      <c r="G46" s="161">
        <v>3.5884786760025462</v>
      </c>
      <c r="H46" s="161">
        <v>4.0940483768300453</v>
      </c>
      <c r="I46" s="161">
        <v>30.751591343093569</v>
      </c>
      <c r="J46" s="161"/>
      <c r="K46" s="161">
        <v>0.75626220161381186</v>
      </c>
      <c r="L46" s="161">
        <v>-0.10025461489497137</v>
      </c>
      <c r="M46" s="161">
        <v>-0.60582431572246986</v>
      </c>
      <c r="N46" s="161">
        <v>2.3639401654996819</v>
      </c>
      <c r="O46" s="161">
        <v>1.0018536481634006</v>
      </c>
      <c r="P46" s="161"/>
      <c r="Q46" s="161">
        <v>1.2618319024413103</v>
      </c>
      <c r="R46" s="161">
        <v>23.098691783769482</v>
      </c>
      <c r="S46" s="161"/>
      <c r="T46" s="161">
        <v>-0.72803946530872055</v>
      </c>
      <c r="U46" s="161">
        <v>-1.1123488224061109</v>
      </c>
      <c r="V46" s="161">
        <v>3.1465626989178865</v>
      </c>
      <c r="W46" s="161"/>
      <c r="X46" s="161">
        <v>0.35057288351368554</v>
      </c>
      <c r="Y46" s="161">
        <v>1.7126594008499672</v>
      </c>
      <c r="Z46" s="162">
        <v>29.703691915977082</v>
      </c>
      <c r="AA46" s="292"/>
      <c r="AB46" s="162">
        <v>628.4</v>
      </c>
      <c r="AC46" s="162">
        <v>657.61300000000006</v>
      </c>
      <c r="AD46" s="290">
        <v>1.4164821003214882</v>
      </c>
      <c r="AE46" s="183"/>
    </row>
    <row r="47" spans="1:31">
      <c r="A47" s="102"/>
      <c r="B47" s="177" t="s">
        <v>34</v>
      </c>
      <c r="C47" s="161">
        <v>33.974040597122269</v>
      </c>
      <c r="D47" s="161">
        <v>34.894866923794545</v>
      </c>
      <c r="E47" s="161">
        <v>30.919897836618176</v>
      </c>
      <c r="F47" s="161">
        <v>0.69651491995089321</v>
      </c>
      <c r="G47" s="161">
        <v>3.2784541672254806</v>
      </c>
      <c r="H47" s="161">
        <v>3.9749690871763734</v>
      </c>
      <c r="I47" s="161">
        <v>30.442388665936647</v>
      </c>
      <c r="J47" s="161"/>
      <c r="K47" s="161">
        <v>-3.2744613386470607E-3</v>
      </c>
      <c r="L47" s="161">
        <v>0.92082632667227704</v>
      </c>
      <c r="M47" s="161">
        <v>0.22431140672138375</v>
      </c>
      <c r="N47" s="161">
        <v>1.1187568255072431</v>
      </c>
      <c r="O47" s="161">
        <v>1.3463426935672735</v>
      </c>
      <c r="P47" s="161"/>
      <c r="Q47" s="161">
        <v>0.69324045861224615</v>
      </c>
      <c r="R47" s="161">
        <v>21.709458197439691</v>
      </c>
      <c r="S47" s="161"/>
      <c r="T47" s="161">
        <v>-0.38834464961290804</v>
      </c>
      <c r="U47" s="161">
        <v>-0.12541984699073427</v>
      </c>
      <c r="V47" s="161">
        <v>2.8697711640465076</v>
      </c>
      <c r="W47" s="161"/>
      <c r="X47" s="161">
        <v>1.2337127369676106</v>
      </c>
      <c r="Y47" s="161">
        <v>1.0061268689075797</v>
      </c>
      <c r="Z47" s="162">
        <v>27.754336269621721</v>
      </c>
      <c r="AA47" s="292"/>
      <c r="AB47" s="162">
        <v>678.52099999999996</v>
      </c>
      <c r="AC47" s="162">
        <v>696.01</v>
      </c>
      <c r="AD47" s="290">
        <v>-1.0217645762486569</v>
      </c>
      <c r="AE47" s="183"/>
    </row>
    <row r="48" spans="1:31">
      <c r="A48" s="102"/>
      <c r="B48" s="177" t="s">
        <v>35</v>
      </c>
      <c r="C48" s="161">
        <v>33.545828437132784</v>
      </c>
      <c r="D48" s="161">
        <v>36.768507638072855</v>
      </c>
      <c r="E48" s="161">
        <v>32.724385876559786</v>
      </c>
      <c r="F48" s="161">
        <v>1.0567399697834481</v>
      </c>
      <c r="G48" s="161">
        <v>2.9873817917296175</v>
      </c>
      <c r="H48" s="161">
        <v>4.0441217615130656</v>
      </c>
      <c r="I48" s="161">
        <v>30.321470538861846</v>
      </c>
      <c r="J48" s="161"/>
      <c r="K48" s="161">
        <v>0.78065452827990944</v>
      </c>
      <c r="L48" s="161">
        <v>3.2226792009400698</v>
      </c>
      <c r="M48" s="161">
        <v>2.1659392311566226</v>
      </c>
      <c r="N48" s="161">
        <v>-1.4952996474735605</v>
      </c>
      <c r="O48" s="161">
        <v>-0.11001494459684745</v>
      </c>
      <c r="P48" s="161"/>
      <c r="Q48" s="161">
        <v>1.8373944980633579</v>
      </c>
      <c r="R48" s="161">
        <v>22.868965517241378</v>
      </c>
      <c r="S48" s="161"/>
      <c r="T48" s="161">
        <v>1.8213866039952995</v>
      </c>
      <c r="U48" s="161">
        <v>1.9239270326226847</v>
      </c>
      <c r="V48" s="161">
        <v>2.4532762576240836</v>
      </c>
      <c r="W48" s="161"/>
      <c r="X48" s="161">
        <v>3.2056124447428793</v>
      </c>
      <c r="Y48" s="161">
        <v>1.8203277418661665</v>
      </c>
      <c r="Z48" s="162">
        <v>28.633400481226566</v>
      </c>
      <c r="AA48" s="292"/>
      <c r="AB48" s="162">
        <v>714.84</v>
      </c>
      <c r="AC48" s="162">
        <v>725</v>
      </c>
      <c r="AD48" s="290">
        <v>-2.3618635752539632</v>
      </c>
      <c r="AE48" s="183"/>
    </row>
    <row r="49" spans="1:31">
      <c r="A49" s="102"/>
      <c r="B49" s="177" t="s">
        <v>36</v>
      </c>
      <c r="C49" s="161">
        <v>32.162072698561708</v>
      </c>
      <c r="D49" s="161">
        <v>38.554466943236299</v>
      </c>
      <c r="E49" s="161">
        <v>34.574007700176089</v>
      </c>
      <c r="F49" s="161">
        <v>1.0649468340555075</v>
      </c>
      <c r="G49" s="161">
        <v>2.9155124090047018</v>
      </c>
      <c r="H49" s="161">
        <v>3.9804592430602095</v>
      </c>
      <c r="I49" s="161">
        <v>29.139658620100228</v>
      </c>
      <c r="J49" s="161"/>
      <c r="K49" s="161">
        <v>3.6828740325308575</v>
      </c>
      <c r="L49" s="161">
        <v>6.3923942446745876</v>
      </c>
      <c r="M49" s="161">
        <v>5.3274474106190812</v>
      </c>
      <c r="N49" s="161">
        <v>-4.4887848210482337</v>
      </c>
      <c r="O49" s="161">
        <v>-2.8442114429600114</v>
      </c>
      <c r="P49" s="161"/>
      <c r="Q49" s="161">
        <v>4.7478208665863653</v>
      </c>
      <c r="R49" s="161">
        <v>26.675580547305227</v>
      </c>
      <c r="S49" s="161"/>
      <c r="T49" s="161">
        <v>4.911100680209354</v>
      </c>
      <c r="U49" s="161">
        <v>4.9045889033896515</v>
      </c>
      <c r="V49" s="161">
        <v>2.4953671421168155</v>
      </c>
      <c r="W49" s="161"/>
      <c r="X49" s="161">
        <v>6.3158808670430835</v>
      </c>
      <c r="Y49" s="161">
        <v>4.6713074889548611</v>
      </c>
      <c r="Z49" s="162">
        <v>33.731817898161239</v>
      </c>
      <c r="AA49" s="292"/>
      <c r="AB49" s="162">
        <v>737.12599999999998</v>
      </c>
      <c r="AC49" s="162">
        <v>756.87199999999996</v>
      </c>
      <c r="AD49" s="290">
        <v>-2.3444013260748591</v>
      </c>
      <c r="AE49" s="183"/>
    </row>
    <row r="50" spans="1:31">
      <c r="A50" s="102"/>
      <c r="B50" s="177" t="s">
        <v>37</v>
      </c>
      <c r="C50" s="161">
        <v>31.359520485661964</v>
      </c>
      <c r="D50" s="161">
        <v>37.962576364963695</v>
      </c>
      <c r="E50" s="161">
        <v>34.438069135106751</v>
      </c>
      <c r="F50" s="161">
        <v>0.73233519896515076</v>
      </c>
      <c r="G50" s="161">
        <v>2.792172030891789</v>
      </c>
      <c r="H50" s="161">
        <v>3.52450722985694</v>
      </c>
      <c r="I50" s="161">
        <v>28.406101512570604</v>
      </c>
      <c r="J50" s="161"/>
      <c r="K50" s="161">
        <v>4.6118726443958433</v>
      </c>
      <c r="L50" s="161">
        <v>6.6030558793017322</v>
      </c>
      <c r="M50" s="161">
        <v>5.8707206803365821</v>
      </c>
      <c r="N50" s="161">
        <v>-4.4885308469626919</v>
      </c>
      <c r="O50" s="161">
        <v>-3.2296828110219535</v>
      </c>
      <c r="P50" s="161"/>
      <c r="Q50" s="161">
        <v>5.3442078433609943</v>
      </c>
      <c r="R50" s="161">
        <v>31.197195499511064</v>
      </c>
      <c r="S50" s="161"/>
      <c r="T50" s="161">
        <v>6.3551018839892937</v>
      </c>
      <c r="U50" s="161">
        <v>5.9053010412530895</v>
      </c>
      <c r="V50" s="161">
        <v>2.5805914522470834</v>
      </c>
      <c r="W50" s="161"/>
      <c r="X50" s="161">
        <v>6.5934502234915922</v>
      </c>
      <c r="Y50" s="161">
        <v>5.3346021875508525</v>
      </c>
      <c r="Z50" s="162">
        <v>38.258046337683624</v>
      </c>
      <c r="AA50" s="292"/>
      <c r="AB50" s="162">
        <v>780.79</v>
      </c>
      <c r="AC50" s="162">
        <v>800.71299999999997</v>
      </c>
      <c r="AD50" s="290">
        <v>-1.5799355414515333</v>
      </c>
      <c r="AE50" s="183"/>
    </row>
    <row r="51" spans="1:31">
      <c r="A51" s="102"/>
      <c r="B51" s="177" t="s">
        <v>38</v>
      </c>
      <c r="C51" s="161">
        <v>32.316186480721541</v>
      </c>
      <c r="D51" s="161">
        <v>37.664510032074801</v>
      </c>
      <c r="E51" s="161">
        <v>34.255448259694781</v>
      </c>
      <c r="F51" s="161">
        <v>0.74430144208404403</v>
      </c>
      <c r="G51" s="161">
        <v>2.6647603302959744</v>
      </c>
      <c r="H51" s="161">
        <v>3.4090617723800185</v>
      </c>
      <c r="I51" s="161">
        <v>29.422861140651722</v>
      </c>
      <c r="J51" s="161"/>
      <c r="K51" s="161">
        <v>3.7770533914238911</v>
      </c>
      <c r="L51" s="161">
        <v>5.3483235513532588</v>
      </c>
      <c r="M51" s="161">
        <v>4.6040221092692146</v>
      </c>
      <c r="N51" s="161">
        <v>-2.9809907658270891</v>
      </c>
      <c r="O51" s="161">
        <v>-2.1540220479817651</v>
      </c>
      <c r="P51" s="161"/>
      <c r="Q51" s="161">
        <v>4.5213548335079343</v>
      </c>
      <c r="R51" s="161">
        <v>34.573117374541305</v>
      </c>
      <c r="S51" s="161"/>
      <c r="T51" s="161">
        <v>4.7649455509796423</v>
      </c>
      <c r="U51" s="161">
        <v>4.4861988002778919</v>
      </c>
      <c r="V51" s="161">
        <v>2.7817289624345105</v>
      </c>
      <c r="W51" s="161"/>
      <c r="X51" s="161">
        <v>5.5803072685382462</v>
      </c>
      <c r="Y51" s="161">
        <v>4.7533385506929218</v>
      </c>
      <c r="Z51" s="162">
        <v>41.504451034952616</v>
      </c>
      <c r="AA51" s="292"/>
      <c r="AB51" s="162">
        <v>819.02300000000002</v>
      </c>
      <c r="AC51" s="162">
        <v>838.80200000000002</v>
      </c>
      <c r="AD51" s="290">
        <v>-1.0219632191100345</v>
      </c>
      <c r="AE51" s="183"/>
    </row>
    <row r="52" spans="1:31">
      <c r="A52" s="102"/>
      <c r="B52" s="177" t="s">
        <v>39</v>
      </c>
      <c r="C52" s="161">
        <v>33.28620083078274</v>
      </c>
      <c r="D52" s="161">
        <v>37.375263889902186</v>
      </c>
      <c r="E52" s="161">
        <v>34.105171489352337</v>
      </c>
      <c r="F52" s="161">
        <v>0.69285936796124703</v>
      </c>
      <c r="G52" s="161">
        <v>2.5772330325885933</v>
      </c>
      <c r="H52" s="161">
        <v>3.2700924005498408</v>
      </c>
      <c r="I52" s="161">
        <v>30.173834396999265</v>
      </c>
      <c r="J52" s="161"/>
      <c r="K52" s="161">
        <v>2.0436700016443181</v>
      </c>
      <c r="L52" s="161">
        <v>4.0890630591194448</v>
      </c>
      <c r="M52" s="161">
        <v>3.3962036911581972</v>
      </c>
      <c r="N52" s="161">
        <v>-1.4987440983042721</v>
      </c>
      <c r="O52" s="161">
        <v>-0.14621040879039279</v>
      </c>
      <c r="P52" s="161"/>
      <c r="Q52" s="161">
        <v>2.7365293696055657</v>
      </c>
      <c r="R52" s="161">
        <v>36.064865252213323</v>
      </c>
      <c r="S52" s="161"/>
      <c r="T52" s="161">
        <v>4.0923055900074461</v>
      </c>
      <c r="U52" s="161">
        <v>3.6522478266357696</v>
      </c>
      <c r="V52" s="161">
        <v>3.0255129278548458</v>
      </c>
      <c r="W52" s="161"/>
      <c r="X52" s="161">
        <v>4.3007540042361345</v>
      </c>
      <c r="Y52" s="161">
        <v>2.948220314722255</v>
      </c>
      <c r="Z52" s="162">
        <v>43.699472972926024</v>
      </c>
      <c r="AA52" s="292"/>
      <c r="AB52" s="162">
        <v>863.52300000000002</v>
      </c>
      <c r="AC52" s="162">
        <v>893.11300000000006</v>
      </c>
      <c r="AD52" s="290">
        <v>-2.2962820913837447</v>
      </c>
      <c r="AE52" s="183"/>
    </row>
    <row r="53" spans="1:31">
      <c r="A53" s="102"/>
      <c r="B53" s="177" t="s">
        <v>40</v>
      </c>
      <c r="C53" s="161">
        <v>32.550645467602763</v>
      </c>
      <c r="D53" s="161">
        <v>35.560908196058747</v>
      </c>
      <c r="E53" s="161">
        <v>32.996855776397247</v>
      </c>
      <c r="F53" s="161">
        <v>0.17698480473002484</v>
      </c>
      <c r="G53" s="161">
        <v>2.3870676149314769</v>
      </c>
      <c r="H53" s="161">
        <v>2.5640524196615018</v>
      </c>
      <c r="I53" s="161">
        <v>29.757458024506256</v>
      </c>
      <c r="J53" s="161"/>
      <c r="K53" s="161">
        <v>2.3750619395644845</v>
      </c>
      <c r="L53" s="161">
        <v>3.010262728455984</v>
      </c>
      <c r="M53" s="161">
        <v>2.8332779237259591</v>
      </c>
      <c r="N53" s="161">
        <v>-0.42665397678011513</v>
      </c>
      <c r="O53" s="161">
        <v>3.1562007381358836E-2</v>
      </c>
      <c r="P53" s="161"/>
      <c r="Q53" s="161">
        <v>2.5520467442945098</v>
      </c>
      <c r="R53" s="293">
        <v>36.671341293938234</v>
      </c>
      <c r="S53" s="161"/>
      <c r="T53" s="161">
        <v>2.7275650845594068</v>
      </c>
      <c r="U53" s="161">
        <v>2.4576877027611364</v>
      </c>
      <c r="V53" s="161">
        <v>2.9948349554224278</v>
      </c>
      <c r="W53" s="161"/>
      <c r="X53" s="161">
        <v>3.2178857866751844</v>
      </c>
      <c r="Y53" s="161">
        <v>2.7596698025137103</v>
      </c>
      <c r="Z53" s="162">
        <v>43.609751221727514</v>
      </c>
      <c r="AA53" s="292"/>
      <c r="AB53" s="162">
        <v>920.41800000000001</v>
      </c>
      <c r="AC53" s="162">
        <v>946.24300000000005</v>
      </c>
      <c r="AD53" s="290">
        <v>2.0808682305499815E-3</v>
      </c>
      <c r="AE53" s="183"/>
    </row>
    <row r="54" spans="1:31">
      <c r="A54" s="102"/>
      <c r="B54" s="177" t="s">
        <v>41</v>
      </c>
      <c r="C54" s="161">
        <v>34.727030542821872</v>
      </c>
      <c r="D54" s="161">
        <v>35.664843545444349</v>
      </c>
      <c r="E54" s="161">
        <v>33.04486873111594</v>
      </c>
      <c r="F54" s="161">
        <v>0.27679302448329896</v>
      </c>
      <c r="G54" s="161">
        <v>2.3431817898451039</v>
      </c>
      <c r="H54" s="161">
        <v>2.619974814328403</v>
      </c>
      <c r="I54" s="161">
        <v>31.274286925477838</v>
      </c>
      <c r="J54" s="161"/>
      <c r="K54" s="161">
        <v>1.7500781217095192</v>
      </c>
      <c r="L54" s="161">
        <v>0.93781300262246836</v>
      </c>
      <c r="M54" s="161">
        <v>0.66101997813916957</v>
      </c>
      <c r="N54" s="161">
        <v>1.6663688163149954</v>
      </c>
      <c r="O54" s="161">
        <v>0.57731067274464587</v>
      </c>
      <c r="P54" s="161"/>
      <c r="Q54" s="161">
        <v>2.0268711461928177</v>
      </c>
      <c r="R54" s="161">
        <v>35.685563400739397</v>
      </c>
      <c r="S54" s="161"/>
      <c r="T54" s="161">
        <v>0.36812225440853152</v>
      </c>
      <c r="U54" s="161">
        <v>0.12364252970537751</v>
      </c>
      <c r="V54" s="161">
        <v>3.051061247729757</v>
      </c>
      <c r="W54" s="161"/>
      <c r="X54" s="161">
        <v>1.0639491631790468</v>
      </c>
      <c r="Y54" s="161">
        <v>2.1530073067493962</v>
      </c>
      <c r="Z54" s="162">
        <v>41.844476399862018</v>
      </c>
      <c r="AA54" s="292"/>
      <c r="AB54" s="162">
        <v>962.452</v>
      </c>
      <c r="AC54" s="162">
        <v>981.06899999999996</v>
      </c>
      <c r="AD54" s="290">
        <v>2.1772839398484791</v>
      </c>
      <c r="AE54" s="183"/>
    </row>
    <row r="55" spans="1:31">
      <c r="A55" s="102"/>
      <c r="B55" s="177" t="s">
        <v>42</v>
      </c>
      <c r="C55" s="161">
        <v>35.207860517987775</v>
      </c>
      <c r="D55" s="161">
        <v>35.091315248517688</v>
      </c>
      <c r="E55" s="161">
        <v>32.455035508184906</v>
      </c>
      <c r="F55" s="161">
        <v>0.34537799482725157</v>
      </c>
      <c r="G55" s="161">
        <v>2.2909017455055309</v>
      </c>
      <c r="H55" s="161">
        <v>2.6362797403327827</v>
      </c>
      <c r="I55" s="161">
        <v>31.797648894750807</v>
      </c>
      <c r="J55" s="161"/>
      <c r="K55" s="161">
        <v>0.72565708026585674</v>
      </c>
      <c r="L55" s="161">
        <v>-0.11654526947009036</v>
      </c>
      <c r="M55" s="161">
        <v>-0.46192326429734193</v>
      </c>
      <c r="N55" s="161">
        <v>2.5070600490341692</v>
      </c>
      <c r="O55" s="161">
        <v>1.3194797044709703</v>
      </c>
      <c r="P55" s="161"/>
      <c r="Q55" s="161">
        <v>1.0710350750931081</v>
      </c>
      <c r="R55" s="161">
        <v>33.864843458814761</v>
      </c>
      <c r="S55" s="161"/>
      <c r="T55" s="161">
        <v>-0.45004099383310164</v>
      </c>
      <c r="U55" s="161">
        <v>-0.60797617208696231</v>
      </c>
      <c r="V55" s="161">
        <v>2.862141898073884</v>
      </c>
      <c r="W55" s="161"/>
      <c r="X55" s="161">
        <v>-3.5349754631114914E-2</v>
      </c>
      <c r="Y55" s="161">
        <v>1.1522305899320839</v>
      </c>
      <c r="Z55" s="162">
        <v>39.981067582393642</v>
      </c>
      <c r="AA55" s="292"/>
      <c r="AB55" s="162">
        <v>1009.908</v>
      </c>
      <c r="AC55" s="162">
        <v>1030.2719999999999</v>
      </c>
      <c r="AD55" s="290">
        <v>1.5042471131870059</v>
      </c>
      <c r="AE55" s="183"/>
    </row>
    <row r="56" spans="1:31">
      <c r="A56" s="102"/>
      <c r="B56" s="177" t="s">
        <v>43</v>
      </c>
      <c r="C56" s="161">
        <v>36.039572566159968</v>
      </c>
      <c r="D56" s="161">
        <v>34.94848845024854</v>
      </c>
      <c r="E56" s="161">
        <v>32.223768602447791</v>
      </c>
      <c r="F56" s="161">
        <v>0.4215099168752065</v>
      </c>
      <c r="G56" s="161">
        <v>2.3032099309255369</v>
      </c>
      <c r="H56" s="161">
        <v>2.7247198478007437</v>
      </c>
      <c r="I56" s="161">
        <v>32.684296667033749</v>
      </c>
      <c r="J56" s="161"/>
      <c r="K56" s="161">
        <v>-0.34230975139038411</v>
      </c>
      <c r="L56" s="161">
        <v>-1.0910841159114297</v>
      </c>
      <c r="M56" s="161">
        <v>-1.5125940327866361</v>
      </c>
      <c r="N56" s="161">
        <v>3.0603138919795394</v>
      </c>
      <c r="O56" s="161">
        <v>1.8900296105832877</v>
      </c>
      <c r="P56" s="161"/>
      <c r="Q56" s="161">
        <v>7.9200165484822227E-2</v>
      </c>
      <c r="R56" s="161">
        <v>31.254727877224635</v>
      </c>
      <c r="S56" s="161"/>
      <c r="T56" s="161">
        <v>-0.86741804290287428</v>
      </c>
      <c r="U56" s="161">
        <v>-0.76450886499910775</v>
      </c>
      <c r="V56" s="161">
        <v>2.3947269489137577</v>
      </c>
      <c r="W56" s="161"/>
      <c r="X56" s="161">
        <v>-0.95428326225891347</v>
      </c>
      <c r="Y56" s="161">
        <v>0.21600101913733849</v>
      </c>
      <c r="Z56" s="162">
        <v>37.656974470169629</v>
      </c>
      <c r="AA56" s="292"/>
      <c r="AB56" s="162">
        <v>1053.356</v>
      </c>
      <c r="AC56" s="162">
        <v>1083.9960000000001</v>
      </c>
      <c r="AD56" s="290">
        <v>1.7388697175177015</v>
      </c>
      <c r="AE56" s="183"/>
    </row>
    <row r="57" spans="1:31">
      <c r="A57" s="102"/>
      <c r="B57" s="177" t="s">
        <v>44</v>
      </c>
      <c r="C57" s="161">
        <v>36.705389184786242</v>
      </c>
      <c r="D57" s="161">
        <v>35.280386069285129</v>
      </c>
      <c r="E57" s="161">
        <v>32.669957358271795</v>
      </c>
      <c r="F57" s="161">
        <v>0.3401765992454166</v>
      </c>
      <c r="G57" s="161">
        <v>2.2702521117679253</v>
      </c>
      <c r="H57" s="161">
        <v>2.6104287110133417</v>
      </c>
      <c r="I57" s="161">
        <v>33.271474833072354</v>
      </c>
      <c r="J57" s="161"/>
      <c r="K57" s="161">
        <v>-0.84876903837612039</v>
      </c>
      <c r="L57" s="161">
        <v>-1.425003115501108</v>
      </c>
      <c r="M57" s="161">
        <v>-1.7651797147465249</v>
      </c>
      <c r="N57" s="161">
        <v>3.3152543964687378</v>
      </c>
      <c r="O57" s="161">
        <v>2.3988437200983337</v>
      </c>
      <c r="P57" s="161"/>
      <c r="Q57" s="161">
        <v>-0.50859243913070395</v>
      </c>
      <c r="R57" s="161">
        <v>27.202156324678555</v>
      </c>
      <c r="S57" s="161"/>
      <c r="T57" s="161">
        <v>-3.2120364901938472</v>
      </c>
      <c r="U57" s="161">
        <v>-3.2980062598996178</v>
      </c>
      <c r="V57" s="161">
        <v>2.3679614508662903</v>
      </c>
      <c r="W57" s="161"/>
      <c r="X57" s="161">
        <v>-1.4117283716494815</v>
      </c>
      <c r="Y57" s="161">
        <v>-0.49531769527907771</v>
      </c>
      <c r="Z57" s="162">
        <v>34.848731133157422</v>
      </c>
      <c r="AA57" s="292"/>
      <c r="AB57" s="162">
        <v>1107.366</v>
      </c>
      <c r="AC57" s="162">
        <v>1128.587</v>
      </c>
      <c r="AD57" s="290">
        <v>1.1372734657337276</v>
      </c>
      <c r="AE57" s="183"/>
    </row>
    <row r="58" spans="1:31">
      <c r="A58" s="102"/>
      <c r="B58" s="177" t="s">
        <v>45</v>
      </c>
      <c r="C58" s="161">
        <v>35.914830554647487</v>
      </c>
      <c r="D58" s="161">
        <v>36.39045439686172</v>
      </c>
      <c r="E58" s="161">
        <v>33.150441320693034</v>
      </c>
      <c r="F58" s="161">
        <v>0.95499618611746762</v>
      </c>
      <c r="G58" s="161">
        <v>2.2850168900512147</v>
      </c>
      <c r="H58" s="161">
        <v>3.2400130761686823</v>
      </c>
      <c r="I58" s="161">
        <v>32.64116813773564</v>
      </c>
      <c r="J58" s="161"/>
      <c r="K58" s="161">
        <v>-2.627750930050754E-2</v>
      </c>
      <c r="L58" s="161">
        <v>0.47562384221423126</v>
      </c>
      <c r="M58" s="161">
        <v>-0.4793723439032363</v>
      </c>
      <c r="N58" s="161">
        <v>1.2197450147106899</v>
      </c>
      <c r="O58" s="161">
        <v>0.76665018010796115</v>
      </c>
      <c r="P58" s="161"/>
      <c r="Q58" s="161">
        <v>0.92871867681695985</v>
      </c>
      <c r="R58" s="161">
        <v>26.790780217483118</v>
      </c>
      <c r="S58" s="161"/>
      <c r="T58" s="161">
        <v>0.24156042279612072</v>
      </c>
      <c r="U58" s="161">
        <v>0.34991827394573394</v>
      </c>
      <c r="V58" s="161">
        <v>1.9436417129780974</v>
      </c>
      <c r="W58" s="161"/>
      <c r="X58" s="161">
        <v>0.37084014383785546</v>
      </c>
      <c r="Y58" s="161">
        <v>0.82393497844058405</v>
      </c>
      <c r="Z58" s="162">
        <v>33.443521848098506</v>
      </c>
      <c r="AA58" s="292"/>
      <c r="AB58" s="162">
        <v>1147.125</v>
      </c>
      <c r="AC58" s="162">
        <v>1172.0450000000001</v>
      </c>
      <c r="AD58" s="290">
        <v>0.45128028291196642</v>
      </c>
      <c r="AE58" s="183"/>
    </row>
    <row r="59" spans="1:31">
      <c r="A59" s="102"/>
      <c r="B59" s="177" t="s">
        <v>46</v>
      </c>
      <c r="C59" s="161">
        <v>34.610566191567528</v>
      </c>
      <c r="D59" s="161">
        <v>37.4334869492736</v>
      </c>
      <c r="E59" s="161">
        <v>33.857649228688899</v>
      </c>
      <c r="F59" s="161">
        <v>1.2530387619251209</v>
      </c>
      <c r="G59" s="161">
        <v>2.3227989586595807</v>
      </c>
      <c r="H59" s="161">
        <v>3.5758377205847012</v>
      </c>
      <c r="I59" s="161">
        <v>31.508501904870805</v>
      </c>
      <c r="J59" s="161"/>
      <c r="K59" s="161">
        <v>1.4468241532879103</v>
      </c>
      <c r="L59" s="161">
        <v>2.8229207577060684</v>
      </c>
      <c r="M59" s="161">
        <v>1.5698819957809473</v>
      </c>
      <c r="N59" s="161">
        <v>-1.1849307236851918</v>
      </c>
      <c r="O59" s="161">
        <v>-1.0618728811921547</v>
      </c>
      <c r="P59" s="161"/>
      <c r="Q59" s="161">
        <v>2.6998629152130307</v>
      </c>
      <c r="R59" s="161">
        <v>28.098460882582348</v>
      </c>
      <c r="S59" s="161"/>
      <c r="T59" s="161">
        <v>1.8022116055434312</v>
      </c>
      <c r="U59" s="161">
        <v>2.0328840854217312</v>
      </c>
      <c r="V59" s="161">
        <v>1.7350978452340116</v>
      </c>
      <c r="W59" s="161"/>
      <c r="X59" s="161">
        <v>2.39877836384938</v>
      </c>
      <c r="Y59" s="161">
        <v>2.2757205213563432</v>
      </c>
      <c r="Z59" s="162">
        <v>33.605351203822003</v>
      </c>
      <c r="AA59" s="292"/>
      <c r="AB59" s="162">
        <v>1206.9059999999999</v>
      </c>
      <c r="AC59" s="162">
        <v>1238.502</v>
      </c>
      <c r="AD59" s="290">
        <v>-0.42662779815086083</v>
      </c>
      <c r="AE59" s="183"/>
    </row>
    <row r="60" spans="1:31">
      <c r="A60" s="102"/>
      <c r="B60" s="177" t="s">
        <v>47</v>
      </c>
      <c r="C60" s="161">
        <v>35.564613538449429</v>
      </c>
      <c r="D60" s="161">
        <v>38.846103908878085</v>
      </c>
      <c r="E60" s="161">
        <v>35.086577616902403</v>
      </c>
      <c r="F60" s="161">
        <v>1.5408101036728108</v>
      </c>
      <c r="G60" s="161">
        <v>2.2187161883028739</v>
      </c>
      <c r="H60" s="161">
        <v>3.7595262919756851</v>
      </c>
      <c r="I60" s="161">
        <v>32.411307615131904</v>
      </c>
      <c r="J60" s="161"/>
      <c r="K60" s="161">
        <v>1.8917450395705453</v>
      </c>
      <c r="L60" s="161">
        <v>3.2814903704286582</v>
      </c>
      <c r="M60" s="161">
        <v>1.7406802667558472</v>
      </c>
      <c r="N60" s="161">
        <v>-1.6612043357661361</v>
      </c>
      <c r="O60" s="161">
        <v>-1.812269108580834</v>
      </c>
      <c r="P60" s="161"/>
      <c r="Q60" s="161">
        <v>3.4325551432433565</v>
      </c>
      <c r="R60" s="161">
        <v>29.274584547349512</v>
      </c>
      <c r="S60" s="161"/>
      <c r="T60" s="161">
        <v>3.0996399976393287</v>
      </c>
      <c r="U60" s="161">
        <v>3.0233116282729724</v>
      </c>
      <c r="V60" s="161">
        <v>1.7517754214781738</v>
      </c>
      <c r="W60" s="161"/>
      <c r="X60" s="161">
        <v>2.8667204375110651</v>
      </c>
      <c r="Y60" s="161">
        <v>3.0177852103257639</v>
      </c>
      <c r="Z60" s="162">
        <v>35.350658037101887</v>
      </c>
      <c r="AA60" s="292"/>
      <c r="AB60" s="162">
        <v>1270.825</v>
      </c>
      <c r="AC60" s="162">
        <v>1302.4949999999999</v>
      </c>
      <c r="AD60" s="290">
        <v>0.47278066488973991</v>
      </c>
      <c r="AE60" s="183"/>
    </row>
    <row r="61" spans="1:31">
      <c r="A61" s="102"/>
      <c r="B61" s="177" t="s">
        <v>48</v>
      </c>
      <c r="C61" s="161">
        <v>36.298054588994091</v>
      </c>
      <c r="D61" s="161">
        <v>39.974210042049165</v>
      </c>
      <c r="E61" s="161">
        <v>35.884830829264786</v>
      </c>
      <c r="F61" s="161">
        <v>1.8677114521799334</v>
      </c>
      <c r="G61" s="161">
        <v>2.2216677606044533</v>
      </c>
      <c r="H61" s="161">
        <v>4.0893792127843867</v>
      </c>
      <c r="I61" s="161">
        <v>33.14421696532667</v>
      </c>
      <c r="J61" s="161"/>
      <c r="K61" s="161">
        <v>2.3148953792863414</v>
      </c>
      <c r="L61" s="161">
        <v>3.6761554530550842</v>
      </c>
      <c r="M61" s="161">
        <v>1.8084440008751503</v>
      </c>
      <c r="N61" s="161">
        <v>-2.0273064854026739</v>
      </c>
      <c r="O61" s="161">
        <v>-2.5337578638138658</v>
      </c>
      <c r="P61" s="161"/>
      <c r="Q61" s="161">
        <v>4.1826068314662752</v>
      </c>
      <c r="R61" s="161">
        <v>31.752626917567824</v>
      </c>
      <c r="S61" s="161"/>
      <c r="T61" s="161">
        <v>3.080333995690185</v>
      </c>
      <c r="U61" s="161">
        <v>3.0733657618452486</v>
      </c>
      <c r="V61" s="161">
        <v>1.8585703282113069</v>
      </c>
      <c r="W61" s="161"/>
      <c r="X61" s="161">
        <v>3.2074855315488664</v>
      </c>
      <c r="Y61" s="161">
        <v>3.7139369099600574</v>
      </c>
      <c r="Z61" s="162">
        <v>37.780565071315756</v>
      </c>
      <c r="AA61" s="292"/>
      <c r="AB61" s="162">
        <v>1334.6279999999999</v>
      </c>
      <c r="AC61" s="162">
        <v>1371.855</v>
      </c>
      <c r="AD61" s="290">
        <v>0.82379049086648592</v>
      </c>
      <c r="AE61" s="183"/>
    </row>
    <row r="62" spans="1:31">
      <c r="A62" s="102"/>
      <c r="B62" s="177" t="s">
        <v>49</v>
      </c>
      <c r="C62" s="161">
        <v>36.792102786795276</v>
      </c>
      <c r="D62" s="161">
        <v>39.907972127814759</v>
      </c>
      <c r="E62" s="161">
        <v>35.857010441488299</v>
      </c>
      <c r="F62" s="161">
        <v>1.8006312014412951</v>
      </c>
      <c r="G62" s="161">
        <v>2.2503304848851662</v>
      </c>
      <c r="H62" s="161">
        <v>4.0509616863264615</v>
      </c>
      <c r="I62" s="161">
        <v>33.389484020332752</v>
      </c>
      <c r="J62" s="161"/>
      <c r="K62" s="161">
        <v>1.6680795956437005</v>
      </c>
      <c r="L62" s="161">
        <v>3.1158693410194878</v>
      </c>
      <c r="M62" s="161">
        <v>1.3152381395781925</v>
      </c>
      <c r="N62" s="161">
        <v>-1.5270024139152123</v>
      </c>
      <c r="O62" s="161">
        <v>-1.8798438699807203</v>
      </c>
      <c r="P62" s="161"/>
      <c r="Q62" s="161">
        <v>3.468710797084996</v>
      </c>
      <c r="R62" s="161">
        <v>32.622142210260158</v>
      </c>
      <c r="S62" s="161"/>
      <c r="T62" s="161">
        <v>3.0360873975567393</v>
      </c>
      <c r="U62" s="161">
        <v>2.9059391343482779</v>
      </c>
      <c r="V62" s="161">
        <v>1.8708195601905737</v>
      </c>
      <c r="W62" s="161"/>
      <c r="X62" s="161">
        <v>2.9790902177884813</v>
      </c>
      <c r="Y62" s="161">
        <v>3.331931673853989</v>
      </c>
      <c r="Z62" s="162">
        <v>38.980357135299172</v>
      </c>
      <c r="AA62" s="292"/>
      <c r="AB62" s="162">
        <v>1417.614</v>
      </c>
      <c r="AC62" s="162">
        <v>1454.2270000000001</v>
      </c>
      <c r="AD62" s="290">
        <v>0.37616671578442151</v>
      </c>
      <c r="AE62" s="183"/>
    </row>
    <row r="63" spans="1:31">
      <c r="A63" s="102"/>
      <c r="B63" s="177" t="s">
        <v>50</v>
      </c>
      <c r="C63" s="161">
        <v>37.106603760904342</v>
      </c>
      <c r="D63" s="161">
        <v>39.78601287686331</v>
      </c>
      <c r="E63" s="161">
        <v>35.779735742032607</v>
      </c>
      <c r="F63" s="161">
        <v>1.7339408847130933</v>
      </c>
      <c r="G63" s="161">
        <v>2.2723362501176121</v>
      </c>
      <c r="H63" s="161">
        <v>4.0062771348307056</v>
      </c>
      <c r="I63" s="161">
        <v>33.760635509496353</v>
      </c>
      <c r="J63" s="161"/>
      <c r="K63" s="161">
        <v>1.2163609282314773</v>
      </c>
      <c r="L63" s="161">
        <v>2.6794091159589768</v>
      </c>
      <c r="M63" s="161">
        <v>0.94546823124588353</v>
      </c>
      <c r="N63" s="161">
        <v>-0.95884242644192641</v>
      </c>
      <c r="O63" s="161">
        <v>-1.2297351234275202</v>
      </c>
      <c r="P63" s="161"/>
      <c r="Q63" s="161">
        <v>2.9503018129445708</v>
      </c>
      <c r="R63" s="161">
        <v>33.426779606974549</v>
      </c>
      <c r="S63" s="161"/>
      <c r="T63" s="161">
        <v>2.5163649071871177</v>
      </c>
      <c r="U63" s="161">
        <v>2.3667621006223367</v>
      </c>
      <c r="V63" s="161">
        <v>1.9369732650510101</v>
      </c>
      <c r="W63" s="161"/>
      <c r="X63" s="161">
        <v>2.5736252805892708</v>
      </c>
      <c r="Y63" s="161">
        <v>2.8445179775748644</v>
      </c>
      <c r="Z63" s="162">
        <v>39.948653843568962</v>
      </c>
      <c r="AA63" s="292"/>
      <c r="AB63" s="162">
        <v>1487.94</v>
      </c>
      <c r="AC63" s="162">
        <v>1524.2270000000001</v>
      </c>
      <c r="AD63" s="290">
        <v>0.39131870765741894</v>
      </c>
      <c r="AE63" s="183"/>
    </row>
    <row r="64" spans="1:31">
      <c r="A64" s="102"/>
      <c r="B64" s="177" t="s">
        <v>51</v>
      </c>
      <c r="C64" s="161">
        <v>37.266198531758697</v>
      </c>
      <c r="D64" s="161">
        <v>40.141653367379504</v>
      </c>
      <c r="E64" s="161">
        <v>36.125502713054573</v>
      </c>
      <c r="F64" s="161">
        <v>1.717650813916374</v>
      </c>
      <c r="G64" s="161">
        <v>2.2984998404085544</v>
      </c>
      <c r="H64" s="161">
        <v>4.0161506543249281</v>
      </c>
      <c r="I64" s="161">
        <v>33.767379508458347</v>
      </c>
      <c r="J64" s="161"/>
      <c r="K64" s="161">
        <v>1.9857974344226339</v>
      </c>
      <c r="L64" s="161">
        <v>2.8754548356208107</v>
      </c>
      <c r="M64" s="161">
        <v>1.1578040217044365</v>
      </c>
      <c r="N64" s="161">
        <v>-1.1804660070220236</v>
      </c>
      <c r="O64" s="161">
        <v>-2.008459419740221</v>
      </c>
      <c r="P64" s="161"/>
      <c r="Q64" s="161">
        <v>3.7034482483390088</v>
      </c>
      <c r="R64" s="161">
        <v>34.1655005764446</v>
      </c>
      <c r="S64" s="161"/>
      <c r="T64" s="161">
        <v>2.1233961059687201</v>
      </c>
      <c r="U64" s="161">
        <v>1.7871050111714013</v>
      </c>
      <c r="V64" s="161">
        <v>2.0091286307053942</v>
      </c>
      <c r="W64" s="161"/>
      <c r="X64" s="161">
        <v>2.8917331631024576</v>
      </c>
      <c r="Y64" s="161">
        <v>3.7197265758206552</v>
      </c>
      <c r="Z64" s="162">
        <v>40.670156399616978</v>
      </c>
      <c r="AA64" s="292"/>
      <c r="AB64" s="162">
        <v>1566.5</v>
      </c>
      <c r="AC64" s="162">
        <v>1590.7860000000001</v>
      </c>
      <c r="AD64" s="290">
        <v>1.4994593423734273</v>
      </c>
      <c r="AE64" s="183"/>
    </row>
    <row r="65" spans="1:68">
      <c r="A65" s="102"/>
      <c r="B65" s="177" t="s">
        <v>52</v>
      </c>
      <c r="C65" s="161">
        <v>36.186548763941502</v>
      </c>
      <c r="D65" s="161">
        <v>43.642128607051532</v>
      </c>
      <c r="E65" s="161">
        <v>38.175648611222371</v>
      </c>
      <c r="F65" s="161">
        <v>2.9654341050671977</v>
      </c>
      <c r="G65" s="161">
        <v>2.5010458907619557</v>
      </c>
      <c r="H65" s="161">
        <v>5.466479995829153</v>
      </c>
      <c r="I65" s="161">
        <v>32.446901175085294</v>
      </c>
      <c r="J65" s="161"/>
      <c r="K65" s="161">
        <v>4.1558531405155961</v>
      </c>
      <c r="L65" s="161">
        <v>7.4555798431100291</v>
      </c>
      <c r="M65" s="161">
        <v>4.4901457380428305</v>
      </c>
      <c r="N65" s="161">
        <v>-5.5376895796218513</v>
      </c>
      <c r="O65" s="161">
        <v>-5.2033969820946178</v>
      </c>
      <c r="P65" s="161"/>
      <c r="Q65" s="161">
        <v>7.1212872455827938</v>
      </c>
      <c r="R65" s="161">
        <v>48.708571767464917</v>
      </c>
      <c r="S65" s="161"/>
      <c r="T65" s="161">
        <v>10.416245449262536</v>
      </c>
      <c r="U65" s="161">
        <v>11.062853902094453</v>
      </c>
      <c r="V65" s="161">
        <v>2.0201268802191219</v>
      </c>
      <c r="W65" s="161"/>
      <c r="X65" s="161">
        <v>6.8251207066025277</v>
      </c>
      <c r="Y65" s="161">
        <v>6.4908281090752942</v>
      </c>
      <c r="Z65" s="162">
        <v>52.195480480308646</v>
      </c>
      <c r="AA65" s="292"/>
      <c r="AB65" s="162">
        <v>1572.8219999999999</v>
      </c>
      <c r="AC65" s="162">
        <v>1551.2670000000001</v>
      </c>
      <c r="AD65" s="290">
        <v>-1.2683689320038383</v>
      </c>
      <c r="AE65" s="183"/>
    </row>
    <row r="66" spans="1:68">
      <c r="A66" s="102"/>
      <c r="B66" s="177" t="s">
        <v>53</v>
      </c>
      <c r="C66" s="161">
        <v>36.166119680349659</v>
      </c>
      <c r="D66" s="161">
        <v>46.281519044486089</v>
      </c>
      <c r="E66" s="161">
        <v>40.707132111623686</v>
      </c>
      <c r="F66" s="161">
        <v>2.9366047347340802</v>
      </c>
      <c r="G66" s="161">
        <v>2.6377821981283192</v>
      </c>
      <c r="H66" s="161">
        <v>5.5743869328623994</v>
      </c>
      <c r="I66" s="161">
        <v>32.332854960774732</v>
      </c>
      <c r="J66" s="161"/>
      <c r="K66" s="161">
        <v>5.1180776318972887</v>
      </c>
      <c r="L66" s="161">
        <v>10.115399364136422</v>
      </c>
      <c r="M66" s="161">
        <v>7.1787946294023426</v>
      </c>
      <c r="N66" s="161">
        <v>-8.3382388964342642</v>
      </c>
      <c r="O66" s="161">
        <v>-6.2775218989292103</v>
      </c>
      <c r="P66" s="161"/>
      <c r="Q66" s="161">
        <v>8.0546823666313685</v>
      </c>
      <c r="R66" s="161">
        <v>62.8</v>
      </c>
      <c r="S66" s="161"/>
      <c r="T66" s="161">
        <v>12.734713560002412</v>
      </c>
      <c r="U66" s="161">
        <v>12.919072957586438</v>
      </c>
      <c r="V66" s="161">
        <v>1.6803958308484892</v>
      </c>
      <c r="W66" s="161"/>
      <c r="X66" s="161">
        <v>10.004911975601717</v>
      </c>
      <c r="Y66" s="161">
        <v>7.9441949780966619</v>
      </c>
      <c r="Z66" s="162">
        <v>68.956185947132781</v>
      </c>
      <c r="AA66" s="292"/>
      <c r="AB66" s="162">
        <v>1559.454</v>
      </c>
      <c r="AC66" s="162">
        <v>1589.742</v>
      </c>
      <c r="AD66" s="290">
        <v>-3.6140864222085725</v>
      </c>
      <c r="AE66" s="191"/>
    </row>
    <row r="67" spans="1:68">
      <c r="A67" s="102"/>
      <c r="B67" s="177" t="s">
        <v>54</v>
      </c>
      <c r="C67" s="161">
        <v>37.166814089294405</v>
      </c>
      <c r="D67" s="161">
        <v>45.77851150542817</v>
      </c>
      <c r="E67" s="161">
        <v>40.793780057750276</v>
      </c>
      <c r="F67" s="161">
        <v>2.4257331582728101</v>
      </c>
      <c r="G67" s="161">
        <v>2.5589982894050838</v>
      </c>
      <c r="H67" s="161">
        <v>4.984731447677893</v>
      </c>
      <c r="I67" s="161">
        <v>33.315790348403681</v>
      </c>
      <c r="J67" s="161"/>
      <c r="K67" s="161">
        <v>4.642729214826943</v>
      </c>
      <c r="L67" s="161">
        <v>8.6116974161337616</v>
      </c>
      <c r="M67" s="161">
        <v>6.1859642578609497</v>
      </c>
      <c r="N67" s="161">
        <v>-6.189411300513795</v>
      </c>
      <c r="O67" s="161">
        <v>-4.6461762574797874</v>
      </c>
      <c r="P67" s="161"/>
      <c r="Q67" s="161">
        <v>7.068462373099754</v>
      </c>
      <c r="R67" s="161">
        <v>69.2</v>
      </c>
      <c r="S67" s="161"/>
      <c r="T67" s="161">
        <v>8.2490808399211879</v>
      </c>
      <c r="U67" s="161">
        <v>7.9687624070452632</v>
      </c>
      <c r="V67" s="161">
        <v>2.4083132820093307</v>
      </c>
      <c r="W67" s="161"/>
      <c r="X67" s="161">
        <v>8.7602280218714874</v>
      </c>
      <c r="Y67" s="161">
        <v>7.2169929788374807</v>
      </c>
      <c r="Z67" s="162">
        <v>74.670638152237416</v>
      </c>
      <c r="AA67" s="292"/>
      <c r="AB67" s="162">
        <v>1624.5809999999999</v>
      </c>
      <c r="AC67" s="162">
        <v>1646.136</v>
      </c>
      <c r="AD67" s="290">
        <v>-1.6408355171845841</v>
      </c>
      <c r="AE67" s="191"/>
    </row>
    <row r="68" spans="1:68">
      <c r="A68" s="102"/>
      <c r="B68" s="177" t="s">
        <v>55</v>
      </c>
      <c r="C68" s="161">
        <v>37.400255427535754</v>
      </c>
      <c r="D68" s="161">
        <v>44.680059947034408</v>
      </c>
      <c r="E68" s="161">
        <v>40.200198665861144</v>
      </c>
      <c r="F68" s="161">
        <v>1.9117547560355681</v>
      </c>
      <c r="G68" s="161">
        <v>2.568106525137698</v>
      </c>
      <c r="H68" s="161">
        <v>4.4798612811732657</v>
      </c>
      <c r="I68" s="161">
        <v>33.51387697206404</v>
      </c>
      <c r="J68" s="161"/>
      <c r="K68" s="161">
        <v>4.2351335775193588</v>
      </c>
      <c r="L68" s="161">
        <v>7.2798045194986534</v>
      </c>
      <c r="M68" s="161">
        <v>5.3680497634630839</v>
      </c>
      <c r="N68" s="161">
        <v>-4.8418666447922654</v>
      </c>
      <c r="O68" s="161">
        <v>-3.7089504588485402</v>
      </c>
      <c r="P68" s="161"/>
      <c r="Q68" s="161">
        <v>6.1468883335549274</v>
      </c>
      <c r="R68" s="161">
        <v>72.8</v>
      </c>
      <c r="S68" s="161"/>
      <c r="T68" s="161">
        <v>7.0456326741275142</v>
      </c>
      <c r="U68" s="161">
        <v>6.4852009500994221</v>
      </c>
      <c r="V68" s="161">
        <v>2.4646422068555882</v>
      </c>
      <c r="W68" s="161"/>
      <c r="X68" s="161">
        <v>7.4811048887489129</v>
      </c>
      <c r="Y68" s="161">
        <v>6.3481887028051878</v>
      </c>
      <c r="Z68" s="162">
        <v>80.744380264899789</v>
      </c>
      <c r="AA68" s="292"/>
      <c r="AB68" s="162">
        <v>1670.1410000000001</v>
      </c>
      <c r="AC68" s="162">
        <v>1697.0809999999999</v>
      </c>
      <c r="AD68" s="290">
        <v>-1.6094981650136191</v>
      </c>
      <c r="AE68" s="191"/>
    </row>
    <row r="69" spans="1:68">
      <c r="A69" s="183"/>
      <c r="B69" s="184" t="s">
        <v>56</v>
      </c>
      <c r="C69" s="161">
        <v>36.916567584026907</v>
      </c>
      <c r="D69" s="161">
        <v>44.161006872951894</v>
      </c>
      <c r="E69" s="161">
        <v>39.613722703941065</v>
      </c>
      <c r="F69" s="161">
        <v>1.9942000405997158</v>
      </c>
      <c r="G69" s="161">
        <v>2.5530841284111006</v>
      </c>
      <c r="H69" s="161">
        <v>4.5472841690108163</v>
      </c>
      <c r="I69" s="161">
        <v>32.835484151610942</v>
      </c>
      <c r="J69" s="161"/>
      <c r="K69" s="161">
        <v>4.1354356648664865</v>
      </c>
      <c r="L69" s="161">
        <v>7.2444392889249771</v>
      </c>
      <c r="M69" s="161">
        <v>5.2502392483252622</v>
      </c>
      <c r="N69" s="161">
        <v>-5.1308760838674123</v>
      </c>
      <c r="O69" s="161">
        <v>-4.0160725004086384</v>
      </c>
      <c r="P69" s="161"/>
      <c r="Q69" s="161">
        <v>6.1296357054662032</v>
      </c>
      <c r="R69" s="161">
        <v>76.099999999999994</v>
      </c>
      <c r="S69" s="161"/>
      <c r="T69" s="161">
        <v>5.5599570803004372</v>
      </c>
      <c r="U69" s="161">
        <v>5.0461966766232633</v>
      </c>
      <c r="V69" s="161">
        <v>2.1461589768871616</v>
      </c>
      <c r="W69" s="161"/>
      <c r="X69" s="161">
        <v>7.3370066409535122</v>
      </c>
      <c r="Y69" s="161">
        <v>6.2222030574947391</v>
      </c>
      <c r="Z69" s="162">
        <v>82.604993765043631</v>
      </c>
      <c r="AA69" s="294"/>
      <c r="AB69" s="162">
        <v>1724.15</v>
      </c>
      <c r="AC69" s="162">
        <v>1760.3440000000001</v>
      </c>
      <c r="AD69" s="290">
        <v>-1.5858079009121013</v>
      </c>
      <c r="AE69" s="191"/>
    </row>
    <row r="70" spans="1:68">
      <c r="A70" s="183"/>
      <c r="B70" s="184" t="s">
        <v>57</v>
      </c>
      <c r="C70" s="161">
        <v>36.732016515964396</v>
      </c>
      <c r="D70" s="161">
        <v>42.542785119683153</v>
      </c>
      <c r="E70" s="161">
        <v>38.412298811364472</v>
      </c>
      <c r="F70" s="161">
        <v>1.6273408322663818</v>
      </c>
      <c r="G70" s="161">
        <v>2.5031454760522944</v>
      </c>
      <c r="H70" s="161">
        <v>4.1304863083186767</v>
      </c>
      <c r="I70" s="161">
        <v>32.658292759645754</v>
      </c>
      <c r="J70" s="161"/>
      <c r="K70" s="161">
        <v>3.1285795158306624</v>
      </c>
      <c r="L70" s="161">
        <v>5.81076860371875</v>
      </c>
      <c r="M70" s="161">
        <v>4.1834277714523687</v>
      </c>
      <c r="N70" s="161">
        <v>-3.8559770690365536</v>
      </c>
      <c r="O70" s="161">
        <v>-2.8011288134148491</v>
      </c>
      <c r="P70" s="161"/>
      <c r="Q70" s="161">
        <v>4.755920348097046</v>
      </c>
      <c r="R70" s="161">
        <v>78</v>
      </c>
      <c r="S70" s="161"/>
      <c r="T70" s="161">
        <v>4.3434704790427121</v>
      </c>
      <c r="U70" s="161">
        <v>3.5811909392568704</v>
      </c>
      <c r="V70" s="161">
        <v>2.0099481217963771</v>
      </c>
      <c r="W70" s="161"/>
      <c r="X70" s="161">
        <v>5.7262062457635752</v>
      </c>
      <c r="Y70" s="161">
        <v>4.6713579901418694</v>
      </c>
      <c r="Z70" s="290">
        <v>84.22588062253844</v>
      </c>
      <c r="AA70" s="295"/>
      <c r="AB70" s="162">
        <v>1805.768</v>
      </c>
      <c r="AC70" s="162">
        <v>1847.5989999999999</v>
      </c>
      <c r="AD70" s="290">
        <v>-1.47537335087857</v>
      </c>
      <c r="AE70" s="191"/>
    </row>
    <row r="71" spans="1:68">
      <c r="A71" s="183"/>
      <c r="B71" s="184" t="s">
        <v>58</v>
      </c>
      <c r="C71" s="164">
        <v>36.827828307004943</v>
      </c>
      <c r="D71" s="164">
        <v>41.972683798396119</v>
      </c>
      <c r="E71" s="164">
        <v>37.571224330023007</v>
      </c>
      <c r="F71" s="164">
        <v>1.9319224285195107</v>
      </c>
      <c r="G71" s="164">
        <v>2.4695370398536047</v>
      </c>
      <c r="H71" s="164">
        <v>4.4014594683731154</v>
      </c>
      <c r="I71" s="164">
        <v>32.656752229254153</v>
      </c>
      <c r="J71" s="164"/>
      <c r="K71" s="164">
        <v>2.6440352709073625</v>
      </c>
      <c r="L71" s="164">
        <v>5.1448554913911755</v>
      </c>
      <c r="M71" s="164">
        <v>3.2129330628716648</v>
      </c>
      <c r="N71" s="164">
        <v>-3.4451309161488775</v>
      </c>
      <c r="O71" s="164">
        <v>-2.8762331241845756</v>
      </c>
      <c r="P71" s="164"/>
      <c r="Q71" s="164">
        <v>4.5759576994268736</v>
      </c>
      <c r="R71" s="164">
        <v>80.400000000000006</v>
      </c>
      <c r="S71" s="164"/>
      <c r="T71" s="164">
        <v>4.5116080248346577</v>
      </c>
      <c r="U71" s="164">
        <v>4.1733708393437405</v>
      </c>
      <c r="V71" s="164">
        <v>1.763230768163438</v>
      </c>
      <c r="W71" s="164"/>
      <c r="X71" s="164">
        <v>5.0228595611241778</v>
      </c>
      <c r="Y71" s="164">
        <v>4.4539617691598758</v>
      </c>
      <c r="Z71" s="296">
        <v>85.524697238227731</v>
      </c>
      <c r="AA71" s="295"/>
      <c r="AB71" s="297">
        <v>1873.8330000000001</v>
      </c>
      <c r="AC71" s="164">
        <v>1903.741</v>
      </c>
      <c r="AD71" s="296">
        <v>-0.54764624357717651</v>
      </c>
      <c r="AE71" s="183"/>
    </row>
    <row r="72" spans="1:68">
      <c r="A72" s="183"/>
      <c r="B72" s="184" t="s">
        <v>59</v>
      </c>
      <c r="C72" s="164">
        <v>36.887435169958614</v>
      </c>
      <c r="D72" s="164">
        <v>41.035576816338335</v>
      </c>
      <c r="E72" s="164">
        <v>36.906125841919248</v>
      </c>
      <c r="F72" s="164">
        <v>1.6916607075090548</v>
      </c>
      <c r="G72" s="164">
        <v>2.437790266910024</v>
      </c>
      <c r="H72" s="164">
        <v>4.1294509744190782</v>
      </c>
      <c r="I72" s="164">
        <v>32.771150276616787</v>
      </c>
      <c r="J72" s="164"/>
      <c r="K72" s="164">
        <v>2.1985984400612559</v>
      </c>
      <c r="L72" s="164">
        <v>4.1481416463797149</v>
      </c>
      <c r="M72" s="164">
        <v>2.4564809388706599</v>
      </c>
      <c r="N72" s="164">
        <v>-2.4524020353212395</v>
      </c>
      <c r="O72" s="164">
        <v>-2.194519536511836</v>
      </c>
      <c r="P72" s="164"/>
      <c r="Q72" s="164">
        <v>3.8902591475703114</v>
      </c>
      <c r="R72" s="164">
        <v>79.8</v>
      </c>
      <c r="S72" s="164"/>
      <c r="T72" s="164">
        <v>3.136521934432916</v>
      </c>
      <c r="U72" s="164">
        <v>2.5901037538820577</v>
      </c>
      <c r="V72" s="164">
        <v>1.7301263169308059</v>
      </c>
      <c r="W72" s="164"/>
      <c r="X72" s="164">
        <v>4.2780469796751843</v>
      </c>
      <c r="Y72" s="164">
        <v>4.0201644808657813</v>
      </c>
      <c r="Z72" s="296">
        <v>85.238138264503988</v>
      </c>
      <c r="AA72" s="295"/>
      <c r="AB72" s="169">
        <v>1936.7950000000001</v>
      </c>
      <c r="AC72" s="162">
        <v>1972.758</v>
      </c>
      <c r="AD72" s="298">
        <v>-0.29670650018793765</v>
      </c>
      <c r="AE72" s="183"/>
    </row>
    <row r="73" spans="1:68">
      <c r="A73" s="183"/>
      <c r="B73" s="299" t="s">
        <v>60</v>
      </c>
      <c r="C73" s="164">
        <v>37.712508820185249</v>
      </c>
      <c r="D73" s="164">
        <v>40.356903248456248</v>
      </c>
      <c r="E73" s="164">
        <v>35.961513000816694</v>
      </c>
      <c r="F73" s="164">
        <v>1.9790933717330605</v>
      </c>
      <c r="G73" s="164">
        <v>2.4162968759065016</v>
      </c>
      <c r="H73" s="164">
        <v>4.395390247639563</v>
      </c>
      <c r="I73" s="164">
        <v>33.579480344189285</v>
      </c>
      <c r="J73" s="164"/>
      <c r="K73" s="164">
        <v>0.49146821708920263</v>
      </c>
      <c r="L73" s="164">
        <v>2.6443944282710059</v>
      </c>
      <c r="M73" s="164">
        <v>0.66530105653794525</v>
      </c>
      <c r="N73" s="164">
        <v>-1.04498430837599</v>
      </c>
      <c r="O73" s="164">
        <v>-0.8711514689272476</v>
      </c>
      <c r="P73" s="164"/>
      <c r="Q73" s="164">
        <v>2.4705615888222634</v>
      </c>
      <c r="R73" s="164">
        <v>82.6</v>
      </c>
      <c r="S73" s="164"/>
      <c r="T73" s="164">
        <v>3.3203565660607697</v>
      </c>
      <c r="U73" s="164">
        <v>4.9851711797750857</v>
      </c>
      <c r="V73" s="164">
        <v>1.7652767096035515</v>
      </c>
      <c r="W73" s="226"/>
      <c r="X73" s="164">
        <v>2.7194186884291565</v>
      </c>
      <c r="Y73" s="164">
        <v>2.5455858489804135</v>
      </c>
      <c r="Z73" s="300">
        <v>85.267873302718669</v>
      </c>
      <c r="AA73" s="294"/>
      <c r="AB73" s="169">
        <v>2016.681</v>
      </c>
      <c r="AC73" s="162">
        <v>2050.6759999999999</v>
      </c>
      <c r="AD73" s="301">
        <v>-0.22898307882230995</v>
      </c>
      <c r="AE73" s="183"/>
    </row>
    <row r="74" spans="1:68">
      <c r="A74" s="183"/>
      <c r="B74" s="184" t="s">
        <v>61</v>
      </c>
      <c r="C74" s="302">
        <v>37.575816945444451</v>
      </c>
      <c r="D74" s="164">
        <v>40.188131187625537</v>
      </c>
      <c r="E74" s="164">
        <v>35.641347372343496</v>
      </c>
      <c r="F74" s="164">
        <v>2.1755759830932591</v>
      </c>
      <c r="G74" s="164">
        <v>2.3712078321887859</v>
      </c>
      <c r="H74" s="164">
        <v>4.546783815282045</v>
      </c>
      <c r="I74" s="164">
        <v>33.628653871364136</v>
      </c>
      <c r="J74" s="164"/>
      <c r="K74" s="164">
        <v>0.41726296226409115</v>
      </c>
      <c r="L74" s="164">
        <v>2.6123142421810885</v>
      </c>
      <c r="M74" s="164">
        <v>0.43673825908782926</v>
      </c>
      <c r="N74" s="164">
        <v>-0.84413654277129757</v>
      </c>
      <c r="O74" s="164">
        <v>-0.8246612459475593</v>
      </c>
      <c r="P74" s="164"/>
      <c r="Q74" s="164">
        <v>2.5928389453573506</v>
      </c>
      <c r="R74" s="164">
        <v>82</v>
      </c>
      <c r="S74" s="164"/>
      <c r="T74" s="164">
        <v>1.8542768416356818</v>
      </c>
      <c r="U74" s="164">
        <v>3.8599114614621102</v>
      </c>
      <c r="V74" s="164">
        <v>1.9970391114837431</v>
      </c>
      <c r="W74" s="164"/>
      <c r="X74" s="164">
        <v>2.673059035776042</v>
      </c>
      <c r="Y74" s="164">
        <v>2.653583738952304</v>
      </c>
      <c r="Z74" s="300">
        <v>84.678002173367076</v>
      </c>
      <c r="AA74" s="294"/>
      <c r="AB74" s="162">
        <v>2082.4830000000002</v>
      </c>
      <c r="AC74" s="162">
        <v>2122.627</v>
      </c>
      <c r="AD74" s="298">
        <v>5.264263788144774E-2</v>
      </c>
      <c r="AE74" s="183"/>
    </row>
    <row r="75" spans="1:68">
      <c r="A75" s="183"/>
      <c r="B75" s="184" t="s">
        <v>173</v>
      </c>
      <c r="C75" s="302">
        <v>37.67710315773914</v>
      </c>
      <c r="D75" s="164">
        <v>39.471184937454964</v>
      </c>
      <c r="E75" s="164">
        <v>35.156778330038243</v>
      </c>
      <c r="F75" s="164">
        <v>2.0123427135492689</v>
      </c>
      <c r="G75" s="164">
        <v>2.3020638938674449</v>
      </c>
      <c r="H75" s="164">
        <v>4.3144066074167142</v>
      </c>
      <c r="I75" s="164">
        <v>33.971609911125071</v>
      </c>
      <c r="J75" s="164"/>
      <c r="K75" s="164">
        <v>-7.8881213525207258E-2</v>
      </c>
      <c r="L75" s="164">
        <v>1.7940817797158219</v>
      </c>
      <c r="M75" s="164">
        <v>-0.21826093383344722</v>
      </c>
      <c r="N75" s="164">
        <v>-0.39735038155244734</v>
      </c>
      <c r="O75" s="164">
        <v>-0.53673010186068737</v>
      </c>
      <c r="P75" s="164"/>
      <c r="Q75" s="164">
        <v>1.9334615000240616</v>
      </c>
      <c r="R75" s="164">
        <v>80.400000000000006</v>
      </c>
      <c r="S75" s="164"/>
      <c r="T75" s="164">
        <v>1.6081557990428854</v>
      </c>
      <c r="U75" s="164">
        <v>0.75631455442434548</v>
      </c>
      <c r="V75" s="164">
        <v>1.7363407919291955</v>
      </c>
      <c r="W75" s="164"/>
      <c r="X75" s="164">
        <v>1.8948744479961568</v>
      </c>
      <c r="Y75" s="164">
        <v>2.0342541683043969</v>
      </c>
      <c r="Z75" s="300">
        <v>84.114207054562925</v>
      </c>
      <c r="AA75" s="294"/>
      <c r="AB75" s="162">
        <v>2164.84</v>
      </c>
      <c r="AC75" s="162">
        <v>2199.038</v>
      </c>
      <c r="AD75" s="298">
        <v>0.2577023854639009</v>
      </c>
      <c r="AE75" s="183"/>
    </row>
    <row r="76" spans="1:68">
      <c r="A76" s="183"/>
      <c r="B76" s="303" t="s">
        <v>184</v>
      </c>
      <c r="C76" s="304">
        <v>37.351640543138544</v>
      </c>
      <c r="D76" s="305">
        <v>39.869625830280931</v>
      </c>
      <c r="E76" s="305">
        <v>35.650364935858939</v>
      </c>
      <c r="F76" s="305">
        <v>1.9006061524200109</v>
      </c>
      <c r="G76" s="305">
        <v>2.3186547420019803</v>
      </c>
      <c r="H76" s="305">
        <v>4.2192608944219909</v>
      </c>
      <c r="I76" s="305">
        <v>33.509308704897009</v>
      </c>
      <c r="J76" s="305"/>
      <c r="K76" s="305">
        <v>0.65040679289343939</v>
      </c>
      <c r="L76" s="305">
        <v>2.5179852871423907</v>
      </c>
      <c r="M76" s="305">
        <v>0.61737913472238004</v>
      </c>
      <c r="N76" s="305">
        <v>-1.252928414138627</v>
      </c>
      <c r="O76" s="305">
        <v>-1.2859560723096861</v>
      </c>
      <c r="P76" s="305"/>
      <c r="Q76" s="305">
        <v>2.5510129453134498</v>
      </c>
      <c r="R76" s="306">
        <v>87.7</v>
      </c>
      <c r="S76" s="305"/>
      <c r="T76" s="305">
        <v>2.5283553449081215</v>
      </c>
      <c r="U76" s="305">
        <v>0.77698784989927527</v>
      </c>
      <c r="V76" s="305">
        <v>1.6568647077176673</v>
      </c>
      <c r="W76" s="305"/>
      <c r="X76" s="305">
        <v>2.8092937359440633</v>
      </c>
      <c r="Y76" s="305">
        <v>2.842321394115122</v>
      </c>
      <c r="Z76" s="307">
        <v>84.620528025306555</v>
      </c>
      <c r="AA76" s="294"/>
      <c r="AB76" s="308">
        <v>2217.924</v>
      </c>
      <c r="AC76" s="309">
        <v>2262.9589968903856</v>
      </c>
      <c r="AD76" s="310">
        <v>-3.7024888553119695E-2</v>
      </c>
      <c r="AE76" s="183"/>
    </row>
    <row r="77" spans="1:68">
      <c r="A77" s="183"/>
      <c r="B77" s="311" t="s">
        <v>188</v>
      </c>
      <c r="C77" s="312">
        <v>37.879512995416533</v>
      </c>
      <c r="D77" s="226">
        <v>40.256881343764746</v>
      </c>
      <c r="E77" s="226">
        <v>35.399771974316266</v>
      </c>
      <c r="F77" s="226">
        <v>2.5911954562633208</v>
      </c>
      <c r="G77" s="226">
        <v>2.2659139131851687</v>
      </c>
      <c r="H77" s="313">
        <v>4.857109369448489</v>
      </c>
      <c r="I77" s="313">
        <v>34.117083675451632</v>
      </c>
      <c r="J77" s="313"/>
      <c r="K77" s="313">
        <v>-0.19036480467972783</v>
      </c>
      <c r="L77" s="313">
        <v>2.3773683483482193</v>
      </c>
      <c r="M77" s="313">
        <v>-0.21382710791510171</v>
      </c>
      <c r="N77" s="313">
        <v>-1.1593607683623413</v>
      </c>
      <c r="O77" s="313">
        <v>-1.182823071597715</v>
      </c>
      <c r="P77" s="313"/>
      <c r="Q77" s="313">
        <v>2.4008306515835933</v>
      </c>
      <c r="R77" s="313">
        <v>77.435815932959457</v>
      </c>
      <c r="S77" s="313"/>
      <c r="T77" s="313">
        <v>2.8138564139497193</v>
      </c>
      <c r="U77" s="313">
        <v>1.0959816501371502</v>
      </c>
      <c r="V77" s="313">
        <v>1.4965116827346912</v>
      </c>
      <c r="W77" s="313"/>
      <c r="X77" s="313">
        <v>2.4609759749339832</v>
      </c>
      <c r="Y77" s="313">
        <v>2.4844382781693573</v>
      </c>
      <c r="Z77" s="314">
        <v>82.939314883347492</v>
      </c>
      <c r="AA77" s="294"/>
      <c r="AB77" s="315">
        <v>2304.4648173416863</v>
      </c>
      <c r="AC77" s="316">
        <v>2348.1194798758447</v>
      </c>
      <c r="AD77" s="317">
        <v>6.1734561891995554E-2</v>
      </c>
      <c r="AE77" s="183"/>
      <c r="BP77" s="25">
        <v>55</v>
      </c>
    </row>
    <row r="78" spans="1:68" s="28" customFormat="1">
      <c r="A78" s="191"/>
      <c r="B78" s="311" t="s">
        <v>248</v>
      </c>
      <c r="C78" s="312">
        <v>38.045292776336723</v>
      </c>
      <c r="D78" s="226">
        <v>40.829629409967282</v>
      </c>
      <c r="E78" s="226">
        <v>35.677662429597781</v>
      </c>
      <c r="F78" s="226">
        <v>2.8964620044773164</v>
      </c>
      <c r="G78" s="226">
        <v>2.2555049758921881</v>
      </c>
      <c r="H78" s="313">
        <v>5.1519669803695045</v>
      </c>
      <c r="I78" s="313">
        <v>34.179646420240914</v>
      </c>
      <c r="J78" s="313"/>
      <c r="K78" s="313">
        <v>0.10251840618553103</v>
      </c>
      <c r="L78" s="313">
        <v>2.7843366336305668</v>
      </c>
      <c r="M78" s="313">
        <v>-0.11212537084674945</v>
      </c>
      <c r="N78" s="313">
        <v>-1.4804569563130456</v>
      </c>
      <c r="O78" s="313">
        <v>-1.6951007333453265</v>
      </c>
      <c r="P78" s="313"/>
      <c r="Q78" s="313">
        <v>2.9989804106628477</v>
      </c>
      <c r="R78" s="313">
        <v>74.993507941652297</v>
      </c>
      <c r="S78" s="313"/>
      <c r="T78" s="313">
        <v>3.0544108866020196</v>
      </c>
      <c r="U78" s="313">
        <v>0.26448257800987929</v>
      </c>
      <c r="V78" s="313">
        <v>1.5804300870572805</v>
      </c>
      <c r="W78" s="313"/>
      <c r="X78" s="313">
        <v>3.0838101476383621</v>
      </c>
      <c r="Y78" s="313">
        <v>3.2984539246706426</v>
      </c>
      <c r="Z78" s="314">
        <v>83.239715547974342</v>
      </c>
      <c r="AA78" s="294"/>
      <c r="AB78" s="315">
        <v>2393.8678322318142</v>
      </c>
      <c r="AC78" s="316">
        <v>2436.506330890461</v>
      </c>
      <c r="AD78" s="317">
        <v>0.40459372930776283</v>
      </c>
      <c r="AE78" s="191"/>
      <c r="BP78" s="28">
        <v>55</v>
      </c>
    </row>
    <row r="79" spans="1:68">
      <c r="A79" s="183"/>
      <c r="B79" s="311" t="s">
        <v>284</v>
      </c>
      <c r="C79" s="312">
        <v>38.303441151536653</v>
      </c>
      <c r="D79" s="226">
        <v>40.784620146780107</v>
      </c>
      <c r="E79" s="226">
        <v>35.569754001080611</v>
      </c>
      <c r="F79" s="226">
        <v>2.9543773065125363</v>
      </c>
      <c r="G79" s="226">
        <v>2.2604888391869595</v>
      </c>
      <c r="H79" s="313">
        <v>5.2148661456994958</v>
      </c>
      <c r="I79" s="313">
        <v>34.44505377320958</v>
      </c>
      <c r="J79" s="313"/>
      <c r="K79" s="313">
        <v>-0.20588789515918993</v>
      </c>
      <c r="L79" s="313">
        <v>2.4811789952434529</v>
      </c>
      <c r="M79" s="313">
        <v>-0.47319831126908329</v>
      </c>
      <c r="N79" s="313">
        <v>-1.2480965729786198</v>
      </c>
      <c r="O79" s="313">
        <v>-1.5154069890885131</v>
      </c>
      <c r="P79" s="313"/>
      <c r="Q79" s="313">
        <v>2.7484894113533462</v>
      </c>
      <c r="R79" s="313">
        <v>75.409294963100663</v>
      </c>
      <c r="S79" s="313"/>
      <c r="T79" s="313">
        <v>2.8401476178011418</v>
      </c>
      <c r="U79" s="313">
        <v>2.9151793222362254</v>
      </c>
      <c r="V79" s="313">
        <v>1.5280747352407835</v>
      </c>
      <c r="W79" s="313"/>
      <c r="X79" s="313">
        <v>2.5566621775387004</v>
      </c>
      <c r="Y79" s="313">
        <v>2.8239725936485933</v>
      </c>
      <c r="Z79" s="314">
        <v>83.333795887997397</v>
      </c>
      <c r="AA79" s="294"/>
      <c r="AB79" s="315">
        <v>2478.0935232278243</v>
      </c>
      <c r="AC79" s="316">
        <v>2519.1577395524355</v>
      </c>
      <c r="AD79" s="317">
        <v>0.3727833404966816</v>
      </c>
      <c r="AE79" s="183"/>
      <c r="BP79" s="25">
        <v>55</v>
      </c>
    </row>
    <row r="80" spans="1:68">
      <c r="A80" s="183"/>
      <c r="B80" s="311" t="s">
        <v>286</v>
      </c>
      <c r="C80" s="312">
        <v>38.438613435327426</v>
      </c>
      <c r="D80" s="226">
        <v>40.790021596208227</v>
      </c>
      <c r="E80" s="226">
        <v>35.518311636923492</v>
      </c>
      <c r="F80" s="226">
        <v>3.0039969794861618</v>
      </c>
      <c r="G80" s="226">
        <v>2.2677129797985711</v>
      </c>
      <c r="H80" s="313">
        <v>5.271709959284733</v>
      </c>
      <c r="I80" s="313">
        <v>34.548189802580644</v>
      </c>
      <c r="J80" s="313"/>
      <c r="K80" s="313">
        <v>-0.510828716815244</v>
      </c>
      <c r="L80" s="313">
        <v>2.3514081608808026</v>
      </c>
      <c r="M80" s="313">
        <v>-0.652588818605359</v>
      </c>
      <c r="N80" s="313">
        <v>-1.2071002655264431</v>
      </c>
      <c r="O80" s="313">
        <v>-1.3488603673165582</v>
      </c>
      <c r="P80" s="313"/>
      <c r="Q80" s="313">
        <v>2.4931682626709173</v>
      </c>
      <c r="R80" s="313">
        <v>75.557359590122076</v>
      </c>
      <c r="S80" s="313"/>
      <c r="T80" s="313">
        <v>2.4972118306048743</v>
      </c>
      <c r="U80" s="313">
        <v>2.5975312469556888</v>
      </c>
      <c r="V80" s="313">
        <v>1.4554232236970426</v>
      </c>
      <c r="W80" s="313"/>
      <c r="X80" s="313">
        <v>2.3854426754492306</v>
      </c>
      <c r="Y80" s="313">
        <v>2.5272027772393453</v>
      </c>
      <c r="Z80" s="314">
        <v>83.31296026864365</v>
      </c>
      <c r="AA80" s="294"/>
      <c r="AB80" s="315">
        <v>2561.6404082566341</v>
      </c>
      <c r="AC80" s="316">
        <v>2605.8726437639843</v>
      </c>
      <c r="AD80" s="317">
        <v>0.13440686738155705</v>
      </c>
      <c r="AE80" s="183"/>
      <c r="BP80" s="25">
        <v>55</v>
      </c>
    </row>
    <row r="81" spans="1:68">
      <c r="A81" s="102"/>
      <c r="B81" s="318" t="s">
        <v>288</v>
      </c>
      <c r="C81" s="312">
        <v>38.515167822289278</v>
      </c>
      <c r="D81" s="226">
        <v>40.697527062982289</v>
      </c>
      <c r="E81" s="226">
        <v>35.445175085260594</v>
      </c>
      <c r="F81" s="226">
        <v>2.980653393052354</v>
      </c>
      <c r="G81" s="226">
        <v>2.2716985846693518</v>
      </c>
      <c r="H81" s="313">
        <v>5.2523519777217054</v>
      </c>
      <c r="I81" s="313">
        <v>34.608168266568953</v>
      </c>
      <c r="J81" s="313"/>
      <c r="K81" s="313">
        <v>-0.76745135147055243</v>
      </c>
      <c r="L81" s="313">
        <v>2.1823592406930206</v>
      </c>
      <c r="M81" s="313">
        <v>-0.79829415235933376</v>
      </c>
      <c r="N81" s="313">
        <v>-1.1095260157186608</v>
      </c>
      <c r="O81" s="313">
        <v>-1.1403688166074422</v>
      </c>
      <c r="P81" s="313"/>
      <c r="Q81" s="313">
        <v>2.2132020415818028</v>
      </c>
      <c r="R81" s="313">
        <v>75.225037702916069</v>
      </c>
      <c r="S81" s="313"/>
      <c r="T81" s="313">
        <v>2.7220411953623871</v>
      </c>
      <c r="U81" s="313">
        <v>2.6660908027196242</v>
      </c>
      <c r="V81" s="313">
        <v>1.3849969380928306</v>
      </c>
      <c r="W81" s="313"/>
      <c r="X81" s="313">
        <v>2.3533776267935687</v>
      </c>
      <c r="Y81" s="313">
        <v>2.3842204276823495</v>
      </c>
      <c r="Z81" s="314">
        <v>83.030828259920241</v>
      </c>
      <c r="AA81" s="294"/>
      <c r="AB81" s="319">
        <v>2654.1777895484583</v>
      </c>
      <c r="AC81" s="320">
        <v>2700.007882127918</v>
      </c>
      <c r="AD81" s="321">
        <v>7.922854824940373E-3</v>
      </c>
      <c r="AE81" s="183"/>
      <c r="BP81" s="25">
        <v>55</v>
      </c>
    </row>
    <row r="82" spans="1:68" s="45" customFormat="1">
      <c r="A82" s="111"/>
      <c r="B82" s="322" t="s">
        <v>119</v>
      </c>
      <c r="C82" s="323" t="s">
        <v>305</v>
      </c>
      <c r="D82" s="323"/>
      <c r="E82" s="323"/>
      <c r="F82" s="323"/>
      <c r="G82" s="323"/>
      <c r="H82" s="323"/>
      <c r="I82" s="323"/>
      <c r="J82" s="323"/>
      <c r="K82" s="323"/>
      <c r="L82" s="323"/>
      <c r="M82" s="323"/>
      <c r="N82" s="323"/>
      <c r="O82" s="323"/>
      <c r="P82" s="323"/>
      <c r="Q82" s="323"/>
      <c r="R82" s="323"/>
      <c r="S82" s="323"/>
      <c r="T82" s="323"/>
      <c r="U82" s="323"/>
      <c r="V82" s="323"/>
      <c r="W82" s="323"/>
      <c r="X82" s="323"/>
      <c r="Y82" s="323"/>
      <c r="Z82" s="324"/>
      <c r="AA82" s="294"/>
      <c r="AB82" s="325"/>
      <c r="AC82" s="325"/>
      <c r="AD82" s="326"/>
      <c r="AE82" s="271"/>
    </row>
    <row r="83" spans="1:68" s="45" customFormat="1">
      <c r="A83" s="111"/>
      <c r="B83" s="322"/>
      <c r="C83" s="327" t="s">
        <v>306</v>
      </c>
      <c r="D83" s="325"/>
      <c r="E83" s="325"/>
      <c r="F83" s="325"/>
      <c r="G83" s="325"/>
      <c r="H83" s="325"/>
      <c r="I83" s="325"/>
      <c r="J83" s="325"/>
      <c r="K83" s="325"/>
      <c r="L83" s="325"/>
      <c r="M83" s="325"/>
      <c r="N83" s="325"/>
      <c r="O83" s="325"/>
      <c r="P83" s="325"/>
      <c r="Q83" s="325"/>
      <c r="R83" s="325"/>
      <c r="S83" s="325"/>
      <c r="T83" s="325"/>
      <c r="U83" s="325"/>
      <c r="V83" s="325"/>
      <c r="W83" s="325"/>
      <c r="X83" s="325"/>
      <c r="Y83" s="325"/>
      <c r="Z83" s="325"/>
      <c r="AA83" s="294"/>
      <c r="AB83" s="325"/>
      <c r="AC83" s="325"/>
      <c r="AD83" s="328"/>
      <c r="AE83" s="271"/>
    </row>
    <row r="84" spans="1:68" s="45" customFormat="1">
      <c r="A84" s="111"/>
      <c r="B84" s="322"/>
      <c r="C84" s="245" t="s">
        <v>301</v>
      </c>
      <c r="D84" s="245"/>
      <c r="E84" s="245"/>
      <c r="F84" s="245"/>
      <c r="G84" s="245"/>
      <c r="H84" s="245"/>
      <c r="I84" s="245"/>
      <c r="J84" s="245"/>
      <c r="K84" s="245"/>
      <c r="L84" s="245"/>
      <c r="M84" s="245"/>
      <c r="N84" s="245"/>
      <c r="O84" s="245"/>
      <c r="P84" s="245"/>
      <c r="Q84" s="245"/>
      <c r="R84" s="245"/>
      <c r="S84" s="245"/>
      <c r="T84" s="245"/>
      <c r="U84" s="245"/>
      <c r="V84" s="245"/>
      <c r="W84" s="245"/>
      <c r="X84" s="245"/>
      <c r="Y84" s="245"/>
      <c r="Z84" s="246"/>
      <c r="AA84" s="294"/>
      <c r="AB84" s="325"/>
      <c r="AC84" s="325"/>
      <c r="AD84" s="328"/>
      <c r="AE84" s="271"/>
    </row>
    <row r="85" spans="1:68" s="45" customFormat="1">
      <c r="A85" s="111"/>
      <c r="B85" s="322"/>
      <c r="C85" s="252" t="s">
        <v>302</v>
      </c>
      <c r="D85" s="252"/>
      <c r="E85" s="252"/>
      <c r="F85" s="252"/>
      <c r="G85" s="252"/>
      <c r="H85" s="252"/>
      <c r="I85" s="252"/>
      <c r="J85" s="252"/>
      <c r="K85" s="252"/>
      <c r="L85" s="252"/>
      <c r="M85" s="252"/>
      <c r="N85" s="252"/>
      <c r="O85" s="252"/>
      <c r="P85" s="252"/>
      <c r="Q85" s="252"/>
      <c r="R85" s="252"/>
      <c r="S85" s="252"/>
      <c r="T85" s="252"/>
      <c r="U85" s="252"/>
      <c r="V85" s="252"/>
      <c r="W85" s="252"/>
      <c r="X85" s="252"/>
      <c r="Y85" s="252"/>
      <c r="Z85" s="253"/>
      <c r="AA85" s="294"/>
      <c r="AB85" s="325"/>
      <c r="AC85" s="325"/>
      <c r="AD85" s="328"/>
      <c r="AE85" s="271"/>
    </row>
    <row r="86" spans="1:68" s="45" customFormat="1">
      <c r="A86" s="111"/>
      <c r="B86" s="322"/>
      <c r="C86" s="256" t="s">
        <v>174</v>
      </c>
      <c r="D86" s="325"/>
      <c r="E86" s="325"/>
      <c r="F86" s="325"/>
      <c r="G86" s="325"/>
      <c r="H86" s="325"/>
      <c r="I86" s="325"/>
      <c r="J86" s="325"/>
      <c r="K86" s="325"/>
      <c r="L86" s="325"/>
      <c r="M86" s="325"/>
      <c r="N86" s="325"/>
      <c r="O86" s="325"/>
      <c r="P86" s="325"/>
      <c r="Q86" s="325"/>
      <c r="R86" s="325"/>
      <c r="S86" s="325"/>
      <c r="T86" s="325"/>
      <c r="U86" s="325"/>
      <c r="V86" s="325"/>
      <c r="W86" s="325"/>
      <c r="X86" s="325"/>
      <c r="Y86" s="325"/>
      <c r="Z86" s="325"/>
      <c r="AA86" s="292"/>
      <c r="AB86" s="325"/>
      <c r="AC86" s="325"/>
      <c r="AD86" s="328"/>
      <c r="AE86" s="271"/>
    </row>
    <row r="87" spans="1:68" s="45" customFormat="1" ht="16.5" thickBot="1">
      <c r="A87" s="111"/>
      <c r="B87" s="329"/>
      <c r="C87" s="259" t="s">
        <v>130</v>
      </c>
      <c r="D87" s="330"/>
      <c r="E87" s="330"/>
      <c r="F87" s="330"/>
      <c r="G87" s="330"/>
      <c r="H87" s="330"/>
      <c r="I87" s="330"/>
      <c r="J87" s="330"/>
      <c r="K87" s="330"/>
      <c r="L87" s="330"/>
      <c r="M87" s="331"/>
      <c r="N87" s="330"/>
      <c r="O87" s="330"/>
      <c r="P87" s="330"/>
      <c r="Q87" s="330"/>
      <c r="R87" s="330"/>
      <c r="S87" s="330"/>
      <c r="T87" s="330"/>
      <c r="U87" s="330"/>
      <c r="V87" s="330"/>
      <c r="W87" s="330"/>
      <c r="X87" s="330"/>
      <c r="Y87" s="330"/>
      <c r="Z87" s="330"/>
      <c r="AA87" s="292"/>
      <c r="AB87" s="330"/>
      <c r="AC87" s="330"/>
      <c r="AD87" s="332"/>
      <c r="AE87" s="271"/>
    </row>
    <row r="88" spans="1:68">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78"/>
      <c r="AB88" s="102"/>
      <c r="AC88" s="110"/>
      <c r="AD88" s="191"/>
      <c r="AE88" s="183"/>
    </row>
    <row r="89" spans="1:68">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83"/>
    </row>
    <row r="90" spans="1:68">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10"/>
      <c r="AD90" s="191"/>
      <c r="AE90" s="183"/>
    </row>
    <row r="91" spans="1:68">
      <c r="A91" s="102"/>
      <c r="B91" s="262"/>
      <c r="C91" s="102"/>
      <c r="D91" s="102"/>
      <c r="E91" s="181"/>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10"/>
      <c r="AD91" s="191"/>
      <c r="AE91" s="183"/>
    </row>
    <row r="92" spans="1:68">
      <c r="A92" s="102"/>
      <c r="B92" s="26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10"/>
      <c r="AD92" s="191"/>
      <c r="AE92" s="183"/>
    </row>
    <row r="93" spans="1:68">
      <c r="A93" s="102"/>
      <c r="B93" s="26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10"/>
      <c r="AD93" s="191"/>
      <c r="AE93" s="183"/>
    </row>
    <row r="94" spans="1:68">
      <c r="B94" s="20"/>
    </row>
    <row r="95" spans="1:68">
      <c r="B95" s="20"/>
    </row>
    <row r="96" spans="1:68">
      <c r="B96" s="20"/>
    </row>
    <row r="97" spans="2:2">
      <c r="B97" s="20"/>
    </row>
    <row r="98" spans="2:2">
      <c r="B98" s="20"/>
    </row>
  </sheetData>
  <mergeCells count="10">
    <mergeCell ref="C85:Z85"/>
    <mergeCell ref="AB3:AD3"/>
    <mergeCell ref="C84:Z84"/>
    <mergeCell ref="C1:Z1"/>
    <mergeCell ref="K3:O3"/>
    <mergeCell ref="Q3:R3"/>
    <mergeCell ref="X3:Z3"/>
    <mergeCell ref="T3:V3"/>
    <mergeCell ref="C3:I3"/>
    <mergeCell ref="C82:Z82"/>
  </mergeCells>
  <phoneticPr fontId="122" type="noConversion"/>
  <pageMargins left="0.74803149606299213" right="0.74803149606299213" top="0.98425196850393704" bottom="0.98425196850393704" header="0.51181102362204722" footer="0.51181102362204722"/>
  <pageSetup paperSize="8" scale="28" orientation="landscape" r:id="rId1"/>
  <headerFooter alignWithMargins="0"/>
  <ignoredErrors>
    <ignoredError sqref="B6:B11 AE5 B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W102"/>
  <sheetViews>
    <sheetView zoomScaleNormal="100" workbookViewId="0"/>
  </sheetViews>
  <sheetFormatPr defaultColWidth="9.140625" defaultRowHeight="15.75"/>
  <cols>
    <col min="1" max="1" width="9.140625" style="3"/>
    <col min="2" max="2" width="8.5703125" style="3" bestFit="1" customWidth="1"/>
    <col min="3" max="3" width="12.85546875" style="3" customWidth="1"/>
    <col min="4" max="4" width="13.42578125" style="3" customWidth="1"/>
    <col min="5" max="5" width="13.7109375" style="3" customWidth="1"/>
    <col min="6" max="6" width="12.85546875" style="3" customWidth="1"/>
    <col min="7" max="7" width="13.7109375" style="3" bestFit="1" customWidth="1"/>
    <col min="8" max="9" width="12.85546875" style="3" customWidth="1"/>
    <col min="10" max="10" width="2.28515625" style="3" customWidth="1"/>
    <col min="11" max="15" width="12.85546875" style="3" customWidth="1"/>
    <col min="16" max="16" width="2.140625" style="3" customWidth="1"/>
    <col min="17" max="18" width="12.85546875" style="3" customWidth="1"/>
    <col min="19" max="19" width="2.140625" style="3" customWidth="1"/>
    <col min="20" max="20" width="15.85546875" style="3" customWidth="1"/>
    <col min="21" max="21" width="15.85546875" style="3" bestFit="1" customWidth="1"/>
    <col min="22" max="22" width="15.85546875" style="3" customWidth="1"/>
    <col min="23" max="23" width="2.5703125" style="3" customWidth="1"/>
    <col min="24" max="25" width="15.85546875" style="3" bestFit="1" customWidth="1"/>
    <col min="26" max="26" width="15.85546875" style="3" customWidth="1"/>
    <col min="27" max="27" width="2.42578125" style="25" customWidth="1"/>
    <col min="28" max="28" width="25.85546875" style="3" bestFit="1" customWidth="1"/>
    <col min="29" max="29" width="9.140625" style="25"/>
    <col min="30" max="30" width="9.42578125" style="25" customWidth="1"/>
    <col min="31" max="31" width="13.42578125" style="25" customWidth="1"/>
    <col min="32" max="33" width="12.85546875" style="25" customWidth="1"/>
    <col min="34" max="34" width="13.42578125" style="25" customWidth="1"/>
    <col min="35" max="37" width="9.140625" style="25"/>
    <col min="38" max="38" width="2.85546875" style="25" customWidth="1"/>
    <col min="39" max="39" width="2.28515625" style="25" customWidth="1"/>
    <col min="40" max="43" width="12.85546875" style="25" customWidth="1"/>
    <col min="44" max="16384" width="9.140625" style="25"/>
  </cols>
  <sheetData>
    <row r="1" spans="1:44" ht="29.25" customHeight="1" thickBot="1">
      <c r="A1" s="102"/>
      <c r="B1" s="103"/>
      <c r="C1" s="104" t="s">
        <v>225</v>
      </c>
      <c r="D1" s="104"/>
      <c r="E1" s="104"/>
      <c r="F1" s="104"/>
      <c r="G1" s="104"/>
      <c r="H1" s="104"/>
      <c r="I1" s="104"/>
      <c r="J1" s="104"/>
      <c r="K1" s="104"/>
      <c r="L1" s="104"/>
      <c r="M1" s="104"/>
      <c r="N1" s="104"/>
      <c r="O1" s="104"/>
      <c r="P1" s="104"/>
      <c r="Q1" s="104"/>
      <c r="R1" s="104"/>
      <c r="S1" s="104"/>
      <c r="T1" s="104"/>
      <c r="U1" s="104"/>
      <c r="V1" s="104"/>
      <c r="W1" s="104"/>
      <c r="X1" s="104"/>
      <c r="Y1" s="104"/>
      <c r="Z1" s="105"/>
      <c r="AA1" s="333"/>
      <c r="AB1" s="108"/>
      <c r="AC1" s="183"/>
      <c r="AD1" s="334"/>
      <c r="AE1" s="44"/>
      <c r="AF1" s="44"/>
      <c r="AG1" s="44"/>
      <c r="AH1" s="44"/>
      <c r="AI1" s="28"/>
      <c r="AJ1" s="28"/>
      <c r="AK1" s="28"/>
      <c r="AL1" s="28"/>
      <c r="AM1" s="28"/>
      <c r="AN1" s="28"/>
      <c r="AO1" s="28"/>
      <c r="AP1" s="28"/>
      <c r="AQ1" s="28"/>
      <c r="AR1" s="28"/>
    </row>
    <row r="2" spans="1:44" s="45" customFormat="1" ht="15.75" customHeight="1">
      <c r="A2" s="111"/>
      <c r="B2" s="112"/>
      <c r="C2" s="113"/>
      <c r="D2" s="113"/>
      <c r="E2" s="113"/>
      <c r="F2" s="113"/>
      <c r="G2" s="113"/>
      <c r="H2" s="113"/>
      <c r="I2" s="113"/>
      <c r="J2" s="114"/>
      <c r="K2" s="115"/>
      <c r="L2" s="115"/>
      <c r="M2" s="116"/>
      <c r="N2" s="115"/>
      <c r="O2" s="115"/>
      <c r="P2" s="114"/>
      <c r="Q2" s="115"/>
      <c r="R2" s="115"/>
      <c r="S2" s="114"/>
      <c r="T2" s="115"/>
      <c r="U2" s="115"/>
      <c r="V2" s="117"/>
      <c r="W2" s="114"/>
      <c r="X2" s="115"/>
      <c r="Y2" s="115"/>
      <c r="Z2" s="115"/>
      <c r="AA2" s="333"/>
      <c r="AB2" s="118"/>
      <c r="AC2" s="271"/>
      <c r="AD2" s="335"/>
      <c r="AE2" s="47"/>
      <c r="AF2" s="47"/>
      <c r="AG2" s="47"/>
      <c r="AH2" s="47"/>
      <c r="AI2" s="48"/>
      <c r="AJ2" s="48"/>
      <c r="AK2" s="48"/>
      <c r="AL2" s="48"/>
      <c r="AM2" s="48"/>
      <c r="AN2" s="85"/>
      <c r="AO2" s="85"/>
      <c r="AP2" s="85"/>
      <c r="AQ2" s="85"/>
      <c r="AR2" s="48"/>
    </row>
    <row r="3" spans="1:44" s="45" customFormat="1">
      <c r="A3" s="111"/>
      <c r="B3" s="112"/>
      <c r="C3" s="336" t="s">
        <v>71</v>
      </c>
      <c r="D3" s="336"/>
      <c r="E3" s="336"/>
      <c r="F3" s="336"/>
      <c r="G3" s="336"/>
      <c r="H3" s="336"/>
      <c r="I3" s="336"/>
      <c r="J3" s="114"/>
      <c r="K3" s="122" t="s">
        <v>68</v>
      </c>
      <c r="L3" s="122"/>
      <c r="M3" s="122"/>
      <c r="N3" s="122"/>
      <c r="O3" s="122"/>
      <c r="P3" s="114"/>
      <c r="Q3" s="122" t="s">
        <v>114</v>
      </c>
      <c r="R3" s="122"/>
      <c r="S3" s="114"/>
      <c r="T3" s="337" t="s">
        <v>74</v>
      </c>
      <c r="U3" s="337"/>
      <c r="V3" s="337"/>
      <c r="W3" s="114"/>
      <c r="X3" s="122" t="s">
        <v>189</v>
      </c>
      <c r="Y3" s="122"/>
      <c r="Z3" s="124"/>
      <c r="AA3" s="333"/>
      <c r="AB3" s="338" t="s">
        <v>87</v>
      </c>
      <c r="AC3" s="271"/>
      <c r="AD3" s="335"/>
      <c r="AE3" s="46"/>
      <c r="AF3" s="46"/>
      <c r="AG3" s="46"/>
      <c r="AH3" s="46"/>
      <c r="AI3" s="48"/>
      <c r="AJ3" s="48"/>
      <c r="AK3" s="48"/>
      <c r="AL3" s="48"/>
      <c r="AM3" s="48"/>
      <c r="AN3" s="49"/>
      <c r="AO3" s="49"/>
      <c r="AP3" s="49"/>
      <c r="AQ3" s="49"/>
      <c r="AR3" s="48"/>
    </row>
    <row r="4" spans="1:44" s="43" customFormat="1" ht="51.75">
      <c r="A4" s="339"/>
      <c r="B4" s="275"/>
      <c r="C4" s="276" t="s">
        <v>3</v>
      </c>
      <c r="D4" s="276" t="s">
        <v>8</v>
      </c>
      <c r="E4" s="276" t="s">
        <v>5</v>
      </c>
      <c r="F4" s="276" t="s">
        <v>6</v>
      </c>
      <c r="G4" s="276" t="s">
        <v>62</v>
      </c>
      <c r="H4" s="276" t="s">
        <v>7</v>
      </c>
      <c r="I4" s="276" t="s">
        <v>187</v>
      </c>
      <c r="J4" s="276"/>
      <c r="K4" s="276" t="s">
        <v>176</v>
      </c>
      <c r="L4" s="276" t="s">
        <v>0</v>
      </c>
      <c r="M4" s="276" t="s">
        <v>175</v>
      </c>
      <c r="N4" s="276" t="s">
        <v>70</v>
      </c>
      <c r="O4" s="276" t="s">
        <v>76</v>
      </c>
      <c r="P4" s="276"/>
      <c r="Q4" s="276" t="s">
        <v>1</v>
      </c>
      <c r="R4" s="276" t="s">
        <v>4</v>
      </c>
      <c r="S4" s="276"/>
      <c r="T4" s="278" t="s">
        <v>72</v>
      </c>
      <c r="U4" s="278" t="s">
        <v>2</v>
      </c>
      <c r="V4" s="278" t="s">
        <v>185</v>
      </c>
      <c r="W4" s="279"/>
      <c r="X4" s="280" t="s">
        <v>77</v>
      </c>
      <c r="Y4" s="280" t="s">
        <v>78</v>
      </c>
      <c r="Z4" s="281" t="s">
        <v>157</v>
      </c>
      <c r="AA4" s="333"/>
      <c r="AB4" s="340" t="s">
        <v>287</v>
      </c>
      <c r="AC4" s="285"/>
      <c r="AD4" s="285"/>
      <c r="AE4" s="23"/>
      <c r="AF4" s="24"/>
      <c r="AG4" s="23"/>
      <c r="AH4" s="24"/>
      <c r="AI4" s="50"/>
      <c r="AJ4" s="51"/>
      <c r="AK4" s="51"/>
      <c r="AL4" s="51"/>
      <c r="AM4" s="51"/>
      <c r="AN4" s="23"/>
      <c r="AO4" s="24"/>
      <c r="AP4" s="23"/>
      <c r="AQ4" s="24"/>
      <c r="AR4" s="50"/>
    </row>
    <row r="5" spans="1:44" s="52" customFormat="1">
      <c r="A5" s="144"/>
      <c r="B5" s="160" t="s">
        <v>103</v>
      </c>
      <c r="C5" s="161">
        <v>179.35733333333332</v>
      </c>
      <c r="D5" s="161">
        <v>178.40848484848482</v>
      </c>
      <c r="E5" s="161">
        <v>143.67563636363633</v>
      </c>
      <c r="F5" s="161">
        <v>17.503757575757572</v>
      </c>
      <c r="G5" s="161">
        <v>17.229090909090907</v>
      </c>
      <c r="H5" s="161">
        <v>34.732848484848475</v>
      </c>
      <c r="I5" s="161">
        <v>144.89915151515149</v>
      </c>
      <c r="J5" s="161"/>
      <c r="K5" s="161" t="s">
        <v>118</v>
      </c>
      <c r="L5" s="161">
        <v>-0.94884848484848472</v>
      </c>
      <c r="M5" s="161">
        <v>-18.452606060606058</v>
      </c>
      <c r="N5" s="161">
        <v>13.458666666666666</v>
      </c>
      <c r="O5" s="161" t="s">
        <v>118</v>
      </c>
      <c r="P5" s="161"/>
      <c r="Q5" s="161" t="s">
        <v>118</v>
      </c>
      <c r="R5" s="161" t="s">
        <v>118</v>
      </c>
      <c r="S5" s="161"/>
      <c r="T5" s="161">
        <v>-13.883151515151514</v>
      </c>
      <c r="U5" s="161">
        <v>-0.94884848484848472</v>
      </c>
      <c r="V5" s="161">
        <v>18.527515151515146</v>
      </c>
      <c r="W5" s="161"/>
      <c r="X5" s="161">
        <v>-2.696727272727272</v>
      </c>
      <c r="Y5" s="161" t="s">
        <v>118</v>
      </c>
      <c r="Z5" s="161" t="s">
        <v>118</v>
      </c>
      <c r="AA5" s="188"/>
      <c r="AB5" s="341">
        <v>4.0048543689320395</v>
      </c>
      <c r="AC5" s="289"/>
      <c r="AD5" s="289"/>
      <c r="AE5" s="53"/>
      <c r="AF5" s="53"/>
      <c r="AG5" s="53"/>
      <c r="AH5" s="53"/>
      <c r="AI5" s="54"/>
      <c r="AJ5" s="54"/>
      <c r="AK5" s="54"/>
      <c r="AL5" s="54"/>
      <c r="AM5" s="54"/>
      <c r="AN5" s="55"/>
      <c r="AO5" s="55"/>
      <c r="AP5" s="55"/>
      <c r="AQ5" s="55"/>
      <c r="AR5" s="54"/>
    </row>
    <row r="6" spans="1:44" s="52" customFormat="1">
      <c r="A6" s="144"/>
      <c r="B6" s="171" t="s">
        <v>104</v>
      </c>
      <c r="C6" s="161">
        <v>179.87545454545452</v>
      </c>
      <c r="D6" s="161">
        <v>181.79499999999996</v>
      </c>
      <c r="E6" s="161">
        <v>146.75159090909088</v>
      </c>
      <c r="F6" s="161">
        <v>17.392954545454543</v>
      </c>
      <c r="G6" s="161">
        <v>17.65045454545454</v>
      </c>
      <c r="H6" s="161">
        <v>35.043409090909087</v>
      </c>
      <c r="I6" s="161">
        <v>144.90227272727273</v>
      </c>
      <c r="J6" s="161"/>
      <c r="K6" s="161" t="s">
        <v>118</v>
      </c>
      <c r="L6" s="161">
        <v>1.9195454545454544</v>
      </c>
      <c r="M6" s="161">
        <v>-15.473409090909088</v>
      </c>
      <c r="N6" s="161">
        <v>9.1529545454545449</v>
      </c>
      <c r="O6" s="161" t="s">
        <v>118</v>
      </c>
      <c r="P6" s="161"/>
      <c r="Q6" s="161" t="s">
        <v>118</v>
      </c>
      <c r="R6" s="161" t="s">
        <v>118</v>
      </c>
      <c r="S6" s="161"/>
      <c r="T6" s="161">
        <v>-8.8954545454545446</v>
      </c>
      <c r="U6" s="161">
        <v>1.9195454545454544</v>
      </c>
      <c r="V6" s="161">
        <v>17.112045454545452</v>
      </c>
      <c r="W6" s="161"/>
      <c r="X6" s="161">
        <v>0.74909090909090903</v>
      </c>
      <c r="Y6" s="161" t="s">
        <v>118</v>
      </c>
      <c r="Z6" s="161" t="s">
        <v>118</v>
      </c>
      <c r="AA6" s="188"/>
      <c r="AB6" s="341">
        <v>4.2718446601941755</v>
      </c>
      <c r="AC6" s="289"/>
      <c r="AD6" s="289"/>
      <c r="AE6" s="53"/>
      <c r="AF6" s="53"/>
      <c r="AG6" s="53"/>
      <c r="AH6" s="53"/>
      <c r="AI6" s="54"/>
      <c r="AJ6" s="54"/>
      <c r="AK6" s="54"/>
      <c r="AL6" s="54"/>
      <c r="AM6" s="54"/>
      <c r="AN6" s="55"/>
      <c r="AO6" s="55"/>
      <c r="AP6" s="55"/>
      <c r="AQ6" s="55"/>
      <c r="AR6" s="54"/>
    </row>
    <row r="7" spans="1:44" s="52" customFormat="1">
      <c r="A7" s="144"/>
      <c r="B7" s="171" t="s">
        <v>105</v>
      </c>
      <c r="C7" s="161">
        <v>179.81016216216216</v>
      </c>
      <c r="D7" s="161">
        <v>179.94378378378377</v>
      </c>
      <c r="E7" s="161">
        <v>145.78118918918918</v>
      </c>
      <c r="F7" s="161">
        <v>16.346378378378375</v>
      </c>
      <c r="G7" s="161">
        <v>17.816216216216215</v>
      </c>
      <c r="H7" s="161">
        <v>34.162594594594594</v>
      </c>
      <c r="I7" s="161">
        <v>144.95718918918919</v>
      </c>
      <c r="J7" s="161"/>
      <c r="K7" s="161" t="s">
        <v>118</v>
      </c>
      <c r="L7" s="161">
        <v>0.13362162162162161</v>
      </c>
      <c r="M7" s="161">
        <v>-16.212756756756754</v>
      </c>
      <c r="N7" s="161">
        <v>11.157405405405404</v>
      </c>
      <c r="O7" s="161" t="s">
        <v>118</v>
      </c>
      <c r="P7" s="161"/>
      <c r="Q7" s="161" t="s">
        <v>118</v>
      </c>
      <c r="R7" s="161" t="s">
        <v>118</v>
      </c>
      <c r="S7" s="161"/>
      <c r="T7" s="161">
        <v>-10.422486486486486</v>
      </c>
      <c r="U7" s="161">
        <v>0.13362162162162161</v>
      </c>
      <c r="V7" s="161">
        <v>17.125837837837839</v>
      </c>
      <c r="W7" s="161"/>
      <c r="X7" s="161">
        <v>-2.1824864864864861</v>
      </c>
      <c r="Y7" s="161" t="s">
        <v>118</v>
      </c>
      <c r="Z7" s="161" t="s">
        <v>118</v>
      </c>
      <c r="AA7" s="188"/>
      <c r="AB7" s="341">
        <v>4.4902912621359228</v>
      </c>
      <c r="AC7" s="289"/>
      <c r="AD7" s="289"/>
      <c r="AE7" s="53"/>
      <c r="AF7" s="53"/>
      <c r="AG7" s="53"/>
      <c r="AH7" s="53"/>
      <c r="AI7" s="54"/>
      <c r="AJ7" s="54"/>
      <c r="AK7" s="54"/>
      <c r="AL7" s="54"/>
      <c r="AM7" s="54"/>
      <c r="AN7" s="55"/>
      <c r="AO7" s="55"/>
      <c r="AP7" s="55"/>
      <c r="AQ7" s="55"/>
      <c r="AR7" s="54"/>
    </row>
    <row r="8" spans="1:44" s="52" customFormat="1">
      <c r="A8" s="144"/>
      <c r="B8" s="171" t="s">
        <v>106</v>
      </c>
      <c r="C8" s="161">
        <v>185.88212765957445</v>
      </c>
      <c r="D8" s="161">
        <v>187.438085106383</v>
      </c>
      <c r="E8" s="161">
        <v>151.84829787234045</v>
      </c>
      <c r="F8" s="161">
        <v>17.268936170212768</v>
      </c>
      <c r="G8" s="161">
        <v>18.320851063829789</v>
      </c>
      <c r="H8" s="161">
        <v>35.589787234042561</v>
      </c>
      <c r="I8" s="161">
        <v>151.03744680851065</v>
      </c>
      <c r="J8" s="161"/>
      <c r="K8" s="161" t="s">
        <v>118</v>
      </c>
      <c r="L8" s="161">
        <v>1.5559574468085104</v>
      </c>
      <c r="M8" s="161">
        <v>-15.712978723404255</v>
      </c>
      <c r="N8" s="161">
        <v>11.965531914893617</v>
      </c>
      <c r="O8" s="161" t="s">
        <v>118</v>
      </c>
      <c r="P8" s="161"/>
      <c r="Q8" s="161" t="s">
        <v>118</v>
      </c>
      <c r="R8" s="161" t="s">
        <v>118</v>
      </c>
      <c r="S8" s="161"/>
      <c r="T8" s="161">
        <v>-11.395744680851065</v>
      </c>
      <c r="U8" s="161">
        <v>1.5559574468085104</v>
      </c>
      <c r="V8" s="161">
        <v>17.378510638297875</v>
      </c>
      <c r="W8" s="161"/>
      <c r="X8" s="161">
        <v>-3.7255319148936179</v>
      </c>
      <c r="Y8" s="161" t="s">
        <v>118</v>
      </c>
      <c r="Z8" s="161" t="s">
        <v>118</v>
      </c>
      <c r="AA8" s="188"/>
      <c r="AB8" s="341">
        <v>4.5631067961165046</v>
      </c>
      <c r="AC8" s="289"/>
      <c r="AD8" s="289"/>
      <c r="AE8" s="53"/>
      <c r="AF8" s="53"/>
      <c r="AG8" s="53"/>
      <c r="AH8" s="53"/>
      <c r="AI8" s="54"/>
      <c r="AJ8" s="54"/>
      <c r="AK8" s="54"/>
      <c r="AL8" s="54"/>
      <c r="AM8" s="54"/>
      <c r="AN8" s="55"/>
      <c r="AO8" s="55"/>
      <c r="AP8" s="55"/>
      <c r="AQ8" s="55"/>
      <c r="AR8" s="54"/>
    </row>
    <row r="9" spans="1:44" s="52" customFormat="1">
      <c r="A9" s="144"/>
      <c r="B9" s="171" t="s">
        <v>107</v>
      </c>
      <c r="C9" s="161">
        <v>186.18476190476196</v>
      </c>
      <c r="D9" s="161">
        <v>198.58835978835981</v>
      </c>
      <c r="E9" s="161">
        <v>161.33396825396827</v>
      </c>
      <c r="F9" s="161">
        <v>18.638095238095239</v>
      </c>
      <c r="G9" s="161">
        <v>18.616296296296298</v>
      </c>
      <c r="H9" s="161">
        <v>37.254391534391537</v>
      </c>
      <c r="I9" s="161">
        <v>154.16211640211642</v>
      </c>
      <c r="J9" s="161"/>
      <c r="K9" s="161" t="s">
        <v>118</v>
      </c>
      <c r="L9" s="161">
        <v>12.403597883597882</v>
      </c>
      <c r="M9" s="161">
        <v>-6.2344973544973543</v>
      </c>
      <c r="N9" s="161">
        <v>7.9130158730158735</v>
      </c>
      <c r="O9" s="161" t="s">
        <v>118</v>
      </c>
      <c r="P9" s="161"/>
      <c r="Q9" s="161" t="s">
        <v>118</v>
      </c>
      <c r="R9" s="161" t="s">
        <v>118</v>
      </c>
      <c r="S9" s="161"/>
      <c r="T9" s="161">
        <v>-6.1473015873015875</v>
      </c>
      <c r="U9" s="161">
        <v>12.403597883597882</v>
      </c>
      <c r="V9" s="161">
        <v>17.853333333333335</v>
      </c>
      <c r="W9" s="161"/>
      <c r="X9" s="161">
        <v>1.2425396825396828</v>
      </c>
      <c r="Y9" s="161" t="s">
        <v>118</v>
      </c>
      <c r="Z9" s="161" t="s">
        <v>118</v>
      </c>
      <c r="AA9" s="188"/>
      <c r="AB9" s="341">
        <v>4.5873786407766985</v>
      </c>
      <c r="AC9" s="289"/>
      <c r="AD9" s="289"/>
      <c r="AE9" s="53"/>
      <c r="AF9" s="53"/>
      <c r="AG9" s="53"/>
      <c r="AH9" s="53"/>
      <c r="AI9" s="54"/>
      <c r="AJ9" s="54"/>
      <c r="AK9" s="54"/>
      <c r="AL9" s="54"/>
      <c r="AM9" s="54"/>
      <c r="AN9" s="55"/>
      <c r="AO9" s="55"/>
      <c r="AP9" s="55"/>
      <c r="AQ9" s="55"/>
      <c r="AR9" s="54"/>
    </row>
    <row r="10" spans="1:44" s="52" customFormat="1">
      <c r="A10" s="144"/>
      <c r="B10" s="171" t="s">
        <v>108</v>
      </c>
      <c r="C10" s="161">
        <v>193.53326424870468</v>
      </c>
      <c r="D10" s="161">
        <v>207.66507772020728</v>
      </c>
      <c r="E10" s="161">
        <v>169.0694300518135</v>
      </c>
      <c r="F10" s="161">
        <v>19.489948186528501</v>
      </c>
      <c r="G10" s="161">
        <v>19.105699481865287</v>
      </c>
      <c r="H10" s="161">
        <v>38.595647668393788</v>
      </c>
      <c r="I10" s="161">
        <v>158.5879792746114</v>
      </c>
      <c r="J10" s="161"/>
      <c r="K10" s="161" t="s">
        <v>118</v>
      </c>
      <c r="L10" s="161">
        <v>14.131813471502594</v>
      </c>
      <c r="M10" s="161">
        <v>-5.3581347150259067</v>
      </c>
      <c r="N10" s="161">
        <v>7.8344041450777206</v>
      </c>
      <c r="O10" s="161" t="s">
        <v>118</v>
      </c>
      <c r="P10" s="161"/>
      <c r="Q10" s="161" t="s">
        <v>118</v>
      </c>
      <c r="R10" s="161" t="s">
        <v>118</v>
      </c>
      <c r="S10" s="161"/>
      <c r="T10" s="161">
        <v>-4.5042487046632127</v>
      </c>
      <c r="U10" s="161">
        <v>14.131813471502594</v>
      </c>
      <c r="V10" s="161">
        <v>18.934922279792747</v>
      </c>
      <c r="W10" s="161"/>
      <c r="X10" s="161">
        <v>3.5863212435233169</v>
      </c>
      <c r="Y10" s="161" t="s">
        <v>118</v>
      </c>
      <c r="Z10" s="161" t="s">
        <v>118</v>
      </c>
      <c r="AA10" s="188"/>
      <c r="AB10" s="341">
        <v>4.6844660194174752</v>
      </c>
      <c r="AC10" s="289"/>
      <c r="AD10" s="289"/>
      <c r="AE10" s="53"/>
      <c r="AF10" s="53"/>
      <c r="AG10" s="53"/>
      <c r="AH10" s="53"/>
      <c r="AI10" s="54"/>
      <c r="AJ10" s="54"/>
      <c r="AK10" s="54"/>
      <c r="AL10" s="54"/>
      <c r="AM10" s="54"/>
      <c r="AN10" s="55"/>
      <c r="AO10" s="55"/>
      <c r="AP10" s="55"/>
      <c r="AQ10" s="55"/>
      <c r="AR10" s="54"/>
    </row>
    <row r="11" spans="1:44" s="52" customFormat="1">
      <c r="A11" s="144"/>
      <c r="B11" s="171" t="s">
        <v>109</v>
      </c>
      <c r="C11" s="161">
        <v>206.45094527363179</v>
      </c>
      <c r="D11" s="161">
        <v>218.95442786069651</v>
      </c>
      <c r="E11" s="161">
        <v>175.82766169154226</v>
      </c>
      <c r="F11" s="161">
        <v>23.510646766169152</v>
      </c>
      <c r="G11" s="161">
        <v>19.616119402985071</v>
      </c>
      <c r="H11" s="161">
        <v>43.12676616915423</v>
      </c>
      <c r="I11" s="161">
        <v>172.17910447761193</v>
      </c>
      <c r="J11" s="161"/>
      <c r="K11" s="161" t="s">
        <v>118</v>
      </c>
      <c r="L11" s="161">
        <v>12.503482587064676</v>
      </c>
      <c r="M11" s="161">
        <v>-11.007164179104478</v>
      </c>
      <c r="N11" s="161">
        <v>10.41273631840796</v>
      </c>
      <c r="O11" s="161" t="s">
        <v>118</v>
      </c>
      <c r="P11" s="161"/>
      <c r="Q11" s="161" t="s">
        <v>118</v>
      </c>
      <c r="R11" s="161" t="s">
        <v>118</v>
      </c>
      <c r="S11" s="161"/>
      <c r="T11" s="161">
        <v>-9.6338308457711435</v>
      </c>
      <c r="U11" s="161">
        <v>12.503482587064676</v>
      </c>
      <c r="V11" s="161">
        <v>19.452139303482586</v>
      </c>
      <c r="W11" s="161"/>
      <c r="X11" s="161">
        <v>0.9633830845771143</v>
      </c>
      <c r="Y11" s="161" t="s">
        <v>118</v>
      </c>
      <c r="Z11" s="161" t="s">
        <v>118</v>
      </c>
      <c r="AA11" s="188"/>
      <c r="AB11" s="341">
        <v>4.8786407766990294</v>
      </c>
      <c r="AC11" s="289"/>
      <c r="AD11" s="289"/>
      <c r="AE11" s="53"/>
      <c r="AF11" s="53"/>
      <c r="AG11" s="53"/>
      <c r="AH11" s="53"/>
      <c r="AI11" s="54"/>
      <c r="AJ11" s="54"/>
      <c r="AK11" s="54"/>
      <c r="AL11" s="54"/>
      <c r="AM11" s="54"/>
      <c r="AN11" s="55"/>
      <c r="AO11" s="55"/>
      <c r="AP11" s="55"/>
      <c r="AQ11" s="55"/>
      <c r="AR11" s="54"/>
    </row>
    <row r="12" spans="1:44" s="52" customFormat="1">
      <c r="A12" s="144"/>
      <c r="B12" s="171" t="s">
        <v>110</v>
      </c>
      <c r="C12" s="161">
        <v>211.22</v>
      </c>
      <c r="D12" s="161">
        <v>221.98000000000002</v>
      </c>
      <c r="E12" s="161">
        <v>178.4</v>
      </c>
      <c r="F12" s="161">
        <v>22.919999999999998</v>
      </c>
      <c r="G12" s="161">
        <v>20.659999999999997</v>
      </c>
      <c r="H12" s="161">
        <v>43.58</v>
      </c>
      <c r="I12" s="161">
        <v>174.62</v>
      </c>
      <c r="J12" s="161"/>
      <c r="K12" s="161" t="s">
        <v>118</v>
      </c>
      <c r="L12" s="161">
        <v>10.76</v>
      </c>
      <c r="M12" s="161">
        <v>-12.16</v>
      </c>
      <c r="N12" s="161">
        <v>11.000000000000002</v>
      </c>
      <c r="O12" s="161" t="s">
        <v>118</v>
      </c>
      <c r="P12" s="161"/>
      <c r="Q12" s="161" t="s">
        <v>118</v>
      </c>
      <c r="R12" s="161" t="s">
        <v>118</v>
      </c>
      <c r="S12" s="161"/>
      <c r="T12" s="161">
        <v>-7.6800000000000006</v>
      </c>
      <c r="U12" s="161">
        <v>12.920000000000002</v>
      </c>
      <c r="V12" s="161">
        <v>18.7</v>
      </c>
      <c r="W12" s="161"/>
      <c r="X12" s="161">
        <v>1.34</v>
      </c>
      <c r="Y12" s="161" t="s">
        <v>118</v>
      </c>
      <c r="Z12" s="161" t="s">
        <v>118</v>
      </c>
      <c r="AA12" s="188"/>
      <c r="AB12" s="341">
        <v>5</v>
      </c>
      <c r="AC12" s="289"/>
      <c r="AD12" s="289"/>
      <c r="AE12" s="53"/>
      <c r="AF12" s="53"/>
      <c r="AG12" s="53"/>
      <c r="AH12" s="53"/>
      <c r="AI12" s="54"/>
      <c r="AJ12" s="54"/>
      <c r="AK12" s="54"/>
      <c r="AL12" s="54"/>
      <c r="AM12" s="54"/>
      <c r="AN12" s="55"/>
      <c r="AO12" s="55"/>
      <c r="AP12" s="55"/>
      <c r="AQ12" s="55"/>
      <c r="AR12" s="54"/>
    </row>
    <row r="13" spans="1:44" s="52" customFormat="1">
      <c r="A13" s="144"/>
      <c r="B13" s="171" t="s">
        <v>111</v>
      </c>
      <c r="C13" s="161">
        <v>220.6750476190476</v>
      </c>
      <c r="D13" s="161">
        <v>237.60628571428572</v>
      </c>
      <c r="E13" s="161">
        <v>183.28114285714287</v>
      </c>
      <c r="F13" s="161">
        <v>30.9</v>
      </c>
      <c r="G13" s="161">
        <v>23.425142857142855</v>
      </c>
      <c r="H13" s="161">
        <v>54.325142857142858</v>
      </c>
      <c r="I13" s="161">
        <v>179.71047619047619</v>
      </c>
      <c r="J13" s="161"/>
      <c r="K13" s="161" t="s">
        <v>118</v>
      </c>
      <c r="L13" s="161">
        <v>16.931238095238097</v>
      </c>
      <c r="M13" s="161">
        <v>-13.968761904761903</v>
      </c>
      <c r="N13" s="161">
        <v>5.6699047619047613</v>
      </c>
      <c r="O13" s="161" t="s">
        <v>118</v>
      </c>
      <c r="P13" s="161"/>
      <c r="Q13" s="161" t="s">
        <v>118</v>
      </c>
      <c r="R13" s="161" t="s">
        <v>118</v>
      </c>
      <c r="S13" s="161"/>
      <c r="T13" s="161">
        <v>5.944571428571428</v>
      </c>
      <c r="U13" s="161">
        <v>19.403238095238095</v>
      </c>
      <c r="V13" s="161">
        <v>19.305142857142858</v>
      </c>
      <c r="W13" s="161"/>
      <c r="X13" s="161">
        <v>15.16552380952381</v>
      </c>
      <c r="Y13" s="161" t="s">
        <v>118</v>
      </c>
      <c r="Z13" s="161" t="s">
        <v>118</v>
      </c>
      <c r="AA13" s="188"/>
      <c r="AB13" s="341">
        <v>5.0970873786407767</v>
      </c>
      <c r="AC13" s="289"/>
      <c r="AD13" s="289"/>
      <c r="AE13" s="53"/>
      <c r="AF13" s="53"/>
      <c r="AG13" s="53"/>
      <c r="AH13" s="53"/>
      <c r="AI13" s="54"/>
      <c r="AJ13" s="54"/>
      <c r="AK13" s="54"/>
      <c r="AL13" s="54"/>
      <c r="AM13" s="54"/>
      <c r="AN13" s="55"/>
      <c r="AO13" s="55"/>
      <c r="AP13" s="55"/>
      <c r="AQ13" s="55"/>
      <c r="AR13" s="54"/>
    </row>
    <row r="14" spans="1:44" s="52" customFormat="1">
      <c r="A14" s="144"/>
      <c r="B14" s="171" t="s">
        <v>112</v>
      </c>
      <c r="C14" s="161">
        <v>233.26690909090911</v>
      </c>
      <c r="D14" s="161">
        <v>245.45836363636363</v>
      </c>
      <c r="E14" s="161">
        <v>185.8307272727273</v>
      </c>
      <c r="F14" s="161">
        <v>35.525636363636373</v>
      </c>
      <c r="G14" s="161">
        <v>24.102</v>
      </c>
      <c r="H14" s="161">
        <v>59.62763636363637</v>
      </c>
      <c r="I14" s="161">
        <v>189.83836363636365</v>
      </c>
      <c r="J14" s="161"/>
      <c r="K14" s="161" t="s">
        <v>118</v>
      </c>
      <c r="L14" s="161">
        <v>12.191454545454548</v>
      </c>
      <c r="M14" s="161">
        <v>-23.334181818181822</v>
      </c>
      <c r="N14" s="161">
        <v>10.094000000000001</v>
      </c>
      <c r="O14" s="161" t="s">
        <v>118</v>
      </c>
      <c r="P14" s="161"/>
      <c r="Q14" s="161" t="s">
        <v>118</v>
      </c>
      <c r="R14" s="161" t="s">
        <v>118</v>
      </c>
      <c r="S14" s="161"/>
      <c r="T14" s="161">
        <v>6.1050909090909098</v>
      </c>
      <c r="U14" s="161">
        <v>17.116727272727275</v>
      </c>
      <c r="V14" s="161">
        <v>18.465090909090911</v>
      </c>
      <c r="W14" s="161"/>
      <c r="X14" s="161">
        <v>0.58054545454545459</v>
      </c>
      <c r="Y14" s="161" t="s">
        <v>118</v>
      </c>
      <c r="Z14" s="161" t="s">
        <v>118</v>
      </c>
      <c r="AA14" s="188"/>
      <c r="AB14" s="341">
        <v>5.3398058252427179</v>
      </c>
      <c r="AC14" s="289"/>
      <c r="AD14" s="289"/>
      <c r="AE14" s="53"/>
      <c r="AF14" s="53"/>
      <c r="AG14" s="53"/>
      <c r="AH14" s="53"/>
      <c r="AI14" s="54"/>
      <c r="AJ14" s="54"/>
      <c r="AK14" s="54"/>
      <c r="AL14" s="54"/>
      <c r="AM14" s="54"/>
      <c r="AN14" s="55"/>
      <c r="AO14" s="55"/>
      <c r="AP14" s="55"/>
      <c r="AQ14" s="55"/>
      <c r="AR14" s="54"/>
    </row>
    <row r="15" spans="1:44" s="52" customFormat="1" ht="15.75" customHeight="1">
      <c r="A15" s="173"/>
      <c r="B15" s="174" t="s">
        <v>9</v>
      </c>
      <c r="C15" s="161">
        <v>249.43758620689653</v>
      </c>
      <c r="D15" s="161">
        <v>259.57775862068968</v>
      </c>
      <c r="E15" s="161">
        <v>198.29275862068965</v>
      </c>
      <c r="F15" s="161">
        <v>36.422931034482758</v>
      </c>
      <c r="G15" s="161">
        <v>24.862068965517238</v>
      </c>
      <c r="H15" s="161">
        <v>61.285000000000004</v>
      </c>
      <c r="I15" s="161">
        <v>204.18862068965518</v>
      </c>
      <c r="J15" s="161"/>
      <c r="K15" s="161" t="s">
        <v>118</v>
      </c>
      <c r="L15" s="161">
        <v>10.140172413793103</v>
      </c>
      <c r="M15" s="161">
        <v>-26.282758620689656</v>
      </c>
      <c r="N15" s="161">
        <v>11.756206896551724</v>
      </c>
      <c r="O15" s="161" t="s">
        <v>118</v>
      </c>
      <c r="P15" s="161"/>
      <c r="Q15" s="161" t="s">
        <v>118</v>
      </c>
      <c r="R15" s="161" t="s">
        <v>118</v>
      </c>
      <c r="S15" s="161"/>
      <c r="T15" s="161">
        <v>8.3287931034482749</v>
      </c>
      <c r="U15" s="161">
        <v>16.373448275862067</v>
      </c>
      <c r="V15" s="161">
        <v>18.007241379310347</v>
      </c>
      <c r="W15" s="161"/>
      <c r="X15" s="161">
        <v>8.1156896551724138</v>
      </c>
      <c r="Y15" s="161" t="s">
        <v>118</v>
      </c>
      <c r="Z15" s="161" t="s">
        <v>118</v>
      </c>
      <c r="AA15" s="188"/>
      <c r="AB15" s="341">
        <v>5.6310679611650487</v>
      </c>
      <c r="AC15" s="289"/>
      <c r="AD15" s="289"/>
      <c r="AE15" s="27"/>
      <c r="AF15" s="27"/>
      <c r="AG15" s="27"/>
      <c r="AH15" s="27"/>
      <c r="AI15" s="54"/>
      <c r="AJ15" s="54"/>
      <c r="AK15" s="29"/>
      <c r="AL15" s="29"/>
      <c r="AM15" s="29"/>
      <c r="AN15" s="56"/>
      <c r="AO15" s="56"/>
      <c r="AP15" s="56"/>
      <c r="AQ15" s="56"/>
      <c r="AR15" s="31"/>
    </row>
    <row r="16" spans="1:44" s="52" customFormat="1" ht="15.75" customHeight="1">
      <c r="A16" s="173"/>
      <c r="B16" s="174" t="s">
        <v>10</v>
      </c>
      <c r="C16" s="161">
        <v>256.97655737704918</v>
      </c>
      <c r="D16" s="161">
        <v>273.13573770491797</v>
      </c>
      <c r="E16" s="161">
        <v>204.98688524590162</v>
      </c>
      <c r="F16" s="161">
        <v>42.466393442622952</v>
      </c>
      <c r="G16" s="161">
        <v>25.682459016393437</v>
      </c>
      <c r="H16" s="161">
        <v>68.148852459016382</v>
      </c>
      <c r="I16" s="161">
        <v>211.75786885245901</v>
      </c>
      <c r="J16" s="161"/>
      <c r="K16" s="161" t="s">
        <v>118</v>
      </c>
      <c r="L16" s="161">
        <v>16.159180327868853</v>
      </c>
      <c r="M16" s="161">
        <v>-26.307213114754095</v>
      </c>
      <c r="N16" s="161">
        <v>6.4163934426229501</v>
      </c>
      <c r="O16" s="161" t="s">
        <v>118</v>
      </c>
      <c r="P16" s="161"/>
      <c r="Q16" s="161" t="s">
        <v>118</v>
      </c>
      <c r="R16" s="161" t="s">
        <v>118</v>
      </c>
      <c r="S16" s="161"/>
      <c r="T16" s="161">
        <v>12.545737704918034</v>
      </c>
      <c r="U16" s="161">
        <v>19.688196721311474</v>
      </c>
      <c r="V16" s="161">
        <v>18.827049180327869</v>
      </c>
      <c r="W16" s="161"/>
      <c r="X16" s="161">
        <v>0.54032786885245898</v>
      </c>
      <c r="Y16" s="161" t="s">
        <v>118</v>
      </c>
      <c r="Z16" s="161" t="s">
        <v>118</v>
      </c>
      <c r="AA16" s="188"/>
      <c r="AB16" s="341">
        <v>5.9223300970873787</v>
      </c>
      <c r="AC16" s="289"/>
      <c r="AD16" s="289"/>
      <c r="AE16" s="27"/>
      <c r="AF16" s="27"/>
      <c r="AG16" s="27"/>
      <c r="AH16" s="27"/>
      <c r="AI16" s="54"/>
      <c r="AJ16" s="54"/>
      <c r="AK16" s="29"/>
      <c r="AL16" s="29"/>
      <c r="AM16" s="29"/>
      <c r="AN16" s="30"/>
      <c r="AO16" s="30"/>
      <c r="AP16" s="30"/>
      <c r="AQ16" s="30"/>
      <c r="AR16" s="31"/>
    </row>
    <row r="17" spans="1:44" s="52" customFormat="1" ht="15.75" customHeight="1">
      <c r="A17" s="173"/>
      <c r="B17" s="174" t="s">
        <v>11</v>
      </c>
      <c r="C17" s="161">
        <v>277.27600000000001</v>
      </c>
      <c r="D17" s="161">
        <v>304.25376</v>
      </c>
      <c r="E17" s="161">
        <v>224.60592</v>
      </c>
      <c r="F17" s="161">
        <v>52.340479999999999</v>
      </c>
      <c r="G17" s="161">
        <v>27.307359999999996</v>
      </c>
      <c r="H17" s="161">
        <v>79.647840000000002</v>
      </c>
      <c r="I17" s="161">
        <v>228.42927999999998</v>
      </c>
      <c r="J17" s="161"/>
      <c r="K17" s="161" t="s">
        <v>118</v>
      </c>
      <c r="L17" s="161">
        <v>26.97776</v>
      </c>
      <c r="M17" s="161">
        <v>-25.362719999999999</v>
      </c>
      <c r="N17" s="161">
        <v>-1.2854399999999999</v>
      </c>
      <c r="O17" s="161" t="s">
        <v>118</v>
      </c>
      <c r="P17" s="161"/>
      <c r="Q17" s="161" t="s">
        <v>118</v>
      </c>
      <c r="R17" s="161" t="s">
        <v>118</v>
      </c>
      <c r="S17" s="161"/>
      <c r="T17" s="161">
        <v>22.643519999999999</v>
      </c>
      <c r="U17" s="161">
        <v>33.306079999999994</v>
      </c>
      <c r="V17" s="161">
        <v>20.171519999999997</v>
      </c>
      <c r="W17" s="161"/>
      <c r="X17" s="161">
        <v>10.398879999999998</v>
      </c>
      <c r="Y17" s="161" t="s">
        <v>118</v>
      </c>
      <c r="Z17" s="161" t="s">
        <v>118</v>
      </c>
      <c r="AA17" s="188"/>
      <c r="AB17" s="341">
        <v>6.0679611650485441</v>
      </c>
      <c r="AC17" s="289"/>
      <c r="AD17" s="289"/>
      <c r="AE17" s="27"/>
      <c r="AF17" s="27"/>
      <c r="AG17" s="27"/>
      <c r="AH17" s="27"/>
      <c r="AI17" s="54"/>
      <c r="AJ17" s="54"/>
      <c r="AK17" s="29"/>
      <c r="AL17" s="29"/>
      <c r="AM17" s="29"/>
      <c r="AN17" s="30"/>
      <c r="AO17" s="30"/>
      <c r="AP17" s="30"/>
      <c r="AQ17" s="30"/>
      <c r="AR17" s="31"/>
    </row>
    <row r="18" spans="1:44" s="52" customFormat="1" ht="15.75" customHeight="1">
      <c r="A18" s="173"/>
      <c r="B18" s="174" t="s">
        <v>12</v>
      </c>
      <c r="C18" s="161">
        <v>301.32395437262358</v>
      </c>
      <c r="D18" s="161">
        <v>305.55361216730034</v>
      </c>
      <c r="E18" s="161">
        <v>228.98114068441066</v>
      </c>
      <c r="F18" s="161">
        <v>48.249429657794678</v>
      </c>
      <c r="G18" s="161">
        <v>28.323041825095057</v>
      </c>
      <c r="H18" s="161">
        <v>76.572471482889739</v>
      </c>
      <c r="I18" s="161">
        <v>247.73262357414447</v>
      </c>
      <c r="J18" s="161"/>
      <c r="K18" s="161" t="s">
        <v>118</v>
      </c>
      <c r="L18" s="161">
        <v>4.2296577946768066</v>
      </c>
      <c r="M18" s="161">
        <v>-44.019771863117874</v>
      </c>
      <c r="N18" s="161">
        <v>21.74357414448669</v>
      </c>
      <c r="O18" s="161" t="s">
        <v>118</v>
      </c>
      <c r="P18" s="161"/>
      <c r="Q18" s="161" t="s">
        <v>118</v>
      </c>
      <c r="R18" s="161" t="s">
        <v>118</v>
      </c>
      <c r="S18" s="161"/>
      <c r="T18" s="161">
        <v>-4.5742965779467673</v>
      </c>
      <c r="U18" s="161">
        <v>5.8901901140684405</v>
      </c>
      <c r="V18" s="161">
        <v>20.396349809885933</v>
      </c>
      <c r="W18" s="161"/>
      <c r="X18" s="161">
        <v>-4.9032699619771867</v>
      </c>
      <c r="Y18" s="161" t="s">
        <v>118</v>
      </c>
      <c r="Z18" s="161" t="s">
        <v>118</v>
      </c>
      <c r="AA18" s="188"/>
      <c r="AB18" s="341">
        <v>6.383495145631068</v>
      </c>
      <c r="AC18" s="289"/>
      <c r="AD18" s="289"/>
      <c r="AE18" s="27"/>
      <c r="AF18" s="27"/>
      <c r="AG18" s="27"/>
      <c r="AH18" s="27"/>
      <c r="AI18" s="54"/>
      <c r="AJ18" s="54"/>
      <c r="AK18" s="29"/>
      <c r="AL18" s="29"/>
      <c r="AM18" s="29"/>
      <c r="AN18" s="30"/>
      <c r="AO18" s="30"/>
      <c r="AP18" s="30"/>
      <c r="AQ18" s="30"/>
      <c r="AR18" s="31"/>
    </row>
    <row r="19" spans="1:44" s="52" customFormat="1" ht="15.75" customHeight="1">
      <c r="A19" s="173"/>
      <c r="B19" s="174" t="s">
        <v>13</v>
      </c>
      <c r="C19" s="161">
        <v>313.17864768683273</v>
      </c>
      <c r="D19" s="161">
        <v>300.39345195729538</v>
      </c>
      <c r="E19" s="161">
        <v>227.05451957295378</v>
      </c>
      <c r="F19" s="161">
        <v>44.806832740213522</v>
      </c>
      <c r="G19" s="161">
        <v>28.532099644128117</v>
      </c>
      <c r="H19" s="161">
        <v>73.338932384341632</v>
      </c>
      <c r="I19" s="161">
        <v>261.90590747330964</v>
      </c>
      <c r="J19" s="161"/>
      <c r="K19" s="161" t="s">
        <v>118</v>
      </c>
      <c r="L19" s="161">
        <v>-12.785195729537369</v>
      </c>
      <c r="M19" s="161">
        <v>-57.592028469750886</v>
      </c>
      <c r="N19" s="161">
        <v>38.326263345195734</v>
      </c>
      <c r="O19" s="161" t="s">
        <v>118</v>
      </c>
      <c r="P19" s="161"/>
      <c r="Q19" s="161" t="s">
        <v>118</v>
      </c>
      <c r="R19" s="161" t="s">
        <v>118</v>
      </c>
      <c r="S19" s="161"/>
      <c r="T19" s="161">
        <v>-15.849537366548045</v>
      </c>
      <c r="U19" s="161">
        <v>-11.260355871886123</v>
      </c>
      <c r="V19" s="161">
        <v>19.265765124555163</v>
      </c>
      <c r="W19" s="161"/>
      <c r="X19" s="161">
        <v>-2.7711032028469753</v>
      </c>
      <c r="Y19" s="161" t="s">
        <v>118</v>
      </c>
      <c r="Z19" s="161" t="s">
        <v>118</v>
      </c>
      <c r="AA19" s="188"/>
      <c r="AB19" s="341">
        <v>6.8203883495145625</v>
      </c>
      <c r="AC19" s="289"/>
      <c r="AD19" s="289"/>
      <c r="AE19" s="27"/>
      <c r="AF19" s="27"/>
      <c r="AG19" s="27"/>
      <c r="AH19" s="27"/>
      <c r="AI19" s="54"/>
      <c r="AJ19" s="54"/>
      <c r="AK19" s="29"/>
      <c r="AL19" s="29"/>
      <c r="AM19" s="29"/>
      <c r="AN19" s="30"/>
      <c r="AO19" s="30"/>
      <c r="AP19" s="30"/>
      <c r="AQ19" s="30"/>
      <c r="AR19" s="31"/>
    </row>
    <row r="20" spans="1:44">
      <c r="A20" s="176"/>
      <c r="B20" s="177" t="s">
        <v>14</v>
      </c>
      <c r="C20" s="161">
        <v>309.45333333333332</v>
      </c>
      <c r="D20" s="161">
        <v>305.1466666666667</v>
      </c>
      <c r="E20" s="161">
        <v>228.56</v>
      </c>
      <c r="F20" s="161">
        <v>47.093333333333334</v>
      </c>
      <c r="G20" s="161">
        <v>29.493333333333339</v>
      </c>
      <c r="H20" s="161">
        <v>76.586666666666659</v>
      </c>
      <c r="I20" s="161">
        <v>259.42666666666668</v>
      </c>
      <c r="J20" s="161"/>
      <c r="K20" s="161" t="s">
        <v>118</v>
      </c>
      <c r="L20" s="161">
        <v>-4.3066666666666666</v>
      </c>
      <c r="M20" s="161">
        <v>-51.4</v>
      </c>
      <c r="N20" s="161">
        <v>28.106666666666669</v>
      </c>
      <c r="O20" s="161" t="s">
        <v>118</v>
      </c>
      <c r="P20" s="161"/>
      <c r="Q20" s="161" t="s">
        <v>118</v>
      </c>
      <c r="R20" s="161" t="s">
        <v>118</v>
      </c>
      <c r="S20" s="161"/>
      <c r="T20" s="161">
        <v>-1.7733333333333334</v>
      </c>
      <c r="U20" s="161">
        <v>8.7333333333333325</v>
      </c>
      <c r="V20" s="161">
        <v>17.919999999999998</v>
      </c>
      <c r="W20" s="161"/>
      <c r="X20" s="161">
        <v>-14.773333333333335</v>
      </c>
      <c r="Y20" s="161" t="s">
        <v>118</v>
      </c>
      <c r="Z20" s="161" t="s">
        <v>118</v>
      </c>
      <c r="AA20" s="188"/>
      <c r="AB20" s="341">
        <v>7.5</v>
      </c>
      <c r="AC20" s="183"/>
      <c r="AD20" s="183"/>
      <c r="AE20" s="27"/>
      <c r="AF20" s="27"/>
      <c r="AG20" s="27"/>
      <c r="AH20" s="27"/>
      <c r="AI20" s="28"/>
      <c r="AJ20" s="28"/>
      <c r="AK20" s="29"/>
      <c r="AL20" s="29"/>
      <c r="AM20" s="29"/>
      <c r="AN20" s="30"/>
      <c r="AO20" s="30"/>
      <c r="AP20" s="30"/>
      <c r="AQ20" s="30"/>
      <c r="AR20" s="31"/>
    </row>
    <row r="21" spans="1:44">
      <c r="A21" s="176"/>
      <c r="B21" s="177" t="s">
        <v>15</v>
      </c>
      <c r="C21" s="161">
        <v>308.6028915662651</v>
      </c>
      <c r="D21" s="161">
        <v>316.47060240963856</v>
      </c>
      <c r="E21" s="161">
        <v>243.01795180722894</v>
      </c>
      <c r="F21" s="161">
        <v>41.969397590361453</v>
      </c>
      <c r="G21" s="161">
        <v>31.483253012048195</v>
      </c>
      <c r="H21" s="161">
        <v>73.452650602409648</v>
      </c>
      <c r="I21" s="161">
        <v>256.9787951807229</v>
      </c>
      <c r="J21" s="161"/>
      <c r="K21" s="161" t="s">
        <v>118</v>
      </c>
      <c r="L21" s="161">
        <v>7.8677108433734944</v>
      </c>
      <c r="M21" s="161">
        <v>-34.101686746987959</v>
      </c>
      <c r="N21" s="161">
        <v>15.834698795180724</v>
      </c>
      <c r="O21" s="161" t="s">
        <v>118</v>
      </c>
      <c r="P21" s="161"/>
      <c r="Q21" s="161" t="s">
        <v>118</v>
      </c>
      <c r="R21" s="161" t="s">
        <v>118</v>
      </c>
      <c r="S21" s="161"/>
      <c r="T21" s="161">
        <v>6.055903614457832</v>
      </c>
      <c r="U21" s="161">
        <v>10.548192771084338</v>
      </c>
      <c r="V21" s="161">
        <v>19.160481927710844</v>
      </c>
      <c r="W21" s="161"/>
      <c r="X21" s="161">
        <v>-5.0507228915662647</v>
      </c>
      <c r="Y21" s="161" t="s">
        <v>118</v>
      </c>
      <c r="Z21" s="161" t="s">
        <v>118</v>
      </c>
      <c r="AA21" s="188"/>
      <c r="AB21" s="341">
        <v>8.0582524271844651</v>
      </c>
      <c r="AC21" s="183"/>
      <c r="AD21" s="183"/>
      <c r="AE21" s="27"/>
      <c r="AF21" s="27"/>
      <c r="AG21" s="27"/>
      <c r="AH21" s="27"/>
      <c r="AI21" s="28"/>
      <c r="AJ21" s="28"/>
      <c r="AK21" s="29"/>
      <c r="AL21" s="29"/>
      <c r="AM21" s="29"/>
      <c r="AN21" s="30"/>
      <c r="AO21" s="30"/>
      <c r="AP21" s="30"/>
      <c r="AQ21" s="30"/>
      <c r="AR21" s="31"/>
    </row>
    <row r="22" spans="1:44">
      <c r="A22" s="176"/>
      <c r="B22" s="177" t="s">
        <v>16</v>
      </c>
      <c r="C22" s="161">
        <v>304.58244444444443</v>
      </c>
      <c r="D22" s="161">
        <v>326.47566666666671</v>
      </c>
      <c r="E22" s="161">
        <v>253.21977777777784</v>
      </c>
      <c r="F22" s="161">
        <v>40.559111111111115</v>
      </c>
      <c r="G22" s="161">
        <v>32.696777777777783</v>
      </c>
      <c r="H22" s="161">
        <v>73.25588888888889</v>
      </c>
      <c r="I22" s="161">
        <v>252.38433333333336</v>
      </c>
      <c r="J22" s="161"/>
      <c r="K22" s="161" t="s">
        <v>118</v>
      </c>
      <c r="L22" s="161">
        <v>21.893222222222221</v>
      </c>
      <c r="M22" s="161">
        <v>-18.66588888888889</v>
      </c>
      <c r="N22" s="161">
        <v>1.2588888888888889</v>
      </c>
      <c r="O22" s="161" t="s">
        <v>118</v>
      </c>
      <c r="P22" s="161"/>
      <c r="Q22" s="161" t="s">
        <v>118</v>
      </c>
      <c r="R22" s="161" t="s">
        <v>118</v>
      </c>
      <c r="S22" s="161"/>
      <c r="T22" s="161">
        <v>21.835999999999999</v>
      </c>
      <c r="U22" s="161">
        <v>28.027444444444445</v>
      </c>
      <c r="V22" s="161">
        <v>19.753111111111114</v>
      </c>
      <c r="W22" s="161"/>
      <c r="X22" s="161">
        <v>16.628777777777778</v>
      </c>
      <c r="Y22" s="161" t="s">
        <v>118</v>
      </c>
      <c r="Z22" s="161" t="s">
        <v>118</v>
      </c>
      <c r="AA22" s="188"/>
      <c r="AB22" s="341">
        <v>8.7378640776699026</v>
      </c>
      <c r="AC22" s="183"/>
      <c r="AD22" s="183"/>
      <c r="AE22" s="27"/>
      <c r="AF22" s="27"/>
      <c r="AG22" s="27"/>
      <c r="AH22" s="27"/>
      <c r="AI22" s="28"/>
      <c r="AJ22" s="28"/>
      <c r="AK22" s="29"/>
      <c r="AL22" s="29"/>
      <c r="AM22" s="29"/>
      <c r="AN22" s="30"/>
      <c r="AO22" s="30"/>
      <c r="AP22" s="30"/>
      <c r="AQ22" s="30"/>
      <c r="AR22" s="31"/>
    </row>
    <row r="23" spans="1:44">
      <c r="A23" s="176"/>
      <c r="B23" s="177" t="s">
        <v>17</v>
      </c>
      <c r="C23" s="161">
        <v>314.32253807106594</v>
      </c>
      <c r="D23" s="161">
        <v>349.69807106598978</v>
      </c>
      <c r="E23" s="161">
        <v>269.46263959390853</v>
      </c>
      <c r="F23" s="161">
        <v>44.546192893401006</v>
      </c>
      <c r="G23" s="161">
        <v>35.689238578680197</v>
      </c>
      <c r="H23" s="161">
        <v>80.235431472081203</v>
      </c>
      <c r="I23" s="161">
        <v>258.15878172588828</v>
      </c>
      <c r="J23" s="161"/>
      <c r="K23" s="161" t="s">
        <v>118</v>
      </c>
      <c r="L23" s="161">
        <v>35.375532994923844</v>
      </c>
      <c r="M23" s="161">
        <v>-9.1706598984771563</v>
      </c>
      <c r="N23" s="161">
        <v>-9.1079187817258855</v>
      </c>
      <c r="O23" s="161" t="s">
        <v>118</v>
      </c>
      <c r="P23" s="161"/>
      <c r="Q23" s="161" t="s">
        <v>118</v>
      </c>
      <c r="R23" s="161" t="s">
        <v>118</v>
      </c>
      <c r="S23" s="161"/>
      <c r="T23" s="161">
        <v>22.325380710659889</v>
      </c>
      <c r="U23" s="161">
        <v>45.706903553299483</v>
      </c>
      <c r="V23" s="161">
        <v>21.091472081218267</v>
      </c>
      <c r="W23" s="161"/>
      <c r="X23" s="161">
        <v>31.726091370558368</v>
      </c>
      <c r="Y23" s="161" t="s">
        <v>118</v>
      </c>
      <c r="Z23" s="161" t="s">
        <v>118</v>
      </c>
      <c r="AA23" s="188"/>
      <c r="AB23" s="341">
        <v>9.5631067961165073</v>
      </c>
      <c r="AC23" s="183"/>
      <c r="AD23" s="183"/>
      <c r="AE23" s="27"/>
      <c r="AF23" s="27"/>
      <c r="AG23" s="27"/>
      <c r="AH23" s="27"/>
      <c r="AI23" s="28"/>
      <c r="AJ23" s="28"/>
      <c r="AK23" s="29"/>
      <c r="AL23" s="29"/>
      <c r="AM23" s="29"/>
      <c r="AN23" s="30"/>
      <c r="AO23" s="30"/>
      <c r="AP23" s="30"/>
      <c r="AQ23" s="30"/>
      <c r="AR23" s="31"/>
    </row>
    <row r="24" spans="1:44">
      <c r="A24" s="102"/>
      <c r="B24" s="177" t="s">
        <v>18</v>
      </c>
      <c r="C24" s="161">
        <v>334.10406779661014</v>
      </c>
      <c r="D24" s="161">
        <v>382.91559322033891</v>
      </c>
      <c r="E24" s="161">
        <v>297.75728813559317</v>
      </c>
      <c r="F24" s="161">
        <v>47.59822033898304</v>
      </c>
      <c r="G24" s="161">
        <v>37.560084745762708</v>
      </c>
      <c r="H24" s="161">
        <v>85.158305084745749</v>
      </c>
      <c r="I24" s="161">
        <v>278.4666101694915</v>
      </c>
      <c r="J24" s="161"/>
      <c r="K24" s="161" t="s">
        <v>118</v>
      </c>
      <c r="L24" s="161">
        <v>48.811525423728803</v>
      </c>
      <c r="M24" s="161">
        <v>1.2133050847457627</v>
      </c>
      <c r="N24" s="161">
        <v>-19.68347457627118</v>
      </c>
      <c r="O24" s="161" t="s">
        <v>118</v>
      </c>
      <c r="P24" s="161"/>
      <c r="Q24" s="161" t="s">
        <v>118</v>
      </c>
      <c r="R24" s="161">
        <v>454.77118644067787</v>
      </c>
      <c r="S24" s="161"/>
      <c r="T24" s="161">
        <v>44.464576271186438</v>
      </c>
      <c r="U24" s="161">
        <v>69.717033898305075</v>
      </c>
      <c r="V24" s="161">
        <v>20.704745762711859</v>
      </c>
      <c r="W24" s="161"/>
      <c r="X24" s="161">
        <v>29.424830508474571</v>
      </c>
      <c r="Y24" s="161" t="s">
        <v>118</v>
      </c>
      <c r="Z24" s="161">
        <v>468.4754237288135</v>
      </c>
      <c r="AA24" s="188"/>
      <c r="AB24" s="341">
        <v>11.456310679611653</v>
      </c>
      <c r="AC24" s="183"/>
      <c r="AD24" s="183"/>
      <c r="AE24" s="27"/>
      <c r="AF24" s="27"/>
      <c r="AG24" s="27"/>
      <c r="AH24" s="27"/>
      <c r="AI24" s="28"/>
      <c r="AJ24" s="28"/>
      <c r="AK24" s="29"/>
      <c r="AL24" s="29"/>
      <c r="AM24" s="29"/>
      <c r="AN24" s="30"/>
      <c r="AO24" s="30"/>
      <c r="AP24" s="30"/>
      <c r="AQ24" s="30"/>
      <c r="AR24" s="31"/>
    </row>
    <row r="25" spans="1:44">
      <c r="A25" s="102"/>
      <c r="B25" s="177" t="s">
        <v>19</v>
      </c>
      <c r="C25" s="161">
        <v>340.03686541737648</v>
      </c>
      <c r="D25" s="161">
        <v>393.73724020442927</v>
      </c>
      <c r="E25" s="161">
        <v>308.01737649063028</v>
      </c>
      <c r="F25" s="161">
        <v>47.411584327086878</v>
      </c>
      <c r="G25" s="161">
        <v>38.308279386712094</v>
      </c>
      <c r="H25" s="161">
        <v>85.719863713798972</v>
      </c>
      <c r="I25" s="161">
        <v>282.89730834752976</v>
      </c>
      <c r="J25" s="161"/>
      <c r="K25" s="161">
        <v>4.1088047292773728</v>
      </c>
      <c r="L25" s="161">
        <v>53.700374787052809</v>
      </c>
      <c r="M25" s="161">
        <v>6.2887904599659272</v>
      </c>
      <c r="N25" s="161">
        <v>-25.421873935264049</v>
      </c>
      <c r="O25" s="161">
        <v>-23.241888204575496</v>
      </c>
      <c r="P25" s="161"/>
      <c r="Q25" s="161">
        <v>51.520389056364245</v>
      </c>
      <c r="R25" s="161">
        <v>454.11243611584331</v>
      </c>
      <c r="S25" s="161"/>
      <c r="T25" s="161">
        <v>61.43502555366269</v>
      </c>
      <c r="U25" s="161">
        <v>72.159659284497451</v>
      </c>
      <c r="V25" s="161">
        <v>21.821260647359452</v>
      </c>
      <c r="W25" s="161"/>
      <c r="X25" s="161">
        <v>35.725383304940372</v>
      </c>
      <c r="Y25" s="161">
        <v>33.545397574251815</v>
      </c>
      <c r="Z25" s="161">
        <v>460.69601362862011</v>
      </c>
      <c r="AA25" s="188"/>
      <c r="AB25" s="341">
        <v>14.247572815533982</v>
      </c>
      <c r="AC25" s="183"/>
      <c r="AD25" s="183"/>
      <c r="AE25" s="27"/>
      <c r="AF25" s="27"/>
      <c r="AG25" s="27"/>
      <c r="AH25" s="27"/>
      <c r="AI25" s="28"/>
      <c r="AJ25" s="28"/>
      <c r="AK25" s="29"/>
      <c r="AL25" s="29"/>
      <c r="AM25" s="29"/>
      <c r="AN25" s="30"/>
      <c r="AO25" s="30"/>
      <c r="AP25" s="30"/>
      <c r="AQ25" s="30"/>
      <c r="AR25" s="31"/>
    </row>
    <row r="26" spans="1:44">
      <c r="A26" s="102"/>
      <c r="B26" s="177" t="s">
        <v>20</v>
      </c>
      <c r="C26" s="161">
        <v>351.08549253731337</v>
      </c>
      <c r="D26" s="161">
        <v>394.15486567164174</v>
      </c>
      <c r="E26" s="161">
        <v>315.03856716417909</v>
      </c>
      <c r="F26" s="161">
        <v>39.558149253731337</v>
      </c>
      <c r="G26" s="161">
        <v>39.558149253731337</v>
      </c>
      <c r="H26" s="161">
        <v>79.116298507462673</v>
      </c>
      <c r="I26" s="161">
        <v>286.20471641791039</v>
      </c>
      <c r="J26" s="161"/>
      <c r="K26" s="161">
        <v>-2.2540100447864084</v>
      </c>
      <c r="L26" s="161">
        <v>43.069373134328345</v>
      </c>
      <c r="M26" s="161">
        <v>3.5112238805970142</v>
      </c>
      <c r="N26" s="161">
        <v>-11.419164179104476</v>
      </c>
      <c r="O26" s="161">
        <v>-5.6539302537210538</v>
      </c>
      <c r="P26" s="161"/>
      <c r="Q26" s="161">
        <v>37.304139208944939</v>
      </c>
      <c r="R26" s="161">
        <v>452.58507462686561</v>
      </c>
      <c r="S26" s="161"/>
      <c r="T26" s="161">
        <v>35.905492537313435</v>
      </c>
      <c r="U26" s="161">
        <v>50.706746268656708</v>
      </c>
      <c r="V26" s="161">
        <v>25.082805970149245</v>
      </c>
      <c r="W26" s="161"/>
      <c r="X26" s="161">
        <v>31.607164179104469</v>
      </c>
      <c r="Y26" s="161">
        <v>25.841930253721053</v>
      </c>
      <c r="Z26" s="161">
        <v>467.28794029850735</v>
      </c>
      <c r="AA26" s="188"/>
      <c r="AB26" s="341">
        <v>16.262135922330099</v>
      </c>
      <c r="AC26" s="183"/>
      <c r="AD26" s="183"/>
      <c r="AE26" s="27"/>
      <c r="AF26" s="27"/>
      <c r="AG26" s="27"/>
      <c r="AH26" s="27"/>
      <c r="AI26" s="28"/>
      <c r="AJ26" s="28"/>
      <c r="AK26" s="29"/>
      <c r="AL26" s="29"/>
      <c r="AM26" s="29"/>
      <c r="AN26" s="30"/>
      <c r="AO26" s="30"/>
      <c r="AP26" s="30"/>
      <c r="AQ26" s="30"/>
      <c r="AR26" s="31"/>
    </row>
    <row r="27" spans="1:44">
      <c r="A27" s="102"/>
      <c r="B27" s="177" t="s">
        <v>21</v>
      </c>
      <c r="C27" s="161">
        <v>345.10549277266762</v>
      </c>
      <c r="D27" s="161">
        <v>379.88457293035486</v>
      </c>
      <c r="E27" s="161">
        <v>311.51747700394219</v>
      </c>
      <c r="F27" s="161">
        <v>28.412299605781872</v>
      </c>
      <c r="G27" s="161">
        <v>39.954796320630756</v>
      </c>
      <c r="H27" s="161">
        <v>68.367095926412631</v>
      </c>
      <c r="I27" s="161">
        <v>284.31789750328517</v>
      </c>
      <c r="J27" s="161"/>
      <c r="K27" s="161">
        <v>3.1418042330713103</v>
      </c>
      <c r="L27" s="161">
        <v>34.779080157687261</v>
      </c>
      <c r="M27" s="161">
        <v>6.3667805519053875</v>
      </c>
      <c r="N27" s="161">
        <v>-2.9018659658344288</v>
      </c>
      <c r="O27" s="161">
        <v>0.32311035299965002</v>
      </c>
      <c r="P27" s="161"/>
      <c r="Q27" s="161">
        <v>31.554103838853177</v>
      </c>
      <c r="R27" s="161">
        <v>430.40735873850207</v>
      </c>
      <c r="S27" s="161"/>
      <c r="T27" s="161">
        <v>25.326360052562418</v>
      </c>
      <c r="U27" s="161">
        <v>30.144756898817349</v>
      </c>
      <c r="V27" s="161">
        <v>26.566149802890937</v>
      </c>
      <c r="W27" s="161"/>
      <c r="X27" s="161">
        <v>28.959106438896193</v>
      </c>
      <c r="Y27" s="161">
        <v>25.734130120062115</v>
      </c>
      <c r="Z27" s="161">
        <v>467.53067017082788</v>
      </c>
      <c r="AA27" s="188"/>
      <c r="AB27" s="341">
        <v>18.470873786407765</v>
      </c>
      <c r="AC27" s="183"/>
      <c r="AD27" s="183"/>
      <c r="AE27" s="27"/>
      <c r="AF27" s="27"/>
      <c r="AG27" s="27"/>
      <c r="AH27" s="27"/>
      <c r="AI27" s="28"/>
      <c r="AJ27" s="28"/>
      <c r="AK27" s="29"/>
      <c r="AL27" s="29"/>
      <c r="AM27" s="29"/>
      <c r="AN27" s="30"/>
      <c r="AO27" s="30"/>
      <c r="AP27" s="30"/>
      <c r="AQ27" s="30"/>
      <c r="AR27" s="31"/>
    </row>
    <row r="28" spans="1:44">
      <c r="A28" s="102"/>
      <c r="B28" s="177" t="s">
        <v>22</v>
      </c>
      <c r="C28" s="161">
        <v>345.45251475796937</v>
      </c>
      <c r="D28" s="161">
        <v>387.69832349468714</v>
      </c>
      <c r="E28" s="161">
        <v>321.55456906729631</v>
      </c>
      <c r="F28" s="161">
        <v>25.332892561983478</v>
      </c>
      <c r="G28" s="161">
        <v>40.810861865407325</v>
      </c>
      <c r="H28" s="161">
        <v>66.143754427390803</v>
      </c>
      <c r="I28" s="161">
        <v>284.22649350649351</v>
      </c>
      <c r="J28" s="161"/>
      <c r="K28" s="161">
        <v>23.333005279482709</v>
      </c>
      <c r="L28" s="161">
        <v>42.245808736717841</v>
      </c>
      <c r="M28" s="161">
        <v>16.912916174734356</v>
      </c>
      <c r="N28" s="161">
        <v>-9.859787485242034</v>
      </c>
      <c r="O28" s="161">
        <v>-16.27987658999038</v>
      </c>
      <c r="P28" s="161"/>
      <c r="Q28" s="161">
        <v>48.665897841466169</v>
      </c>
      <c r="R28" s="161">
        <v>430.97048406139322</v>
      </c>
      <c r="S28" s="161"/>
      <c r="T28" s="161">
        <v>37.722077922077929</v>
      </c>
      <c r="U28" s="161">
        <v>43.919102715466359</v>
      </c>
      <c r="V28" s="161">
        <v>28.484911452184182</v>
      </c>
      <c r="W28" s="161"/>
      <c r="X28" s="161">
        <v>35.217001180637553</v>
      </c>
      <c r="Y28" s="161">
        <v>41.637090285385888</v>
      </c>
      <c r="Z28" s="161">
        <v>470.52151121605669</v>
      </c>
      <c r="AA28" s="188"/>
      <c r="AB28" s="341">
        <v>20.558252427184463</v>
      </c>
      <c r="AC28" s="183"/>
      <c r="AD28" s="183"/>
      <c r="AE28" s="27"/>
      <c r="AF28" s="27"/>
      <c r="AG28" s="27"/>
      <c r="AH28" s="27"/>
      <c r="AI28" s="28"/>
      <c r="AJ28" s="28"/>
      <c r="AK28" s="29"/>
      <c r="AL28" s="29"/>
      <c r="AM28" s="29"/>
      <c r="AN28" s="30"/>
      <c r="AO28" s="30"/>
      <c r="AP28" s="30"/>
      <c r="AQ28" s="30"/>
      <c r="AR28" s="31"/>
    </row>
    <row r="29" spans="1:44">
      <c r="A29" s="102"/>
      <c r="B29" s="177" t="s">
        <v>23</v>
      </c>
      <c r="C29" s="161">
        <v>361.17002020202017</v>
      </c>
      <c r="D29" s="161">
        <v>396.73519191919183</v>
      </c>
      <c r="E29" s="161">
        <v>331.26464646464638</v>
      </c>
      <c r="F29" s="161">
        <v>24.000040404040405</v>
      </c>
      <c r="G29" s="161">
        <v>41.470505050505047</v>
      </c>
      <c r="H29" s="161">
        <v>65.470545454545444</v>
      </c>
      <c r="I29" s="161">
        <v>301.89612121212122</v>
      </c>
      <c r="J29" s="161"/>
      <c r="K29" s="161">
        <v>14.08396997110937</v>
      </c>
      <c r="L29" s="161">
        <v>35.565171717171715</v>
      </c>
      <c r="M29" s="161">
        <v>11.565131313131312</v>
      </c>
      <c r="N29" s="161">
        <v>-0.6741818181818181</v>
      </c>
      <c r="O29" s="161">
        <v>-3.1930204761598779</v>
      </c>
      <c r="P29" s="161"/>
      <c r="Q29" s="161">
        <v>38.084010375149781</v>
      </c>
      <c r="R29" s="161">
        <v>408.67070707070701</v>
      </c>
      <c r="S29" s="161"/>
      <c r="T29" s="161">
        <v>33.559272727272727</v>
      </c>
      <c r="U29" s="161">
        <v>40.463393939393939</v>
      </c>
      <c r="V29" s="161">
        <v>31.574181818181813</v>
      </c>
      <c r="W29" s="161"/>
      <c r="X29" s="161">
        <v>25.269333333333332</v>
      </c>
      <c r="Y29" s="161">
        <v>27.788171991311394</v>
      </c>
      <c r="Z29" s="161">
        <v>447.36957575757572</v>
      </c>
      <c r="AA29" s="188"/>
      <c r="AB29" s="341">
        <v>24.029126213592235</v>
      </c>
      <c r="AC29" s="183"/>
      <c r="AD29" s="183"/>
      <c r="AE29" s="27"/>
      <c r="AF29" s="27"/>
      <c r="AG29" s="27"/>
      <c r="AH29" s="27"/>
      <c r="AI29" s="28"/>
      <c r="AJ29" s="28"/>
      <c r="AK29" s="29"/>
      <c r="AL29" s="29"/>
      <c r="AM29" s="29"/>
      <c r="AN29" s="30"/>
      <c r="AO29" s="30"/>
      <c r="AP29" s="30"/>
      <c r="AQ29" s="30"/>
      <c r="AR29" s="31"/>
    </row>
    <row r="30" spans="1:44">
      <c r="A30" s="102"/>
      <c r="B30" s="177" t="s">
        <v>24</v>
      </c>
      <c r="C30" s="161">
        <v>360.30447457627122</v>
      </c>
      <c r="D30" s="161">
        <v>400.58620338983053</v>
      </c>
      <c r="E30" s="161">
        <v>338.14027118644071</v>
      </c>
      <c r="F30" s="161">
        <v>20.278779661016948</v>
      </c>
      <c r="G30" s="161">
        <v>42.167152542372882</v>
      </c>
      <c r="H30" s="161">
        <v>62.445932203389845</v>
      </c>
      <c r="I30" s="161">
        <v>299.94996610169494</v>
      </c>
      <c r="J30" s="161"/>
      <c r="K30" s="161">
        <v>6.6804649672786054</v>
      </c>
      <c r="L30" s="161">
        <v>40.281728813559326</v>
      </c>
      <c r="M30" s="161">
        <v>20.002949152542374</v>
      </c>
      <c r="N30" s="161">
        <v>-5.1988813559322038</v>
      </c>
      <c r="O30" s="161">
        <v>8.1236028293315652</v>
      </c>
      <c r="P30" s="161"/>
      <c r="Q30" s="161">
        <v>26.959244628295547</v>
      </c>
      <c r="R30" s="161">
        <v>397.33559322033898</v>
      </c>
      <c r="S30" s="161"/>
      <c r="T30" s="161">
        <v>43.633593220338987</v>
      </c>
      <c r="U30" s="161">
        <v>42.830542372881361</v>
      </c>
      <c r="V30" s="161">
        <v>31.992847457627121</v>
      </c>
      <c r="W30" s="161"/>
      <c r="X30" s="161">
        <v>31.259627118644069</v>
      </c>
      <c r="Y30" s="161">
        <v>17.937142933380297</v>
      </c>
      <c r="Z30" s="161">
        <v>440.70732203389832</v>
      </c>
      <c r="AA30" s="188"/>
      <c r="AB30" s="341">
        <v>28.640776699029125</v>
      </c>
      <c r="AC30" s="183"/>
      <c r="AD30" s="183"/>
      <c r="AE30" s="27"/>
      <c r="AF30" s="27"/>
      <c r="AG30" s="27"/>
      <c r="AH30" s="27"/>
      <c r="AI30" s="28"/>
      <c r="AJ30" s="28"/>
      <c r="AK30" s="29"/>
      <c r="AL30" s="29"/>
      <c r="AM30" s="29"/>
      <c r="AN30" s="30"/>
      <c r="AO30" s="30"/>
      <c r="AP30" s="30"/>
      <c r="AQ30" s="30"/>
      <c r="AR30" s="31"/>
    </row>
    <row r="31" spans="1:44">
      <c r="A31" s="102"/>
      <c r="B31" s="177" t="s">
        <v>25</v>
      </c>
      <c r="C31" s="161">
        <v>386.24604758250189</v>
      </c>
      <c r="D31" s="161">
        <v>405.2144896392939</v>
      </c>
      <c r="E31" s="161">
        <v>350.40552570990019</v>
      </c>
      <c r="F31" s="161">
        <v>13.074597083653108</v>
      </c>
      <c r="G31" s="161">
        <v>41.734366845740595</v>
      </c>
      <c r="H31" s="161">
        <v>54.808963929393705</v>
      </c>
      <c r="I31" s="161">
        <v>320.87306216423639</v>
      </c>
      <c r="J31" s="161"/>
      <c r="K31" s="161">
        <v>-14.306371911542715</v>
      </c>
      <c r="L31" s="161">
        <v>18.968442056792018</v>
      </c>
      <c r="M31" s="161">
        <v>5.8938449731389104</v>
      </c>
      <c r="N31" s="161">
        <v>18.168472755180353</v>
      </c>
      <c r="O31" s="161">
        <v>38.368689639861984</v>
      </c>
      <c r="P31" s="161"/>
      <c r="Q31" s="161">
        <v>-1.2317748278896095</v>
      </c>
      <c r="R31" s="161">
        <v>395.87413660782806</v>
      </c>
      <c r="S31" s="161"/>
      <c r="T31" s="161">
        <v>24.141366078280889</v>
      </c>
      <c r="U31" s="161">
        <v>27.420291634689182</v>
      </c>
      <c r="V31" s="161">
        <v>35.514842670759784</v>
      </c>
      <c r="W31" s="161"/>
      <c r="X31" s="161">
        <v>26.300966999232539</v>
      </c>
      <c r="Y31" s="161">
        <v>6.1007501145509089</v>
      </c>
      <c r="Z31" s="161">
        <v>422.58615502686104</v>
      </c>
      <c r="AA31" s="188"/>
      <c r="AB31" s="341">
        <v>31.626213592233011</v>
      </c>
      <c r="AC31" s="183"/>
      <c r="AD31" s="183"/>
      <c r="AE31" s="27"/>
      <c r="AF31" s="27"/>
      <c r="AG31" s="27"/>
      <c r="AH31" s="27"/>
      <c r="AI31" s="28"/>
      <c r="AJ31" s="28"/>
      <c r="AK31" s="29"/>
      <c r="AL31" s="29"/>
      <c r="AM31" s="29"/>
      <c r="AN31" s="30"/>
      <c r="AO31" s="30"/>
      <c r="AP31" s="30"/>
      <c r="AQ31" s="30"/>
      <c r="AR31" s="31"/>
    </row>
    <row r="32" spans="1:44">
      <c r="A32" s="102"/>
      <c r="B32" s="177" t="s">
        <v>26</v>
      </c>
      <c r="C32" s="161">
        <v>391.93303788420303</v>
      </c>
      <c r="D32" s="161">
        <v>417.08889206576123</v>
      </c>
      <c r="E32" s="161">
        <v>358.23385275196563</v>
      </c>
      <c r="F32" s="161">
        <v>18.052609006433165</v>
      </c>
      <c r="G32" s="161">
        <v>40.8024303073624</v>
      </c>
      <c r="H32" s="161">
        <v>58.855039313795565</v>
      </c>
      <c r="I32" s="161">
        <v>325.18550393137951</v>
      </c>
      <c r="J32" s="161"/>
      <c r="K32" s="161">
        <v>-12.046948947649712</v>
      </c>
      <c r="L32" s="161">
        <v>25.155854181558251</v>
      </c>
      <c r="M32" s="161">
        <v>7.103245175125088</v>
      </c>
      <c r="N32" s="161">
        <v>9.9127376697641179</v>
      </c>
      <c r="O32" s="161">
        <v>29.062931792538922</v>
      </c>
      <c r="P32" s="161"/>
      <c r="Q32" s="161">
        <v>6.0056600587834508</v>
      </c>
      <c r="R32" s="161">
        <v>390.20729092208717</v>
      </c>
      <c r="S32" s="161"/>
      <c r="T32" s="161">
        <v>37.751451036454611</v>
      </c>
      <c r="U32" s="161">
        <v>26.49875625446747</v>
      </c>
      <c r="V32" s="161">
        <v>35.595739814152964</v>
      </c>
      <c r="W32" s="161"/>
      <c r="X32" s="161">
        <v>25.635882773409573</v>
      </c>
      <c r="Y32" s="161">
        <v>6.4856886506347742</v>
      </c>
      <c r="Z32" s="161">
        <v>420.80248749106505</v>
      </c>
      <c r="AA32" s="188"/>
      <c r="AB32" s="341">
        <v>33.956310679611654</v>
      </c>
      <c r="AC32" s="183"/>
      <c r="AD32" s="183"/>
      <c r="AE32" s="27"/>
      <c r="AF32" s="27"/>
      <c r="AG32" s="27"/>
      <c r="AH32" s="27"/>
      <c r="AI32" s="28"/>
      <c r="AJ32" s="28"/>
      <c r="AK32" s="29"/>
      <c r="AL32" s="29"/>
      <c r="AM32" s="29"/>
      <c r="AN32" s="30"/>
      <c r="AO32" s="30"/>
      <c r="AP32" s="30"/>
      <c r="AQ32" s="30"/>
      <c r="AR32" s="31"/>
    </row>
    <row r="33" spans="1:44">
      <c r="A33" s="102"/>
      <c r="B33" s="177" t="s">
        <v>27</v>
      </c>
      <c r="C33" s="161">
        <v>397.69655078391276</v>
      </c>
      <c r="D33" s="161">
        <v>430.84190865712333</v>
      </c>
      <c r="E33" s="161">
        <v>368.67400136332651</v>
      </c>
      <c r="F33" s="161">
        <v>21.299304703476484</v>
      </c>
      <c r="G33" s="161">
        <v>40.868602590320378</v>
      </c>
      <c r="H33" s="161">
        <v>62.167907293796866</v>
      </c>
      <c r="I33" s="161">
        <v>332.26802999318335</v>
      </c>
      <c r="J33" s="161"/>
      <c r="K33" s="161">
        <v>-1.0680603096394066</v>
      </c>
      <c r="L33" s="161">
        <v>33.145357873210635</v>
      </c>
      <c r="M33" s="161">
        <v>11.846053169734152</v>
      </c>
      <c r="N33" s="161">
        <v>1.6317109747784595</v>
      </c>
      <c r="O33" s="161">
        <v>14.545824454152015</v>
      </c>
      <c r="P33" s="161"/>
      <c r="Q33" s="161">
        <v>20.231244393837073</v>
      </c>
      <c r="R33" s="161">
        <v>403.29379686434902</v>
      </c>
      <c r="S33" s="161"/>
      <c r="T33" s="161">
        <v>34.510265848670755</v>
      </c>
      <c r="U33" s="161">
        <v>27.50879345603272</v>
      </c>
      <c r="V33" s="161">
        <v>37.141785957736879</v>
      </c>
      <c r="W33" s="161"/>
      <c r="X33" s="161">
        <v>33.027402862985682</v>
      </c>
      <c r="Y33" s="161">
        <v>20.113289383612134</v>
      </c>
      <c r="Z33" s="161">
        <v>435.72580777096118</v>
      </c>
      <c r="AA33" s="188"/>
      <c r="AB33" s="341">
        <v>35.606796116504853</v>
      </c>
      <c r="AC33" s="183"/>
      <c r="AD33" s="183"/>
      <c r="AE33" s="27"/>
      <c r="AF33" s="27"/>
      <c r="AG33" s="27"/>
      <c r="AH33" s="27"/>
      <c r="AI33" s="28"/>
      <c r="AJ33" s="28"/>
      <c r="AK33" s="29"/>
      <c r="AL33" s="29"/>
      <c r="AM33" s="29"/>
      <c r="AN33" s="30"/>
      <c r="AO33" s="30"/>
      <c r="AP33" s="30"/>
      <c r="AQ33" s="30"/>
      <c r="AR33" s="31"/>
    </row>
    <row r="34" spans="1:44">
      <c r="A34" s="102"/>
      <c r="B34" s="177" t="s">
        <v>28</v>
      </c>
      <c r="C34" s="161">
        <v>402.99930277598452</v>
      </c>
      <c r="D34" s="161">
        <v>436.33965138799226</v>
      </c>
      <c r="E34" s="161">
        <v>377.60903808908978</v>
      </c>
      <c r="F34" s="161">
        <v>19.461613944480312</v>
      </c>
      <c r="G34" s="161">
        <v>39.268999354422213</v>
      </c>
      <c r="H34" s="161">
        <v>58.730613298902526</v>
      </c>
      <c r="I34" s="161">
        <v>345.09854099418988</v>
      </c>
      <c r="J34" s="161"/>
      <c r="K34" s="161">
        <v>8.9306631225627342</v>
      </c>
      <c r="L34" s="161">
        <v>33.340348612007752</v>
      </c>
      <c r="M34" s="161">
        <v>13.878734667527439</v>
      </c>
      <c r="N34" s="161">
        <v>3.7768883150419632</v>
      </c>
      <c r="O34" s="161">
        <v>8.7249598600066651</v>
      </c>
      <c r="P34" s="161"/>
      <c r="Q34" s="161">
        <v>28.392277067043047</v>
      </c>
      <c r="R34" s="161">
        <v>417.58553905745651</v>
      </c>
      <c r="S34" s="161"/>
      <c r="T34" s="161">
        <v>27.326584893479666</v>
      </c>
      <c r="U34" s="161">
        <v>27.286688185926412</v>
      </c>
      <c r="V34" s="161">
        <v>39.151969012265987</v>
      </c>
      <c r="W34" s="161"/>
      <c r="X34" s="161">
        <v>29.409193027759851</v>
      </c>
      <c r="Y34" s="161">
        <v>24.461121482795146</v>
      </c>
      <c r="Z34" s="161">
        <v>442.80557779212398</v>
      </c>
      <c r="AA34" s="188"/>
      <c r="AB34" s="341">
        <v>37.597087378640772</v>
      </c>
      <c r="AC34" s="183"/>
      <c r="AD34" s="183"/>
      <c r="AE34" s="27"/>
      <c r="AF34" s="27"/>
      <c r="AG34" s="27"/>
      <c r="AH34" s="27"/>
      <c r="AI34" s="28"/>
      <c r="AJ34" s="28"/>
      <c r="AK34" s="29"/>
      <c r="AL34" s="29"/>
      <c r="AM34" s="29"/>
      <c r="AN34" s="30"/>
      <c r="AO34" s="30"/>
      <c r="AP34" s="30"/>
      <c r="AQ34" s="30"/>
      <c r="AR34" s="31"/>
    </row>
    <row r="35" spans="1:44">
      <c r="A35" s="102"/>
      <c r="B35" s="177" t="s">
        <v>29</v>
      </c>
      <c r="C35" s="161">
        <v>408.54232273838625</v>
      </c>
      <c r="D35" s="161">
        <v>431.29298288508551</v>
      </c>
      <c r="E35" s="161">
        <v>379.11806845965765</v>
      </c>
      <c r="F35" s="161">
        <v>15.988924205378972</v>
      </c>
      <c r="G35" s="161">
        <v>36.185990220048893</v>
      </c>
      <c r="H35" s="161">
        <v>52.174914425427865</v>
      </c>
      <c r="I35" s="161">
        <v>348.98364303178482</v>
      </c>
      <c r="J35" s="161"/>
      <c r="K35" s="161">
        <v>6.5848775009619294</v>
      </c>
      <c r="L35" s="161">
        <v>22.750660146699264</v>
      </c>
      <c r="M35" s="161">
        <v>6.7617359413202918</v>
      </c>
      <c r="N35" s="161">
        <v>13.979290953545231</v>
      </c>
      <c r="O35" s="161">
        <v>14.156149393903588</v>
      </c>
      <c r="P35" s="161"/>
      <c r="Q35" s="161">
        <v>22.573801706340902</v>
      </c>
      <c r="R35" s="161">
        <v>409.22982885085571</v>
      </c>
      <c r="S35" s="161"/>
      <c r="T35" s="161">
        <v>27.988801955990215</v>
      </c>
      <c r="U35" s="161">
        <v>14.452738386308067</v>
      </c>
      <c r="V35" s="161">
        <v>41.806919315403412</v>
      </c>
      <c r="W35" s="161"/>
      <c r="X35" s="161">
        <v>24.299437652811733</v>
      </c>
      <c r="Y35" s="161">
        <v>24.12257921245337</v>
      </c>
      <c r="Z35" s="161">
        <v>451.49508557457204</v>
      </c>
      <c r="AA35" s="188"/>
      <c r="AB35" s="341">
        <v>39.708737864077676</v>
      </c>
      <c r="AC35" s="183"/>
      <c r="AD35" s="183"/>
      <c r="AE35" s="27"/>
      <c r="AF35" s="27"/>
      <c r="AG35" s="27"/>
      <c r="AH35" s="27"/>
      <c r="AI35" s="28"/>
      <c r="AJ35" s="28"/>
      <c r="AK35" s="29"/>
      <c r="AL35" s="29"/>
      <c r="AM35" s="29"/>
      <c r="AN35" s="30"/>
      <c r="AO35" s="30"/>
      <c r="AP35" s="30"/>
      <c r="AQ35" s="30"/>
      <c r="AR35" s="31"/>
    </row>
    <row r="36" spans="1:44">
      <c r="A36" s="102"/>
      <c r="B36" s="177" t="s">
        <v>30</v>
      </c>
      <c r="C36" s="161">
        <v>411.47743981209624</v>
      </c>
      <c r="D36" s="161">
        <v>431.77987081620665</v>
      </c>
      <c r="E36" s="161">
        <v>384.04544920728125</v>
      </c>
      <c r="F36" s="161">
        <v>9.3480211391661765</v>
      </c>
      <c r="G36" s="161">
        <v>38.386400469759245</v>
      </c>
      <c r="H36" s="161">
        <v>47.734421608925423</v>
      </c>
      <c r="I36" s="161">
        <v>357.99969465648854</v>
      </c>
      <c r="J36" s="161"/>
      <c r="K36" s="161">
        <v>12.645525221330406</v>
      </c>
      <c r="L36" s="161">
        <v>20.302431004110392</v>
      </c>
      <c r="M36" s="161">
        <v>10.954409864944214</v>
      </c>
      <c r="N36" s="161">
        <v>15.451814445096884</v>
      </c>
      <c r="O36" s="161">
        <v>13.760699088710693</v>
      </c>
      <c r="P36" s="161"/>
      <c r="Q36" s="161">
        <v>21.993546360496584</v>
      </c>
      <c r="R36" s="161">
        <v>405.95184967704051</v>
      </c>
      <c r="S36" s="161"/>
      <c r="T36" s="161">
        <v>25.240140927774512</v>
      </c>
      <c r="U36" s="161">
        <v>8.9198120963006442</v>
      </c>
      <c r="V36" s="161">
        <v>41.659659424544913</v>
      </c>
      <c r="W36" s="161"/>
      <c r="X36" s="161">
        <v>22.658790369935407</v>
      </c>
      <c r="Y36" s="161">
        <v>24.349905726321591</v>
      </c>
      <c r="Z36" s="161">
        <v>461.31419847328237</v>
      </c>
      <c r="AA36" s="188"/>
      <c r="AB36" s="341">
        <v>41.334951456310684</v>
      </c>
      <c r="AC36" s="183"/>
      <c r="AD36" s="183"/>
      <c r="AE36" s="27"/>
      <c r="AF36" s="27"/>
      <c r="AG36" s="27"/>
      <c r="AH36" s="27"/>
      <c r="AI36" s="28"/>
      <c r="AJ36" s="28"/>
      <c r="AK36" s="29"/>
      <c r="AL36" s="29"/>
      <c r="AM36" s="29"/>
      <c r="AN36" s="30"/>
      <c r="AO36" s="30"/>
      <c r="AP36" s="30"/>
      <c r="AQ36" s="30"/>
      <c r="AR36" s="31"/>
    </row>
    <row r="37" spans="1:44">
      <c r="A37" s="102"/>
      <c r="B37" s="177" t="s">
        <v>31</v>
      </c>
      <c r="C37" s="161">
        <v>424.20197887715403</v>
      </c>
      <c r="D37" s="161">
        <v>435.05505280711515</v>
      </c>
      <c r="E37" s="161">
        <v>390.13812117843253</v>
      </c>
      <c r="F37" s="161">
        <v>0.54963868816008898</v>
      </c>
      <c r="G37" s="161">
        <v>44.367292940522518</v>
      </c>
      <c r="H37" s="161">
        <v>44.916931628682605</v>
      </c>
      <c r="I37" s="161">
        <v>370.99924402445811</v>
      </c>
      <c r="J37" s="161"/>
      <c r="K37" s="161">
        <v>23.903560687888891</v>
      </c>
      <c r="L37" s="161">
        <v>10.853073929961091</v>
      </c>
      <c r="M37" s="161">
        <v>10.303435241801001</v>
      </c>
      <c r="N37" s="161">
        <v>23.707748749305171</v>
      </c>
      <c r="O37" s="161">
        <v>10.107623303217283</v>
      </c>
      <c r="P37" s="161"/>
      <c r="Q37" s="161">
        <v>24.453199376048971</v>
      </c>
      <c r="R37" s="161">
        <v>383.37298499166212</v>
      </c>
      <c r="S37" s="161"/>
      <c r="T37" s="161">
        <v>2.7459032795997778</v>
      </c>
      <c r="U37" s="161">
        <v>-7.3995108393551972</v>
      </c>
      <c r="V37" s="161">
        <v>42.214541411895503</v>
      </c>
      <c r="W37" s="161"/>
      <c r="X37" s="161">
        <v>13.633329627570875</v>
      </c>
      <c r="Y37" s="161">
        <v>27.233455073658764</v>
      </c>
      <c r="Z37" s="161">
        <v>460.12773763201784</v>
      </c>
      <c r="AA37" s="188"/>
      <c r="AB37" s="341">
        <v>43.665048543689316</v>
      </c>
      <c r="AC37" s="183"/>
      <c r="AD37" s="183"/>
      <c r="AE37" s="27"/>
      <c r="AF37" s="27"/>
      <c r="AG37" s="27"/>
      <c r="AH37" s="27"/>
      <c r="AI37" s="28"/>
      <c r="AJ37" s="28"/>
      <c r="AK37" s="29"/>
      <c r="AL37" s="29"/>
      <c r="AM37" s="29"/>
      <c r="AN37" s="30"/>
      <c r="AO37" s="30"/>
      <c r="AP37" s="30"/>
      <c r="AQ37" s="30"/>
      <c r="AR37" s="31"/>
    </row>
    <row r="38" spans="1:44">
      <c r="A38" s="102"/>
      <c r="B38" s="177" t="s">
        <v>32</v>
      </c>
      <c r="C38" s="161">
        <v>435.93769431403234</v>
      </c>
      <c r="D38" s="161">
        <v>423.02535211267616</v>
      </c>
      <c r="E38" s="161">
        <v>380.93773604590513</v>
      </c>
      <c r="F38" s="161">
        <v>-2.3877516953573297</v>
      </c>
      <c r="G38" s="161">
        <v>44.475367762128329</v>
      </c>
      <c r="H38" s="161">
        <v>42.087616066770998</v>
      </c>
      <c r="I38" s="161">
        <v>381.9134689619197</v>
      </c>
      <c r="J38" s="161"/>
      <c r="K38" s="161">
        <v>14.94521392383735</v>
      </c>
      <c r="L38" s="161">
        <v>-12.912342201356285</v>
      </c>
      <c r="M38" s="161">
        <v>-10.524590505998958</v>
      </c>
      <c r="N38" s="161">
        <v>44.965383411580603</v>
      </c>
      <c r="O38" s="161">
        <v>19.495578981744291</v>
      </c>
      <c r="P38" s="161"/>
      <c r="Q38" s="161">
        <v>12.557462228480023</v>
      </c>
      <c r="R38" s="161">
        <v>330.33072509128851</v>
      </c>
      <c r="S38" s="161"/>
      <c r="T38" s="161">
        <v>-14.956223265519043</v>
      </c>
      <c r="U38" s="161">
        <v>-31.171872717788212</v>
      </c>
      <c r="V38" s="161">
        <v>40.763714136671886</v>
      </c>
      <c r="W38" s="161"/>
      <c r="X38" s="161">
        <v>-8.2765362545644248</v>
      </c>
      <c r="Y38" s="161">
        <v>17.193268175271886</v>
      </c>
      <c r="Z38" s="161">
        <v>419.61673448095985</v>
      </c>
      <c r="AA38" s="188"/>
      <c r="AB38" s="341">
        <v>46.529126213592228</v>
      </c>
      <c r="AC38" s="183"/>
      <c r="AD38" s="183"/>
      <c r="AE38" s="27"/>
      <c r="AF38" s="27"/>
      <c r="AG38" s="27"/>
      <c r="AH38" s="27"/>
      <c r="AI38" s="28"/>
      <c r="AJ38" s="28"/>
      <c r="AK38" s="29"/>
      <c r="AL38" s="29"/>
      <c r="AM38" s="29"/>
      <c r="AN38" s="30"/>
      <c r="AO38" s="30"/>
      <c r="AP38" s="30"/>
      <c r="AQ38" s="30"/>
      <c r="AR38" s="31"/>
    </row>
    <row r="39" spans="1:44" ht="15" customHeight="1">
      <c r="A39" s="102"/>
      <c r="B39" s="177" t="s">
        <v>33</v>
      </c>
      <c r="C39" s="161">
        <v>436.71800387596898</v>
      </c>
      <c r="D39" s="161">
        <v>435.46044573643411</v>
      </c>
      <c r="E39" s="161">
        <v>384.10616279069768</v>
      </c>
      <c r="F39" s="161">
        <v>6.3416860465116285</v>
      </c>
      <c r="G39" s="161">
        <v>45.01259689922481</v>
      </c>
      <c r="H39" s="161">
        <v>51.354282945736443</v>
      </c>
      <c r="I39" s="161">
        <v>385.73699612403101</v>
      </c>
      <c r="J39" s="161"/>
      <c r="K39" s="161">
        <v>9.4862833821500576</v>
      </c>
      <c r="L39" s="161">
        <v>-1.2575581395348838</v>
      </c>
      <c r="M39" s="161">
        <v>-7.5992441860465121</v>
      </c>
      <c r="N39" s="161">
        <v>29.65242248062016</v>
      </c>
      <c r="O39" s="161">
        <v>12.566894912423592</v>
      </c>
      <c r="P39" s="161"/>
      <c r="Q39" s="161">
        <v>15.827969428661687</v>
      </c>
      <c r="R39" s="161">
        <v>303.21124031007753</v>
      </c>
      <c r="S39" s="161"/>
      <c r="T39" s="161">
        <v>-9.1322674418604652</v>
      </c>
      <c r="U39" s="161">
        <v>-13.952906976744186</v>
      </c>
      <c r="V39" s="161">
        <v>39.469360465116281</v>
      </c>
      <c r="W39" s="161"/>
      <c r="X39" s="161">
        <v>4.3974612403100775</v>
      </c>
      <c r="Y39" s="161">
        <v>21.482988808506647</v>
      </c>
      <c r="Z39" s="161">
        <v>372.59251937984499</v>
      </c>
      <c r="AA39" s="188"/>
      <c r="AB39" s="341">
        <v>50.097087378640772</v>
      </c>
      <c r="AC39" s="183"/>
      <c r="AD39" s="183"/>
      <c r="AE39" s="27"/>
      <c r="AF39" s="27"/>
      <c r="AG39" s="27"/>
      <c r="AH39" s="27"/>
      <c r="AI39" s="28"/>
      <c r="AJ39" s="28"/>
      <c r="AK39" s="29"/>
      <c r="AL39" s="29"/>
      <c r="AM39" s="29"/>
      <c r="AN39" s="30"/>
      <c r="AO39" s="30"/>
      <c r="AP39" s="30"/>
      <c r="AQ39" s="30"/>
      <c r="AR39" s="31"/>
    </row>
    <row r="40" spans="1:44">
      <c r="A40" s="102"/>
      <c r="B40" s="177" t="s">
        <v>34</v>
      </c>
      <c r="C40" s="161">
        <v>425.13273052820057</v>
      </c>
      <c r="D40" s="161">
        <v>436.65545210384965</v>
      </c>
      <c r="E40" s="161">
        <v>386.91484333034924</v>
      </c>
      <c r="F40" s="161">
        <v>8.715810205908685</v>
      </c>
      <c r="G40" s="161">
        <v>41.024798567591766</v>
      </c>
      <c r="H40" s="161">
        <v>49.740608773500455</v>
      </c>
      <c r="I40" s="161">
        <v>380.93955237242614</v>
      </c>
      <c r="J40" s="161"/>
      <c r="K40" s="161">
        <v>-4.0974834474824466E-2</v>
      </c>
      <c r="L40" s="161">
        <v>11.522721575649062</v>
      </c>
      <c r="M40" s="161">
        <v>2.8069113697403765</v>
      </c>
      <c r="N40" s="161">
        <v>13.999516562220235</v>
      </c>
      <c r="O40" s="161">
        <v>16.847402766435433</v>
      </c>
      <c r="P40" s="161"/>
      <c r="Q40" s="161">
        <v>8.6748353714338595</v>
      </c>
      <c r="R40" s="161">
        <v>278.66248880931067</v>
      </c>
      <c r="S40" s="161"/>
      <c r="T40" s="161">
        <v>-4.8595344673231873</v>
      </c>
      <c r="U40" s="161">
        <v>-1.5694359892569385</v>
      </c>
      <c r="V40" s="161">
        <v>35.910760966875564</v>
      </c>
      <c r="W40" s="161"/>
      <c r="X40" s="161">
        <v>15.438012533572071</v>
      </c>
      <c r="Y40" s="161">
        <v>12.59012632935687</v>
      </c>
      <c r="Z40" s="161">
        <v>347.30272157564912</v>
      </c>
      <c r="AA40" s="188"/>
      <c r="AB40" s="341">
        <v>54.22330097087378</v>
      </c>
      <c r="AC40" s="183"/>
      <c r="AD40" s="183"/>
      <c r="AE40" s="27"/>
      <c r="AF40" s="27"/>
      <c r="AG40" s="27"/>
      <c r="AH40" s="27"/>
      <c r="AI40" s="28"/>
      <c r="AJ40" s="28"/>
      <c r="AK40" s="29"/>
      <c r="AL40" s="29"/>
      <c r="AM40" s="29"/>
      <c r="AN40" s="30"/>
      <c r="AO40" s="30"/>
      <c r="AP40" s="30"/>
      <c r="AQ40" s="30"/>
      <c r="AR40" s="31"/>
    </row>
    <row r="41" spans="1:44">
      <c r="A41" s="102"/>
      <c r="B41" s="177" t="s">
        <v>35</v>
      </c>
      <c r="C41" s="161">
        <v>417.74709513742067</v>
      </c>
      <c r="D41" s="161">
        <v>457.87920507399582</v>
      </c>
      <c r="E41" s="161">
        <v>407.5176490486258</v>
      </c>
      <c r="F41" s="161">
        <v>13.159610993657505</v>
      </c>
      <c r="G41" s="161">
        <v>37.201945031712469</v>
      </c>
      <c r="H41" s="161">
        <v>50.361556025369971</v>
      </c>
      <c r="I41" s="161">
        <v>377.59408033826634</v>
      </c>
      <c r="J41" s="161"/>
      <c r="K41" s="161">
        <v>9.721511636118036</v>
      </c>
      <c r="L41" s="161">
        <v>40.132109936575048</v>
      </c>
      <c r="M41" s="161">
        <v>26.972498942917543</v>
      </c>
      <c r="N41" s="161">
        <v>-18.621006342494713</v>
      </c>
      <c r="O41" s="161">
        <v>-1.3700190356952007</v>
      </c>
      <c r="P41" s="161"/>
      <c r="Q41" s="161">
        <v>22.881122629775543</v>
      </c>
      <c r="R41" s="161">
        <v>288.83551797040167</v>
      </c>
      <c r="S41" s="161"/>
      <c r="T41" s="161">
        <v>22.681775898520083</v>
      </c>
      <c r="U41" s="161">
        <v>23.958714587737841</v>
      </c>
      <c r="V41" s="161">
        <v>30.550714587737836</v>
      </c>
      <c r="W41" s="161"/>
      <c r="X41" s="161">
        <v>39.919577167019021</v>
      </c>
      <c r="Y41" s="161">
        <v>22.668589860219516</v>
      </c>
      <c r="Z41" s="161">
        <v>356.57249894291749</v>
      </c>
      <c r="AA41" s="188"/>
      <c r="AB41" s="341">
        <v>57.402912621359228</v>
      </c>
      <c r="AC41" s="183"/>
      <c r="AD41" s="183"/>
      <c r="AE41" s="27"/>
      <c r="AF41" s="27"/>
      <c r="AG41" s="27"/>
      <c r="AH41" s="27"/>
      <c r="AI41" s="28"/>
      <c r="AJ41" s="28"/>
      <c r="AK41" s="29"/>
      <c r="AL41" s="29"/>
      <c r="AM41" s="29"/>
      <c r="AN41" s="30"/>
      <c r="AO41" s="30"/>
      <c r="AP41" s="30"/>
      <c r="AQ41" s="30"/>
      <c r="AR41" s="31"/>
    </row>
    <row r="42" spans="1:44">
      <c r="A42" s="102"/>
      <c r="B42" s="177" t="s">
        <v>36</v>
      </c>
      <c r="C42" s="161">
        <v>402.61706512778233</v>
      </c>
      <c r="D42" s="161">
        <v>482.63948887056881</v>
      </c>
      <c r="E42" s="161">
        <v>432.8105853256389</v>
      </c>
      <c r="F42" s="161">
        <v>13.331409727947236</v>
      </c>
      <c r="G42" s="161">
        <v>36.497493816982683</v>
      </c>
      <c r="H42" s="161">
        <v>49.828903544929929</v>
      </c>
      <c r="I42" s="161">
        <v>364.78133553173944</v>
      </c>
      <c r="J42" s="161"/>
      <c r="K42" s="161">
        <v>46.103618635225743</v>
      </c>
      <c r="L42" s="161">
        <v>80.022423742786458</v>
      </c>
      <c r="M42" s="161">
        <v>66.69101401483924</v>
      </c>
      <c r="N42" s="161">
        <v>-56.192316570486391</v>
      </c>
      <c r="O42" s="161">
        <v>-35.604921190872901</v>
      </c>
      <c r="P42" s="161"/>
      <c r="Q42" s="161">
        <v>59.435028363172968</v>
      </c>
      <c r="R42" s="161">
        <v>342.88046166529267</v>
      </c>
      <c r="S42" s="161"/>
      <c r="T42" s="161">
        <v>61.479027205276168</v>
      </c>
      <c r="U42" s="161">
        <v>61.397510305028845</v>
      </c>
      <c r="V42" s="161">
        <v>31.237955482275343</v>
      </c>
      <c r="W42" s="161"/>
      <c r="X42" s="161">
        <v>79.064600164880446</v>
      </c>
      <c r="Y42" s="161">
        <v>58.477204785266956</v>
      </c>
      <c r="Z42" s="161">
        <v>422.26773289365207</v>
      </c>
      <c r="AA42" s="188"/>
      <c r="AB42" s="341">
        <v>58.883495145631073</v>
      </c>
      <c r="AC42" s="183"/>
      <c r="AD42" s="183"/>
      <c r="AE42" s="27"/>
      <c r="AF42" s="27"/>
      <c r="AG42" s="27"/>
      <c r="AH42" s="27"/>
      <c r="AI42" s="28"/>
      <c r="AJ42" s="28"/>
      <c r="AK42" s="29"/>
      <c r="AL42" s="29"/>
      <c r="AM42" s="29"/>
      <c r="AN42" s="30"/>
      <c r="AO42" s="30"/>
      <c r="AP42" s="30"/>
      <c r="AQ42" s="30"/>
      <c r="AR42" s="31"/>
    </row>
    <row r="43" spans="1:44">
      <c r="A43" s="102"/>
      <c r="B43" s="177" t="s">
        <v>37</v>
      </c>
      <c r="C43" s="161">
        <v>405.78851166532581</v>
      </c>
      <c r="D43" s="161">
        <v>491.23127916331458</v>
      </c>
      <c r="E43" s="161">
        <v>445.62456958970233</v>
      </c>
      <c r="F43" s="161">
        <v>9.4763314561544654</v>
      </c>
      <c r="G43" s="161">
        <v>36.130378117457759</v>
      </c>
      <c r="H43" s="161">
        <v>45.606709573612228</v>
      </c>
      <c r="I43" s="161">
        <v>367.57161705551084</v>
      </c>
      <c r="J43" s="161"/>
      <c r="K43" s="161">
        <v>59.677090318235962</v>
      </c>
      <c r="L43" s="161">
        <v>85.442767497988726</v>
      </c>
      <c r="M43" s="161">
        <v>75.966436041834271</v>
      </c>
      <c r="N43" s="161">
        <v>-58.081061946902658</v>
      </c>
      <c r="O43" s="161">
        <v>-41.791716223304356</v>
      </c>
      <c r="P43" s="161"/>
      <c r="Q43" s="161">
        <v>69.153421774390438</v>
      </c>
      <c r="R43" s="161">
        <v>413.98873692679007</v>
      </c>
      <c r="S43" s="161"/>
      <c r="T43" s="161">
        <v>82.234271922767491</v>
      </c>
      <c r="U43" s="161">
        <v>76.413901850362024</v>
      </c>
      <c r="V43" s="161">
        <v>33.392550281576831</v>
      </c>
      <c r="W43" s="161"/>
      <c r="X43" s="161">
        <v>85.318471440064357</v>
      </c>
      <c r="Y43" s="161">
        <v>69.029125716466041</v>
      </c>
      <c r="Z43" s="161">
        <v>495.05462590506835</v>
      </c>
      <c r="AA43" s="188"/>
      <c r="AB43" s="341">
        <v>60.339805825242721</v>
      </c>
      <c r="AC43" s="183"/>
      <c r="AD43" s="183"/>
      <c r="AE43" s="27"/>
      <c r="AF43" s="27"/>
      <c r="AG43" s="27"/>
      <c r="AH43" s="27"/>
      <c r="AI43" s="28"/>
      <c r="AJ43" s="28"/>
      <c r="AK43" s="29"/>
      <c r="AL43" s="29"/>
      <c r="AM43" s="29"/>
      <c r="AN43" s="30"/>
      <c r="AO43" s="30"/>
      <c r="AP43" s="30"/>
      <c r="AQ43" s="30"/>
      <c r="AR43" s="31"/>
    </row>
    <row r="44" spans="1:44">
      <c r="A44" s="102"/>
      <c r="B44" s="177" t="s">
        <v>38</v>
      </c>
      <c r="C44" s="161">
        <v>433.06959491660047</v>
      </c>
      <c r="D44" s="161">
        <v>504.74254169976166</v>
      </c>
      <c r="E44" s="161">
        <v>459.05766481334388</v>
      </c>
      <c r="F44" s="161">
        <v>9.9743923749007148</v>
      </c>
      <c r="G44" s="161">
        <v>35.710484511517073</v>
      </c>
      <c r="H44" s="161">
        <v>45.68487688641779</v>
      </c>
      <c r="I44" s="161">
        <v>394.29610802223982</v>
      </c>
      <c r="J44" s="161"/>
      <c r="K44" s="161">
        <v>50.616336899099203</v>
      </c>
      <c r="L44" s="161">
        <v>71.672946783161237</v>
      </c>
      <c r="M44" s="161">
        <v>61.69855440826052</v>
      </c>
      <c r="N44" s="161">
        <v>-39.948292295472591</v>
      </c>
      <c r="O44" s="161">
        <v>-28.86607478631127</v>
      </c>
      <c r="P44" s="161"/>
      <c r="Q44" s="161">
        <v>60.590729273999912</v>
      </c>
      <c r="R44" s="161">
        <v>474.5035742652899</v>
      </c>
      <c r="S44" s="161"/>
      <c r="T44" s="161">
        <v>63.855091342335193</v>
      </c>
      <c r="U44" s="161">
        <v>60.119602859412232</v>
      </c>
      <c r="V44" s="161">
        <v>37.277982525814139</v>
      </c>
      <c r="W44" s="161"/>
      <c r="X44" s="161">
        <v>74.78176330420969</v>
      </c>
      <c r="Y44" s="161">
        <v>63.699545795048351</v>
      </c>
      <c r="Z44" s="161">
        <v>556.20163621922154</v>
      </c>
      <c r="AA44" s="188"/>
      <c r="AB44" s="341">
        <v>61.116504854368934</v>
      </c>
      <c r="AC44" s="183"/>
      <c r="AD44" s="183"/>
      <c r="AE44" s="27"/>
      <c r="AF44" s="27"/>
      <c r="AG44" s="27"/>
      <c r="AH44" s="27"/>
      <c r="AI44" s="28"/>
      <c r="AJ44" s="28"/>
      <c r="AK44" s="29"/>
      <c r="AL44" s="29"/>
      <c r="AM44" s="29"/>
      <c r="AN44" s="30"/>
      <c r="AO44" s="30"/>
      <c r="AP44" s="30"/>
      <c r="AQ44" s="30"/>
      <c r="AR44" s="31"/>
    </row>
    <row r="45" spans="1:44">
      <c r="A45" s="102"/>
      <c r="B45" s="177" t="s">
        <v>39</v>
      </c>
      <c r="C45" s="161">
        <v>456.70192055534136</v>
      </c>
      <c r="D45" s="161">
        <v>512.805738526803</v>
      </c>
      <c r="E45" s="161">
        <v>467.93857308137297</v>
      </c>
      <c r="F45" s="161">
        <v>9.5063478596220587</v>
      </c>
      <c r="G45" s="161">
        <v>35.360817585807943</v>
      </c>
      <c r="H45" s="161">
        <v>44.867165445430004</v>
      </c>
      <c r="I45" s="161">
        <v>413.99882761280367</v>
      </c>
      <c r="J45" s="161"/>
      <c r="K45" s="161">
        <v>28.040088428149691</v>
      </c>
      <c r="L45" s="161">
        <v>56.103817971461631</v>
      </c>
      <c r="M45" s="161">
        <v>46.59747011183957</v>
      </c>
      <c r="N45" s="161">
        <v>-20.563455456999616</v>
      </c>
      <c r="O45" s="161">
        <v>-2.0060737733097347</v>
      </c>
      <c r="P45" s="161"/>
      <c r="Q45" s="161">
        <v>37.546436287771755</v>
      </c>
      <c r="R45" s="161">
        <v>511.78249132279223</v>
      </c>
      <c r="S45" s="161"/>
      <c r="T45" s="161">
        <v>56.148306980331661</v>
      </c>
      <c r="U45" s="161">
        <v>50.110512919398388</v>
      </c>
      <c r="V45" s="161">
        <v>41.511423062090245</v>
      </c>
      <c r="W45" s="161"/>
      <c r="X45" s="161">
        <v>59.008314693405318</v>
      </c>
      <c r="Y45" s="161">
        <v>40.450933009715435</v>
      </c>
      <c r="Z45" s="161">
        <v>599.57678364828394</v>
      </c>
      <c r="AA45" s="188"/>
      <c r="AB45" s="341">
        <v>62.936893203883493</v>
      </c>
      <c r="AC45" s="183"/>
      <c r="AD45" s="183"/>
      <c r="AE45" s="27"/>
      <c r="AF45" s="27"/>
      <c r="AG45" s="27"/>
      <c r="AH45" s="27"/>
      <c r="AI45" s="28"/>
      <c r="AJ45" s="28"/>
      <c r="AK45" s="29"/>
      <c r="AL45" s="29"/>
      <c r="AM45" s="29"/>
      <c r="AN45" s="30"/>
      <c r="AO45" s="30"/>
      <c r="AP45" s="30"/>
      <c r="AQ45" s="30"/>
      <c r="AR45" s="31"/>
    </row>
    <row r="46" spans="1:44">
      <c r="A46" s="102"/>
      <c r="B46" s="177" t="s">
        <v>40</v>
      </c>
      <c r="C46" s="161">
        <v>459.72448417132216</v>
      </c>
      <c r="D46" s="161">
        <v>502.23950837988838</v>
      </c>
      <c r="E46" s="161">
        <v>466.02647299813782</v>
      </c>
      <c r="F46" s="161">
        <v>2.499620111731844</v>
      </c>
      <c r="G46" s="161">
        <v>33.713415270018629</v>
      </c>
      <c r="H46" s="161">
        <v>36.213035381750473</v>
      </c>
      <c r="I46" s="161">
        <v>420.27529236499072</v>
      </c>
      <c r="J46" s="161"/>
      <c r="K46" s="161">
        <v>33.543854794767462</v>
      </c>
      <c r="L46" s="161">
        <v>42.515024208566118</v>
      </c>
      <c r="M46" s="161">
        <v>40.015404096834267</v>
      </c>
      <c r="N46" s="161">
        <v>-6.025787709497207</v>
      </c>
      <c r="O46" s="161">
        <v>0.44576159256958819</v>
      </c>
      <c r="P46" s="161"/>
      <c r="Q46" s="161">
        <v>36.043474906499313</v>
      </c>
      <c r="R46" s="161">
        <v>532.45437616387346</v>
      </c>
      <c r="S46" s="161"/>
      <c r="T46" s="161">
        <v>38.522383612662949</v>
      </c>
      <c r="U46" s="161">
        <v>34.710808193668527</v>
      </c>
      <c r="V46" s="161">
        <v>42.297132216014901</v>
      </c>
      <c r="W46" s="161"/>
      <c r="X46" s="161">
        <v>45.447359404096836</v>
      </c>
      <c r="Y46" s="161">
        <v>38.975810102030039</v>
      </c>
      <c r="Z46" s="161">
        <v>615.9162160148976</v>
      </c>
      <c r="AA46" s="188"/>
      <c r="AB46" s="341">
        <v>65.169902912621353</v>
      </c>
      <c r="AC46" s="183"/>
      <c r="AD46" s="183"/>
      <c r="AE46" s="27"/>
      <c r="AF46" s="27"/>
      <c r="AG46" s="27"/>
      <c r="AH46" s="27"/>
      <c r="AI46" s="28"/>
      <c r="AJ46" s="28"/>
      <c r="AK46" s="29"/>
      <c r="AL46" s="29"/>
      <c r="AM46" s="29"/>
      <c r="AN46" s="30"/>
      <c r="AO46" s="30"/>
      <c r="AP46" s="30"/>
      <c r="AQ46" s="30"/>
      <c r="AR46" s="31"/>
    </row>
    <row r="47" spans="1:44">
      <c r="A47" s="102"/>
      <c r="B47" s="177" t="s">
        <v>41</v>
      </c>
      <c r="C47" s="161">
        <v>514.39361972357119</v>
      </c>
      <c r="D47" s="161">
        <v>528.28496077698924</v>
      </c>
      <c r="E47" s="161">
        <v>489.47662308554351</v>
      </c>
      <c r="F47" s="161">
        <v>4.0999925289503176</v>
      </c>
      <c r="G47" s="161">
        <v>34.708345162495327</v>
      </c>
      <c r="H47" s="161">
        <v>38.808337691445651</v>
      </c>
      <c r="I47" s="161">
        <v>463.24990661187894</v>
      </c>
      <c r="J47" s="161"/>
      <c r="K47" s="161">
        <v>25.923005962606453</v>
      </c>
      <c r="L47" s="161">
        <v>13.891341053418005</v>
      </c>
      <c r="M47" s="161">
        <v>9.7913485244676863</v>
      </c>
      <c r="N47" s="161">
        <v>24.683063130369817</v>
      </c>
      <c r="O47" s="161">
        <v>8.5514056922310466</v>
      </c>
      <c r="P47" s="161"/>
      <c r="Q47" s="161">
        <v>30.02299849155677</v>
      </c>
      <c r="R47" s="161">
        <v>538.81658573029517</v>
      </c>
      <c r="S47" s="161"/>
      <c r="T47" s="161">
        <v>5.4528053791557713</v>
      </c>
      <c r="U47" s="161">
        <v>1.8314531191632424</v>
      </c>
      <c r="V47" s="161">
        <v>45.193799028763536</v>
      </c>
      <c r="W47" s="161"/>
      <c r="X47" s="161">
        <v>15.759731042211431</v>
      </c>
      <c r="Y47" s="161">
        <v>31.891388480350191</v>
      </c>
      <c r="Z47" s="161">
        <v>619.82067986552113</v>
      </c>
      <c r="AA47" s="188"/>
      <c r="AB47" s="341">
        <v>64.975728155339809</v>
      </c>
      <c r="AC47" s="183"/>
      <c r="AD47" s="183"/>
      <c r="AE47" s="27"/>
      <c r="AF47" s="27"/>
      <c r="AG47" s="27"/>
      <c r="AH47" s="27"/>
      <c r="AI47" s="28"/>
      <c r="AJ47" s="28"/>
      <c r="AK47" s="29"/>
      <c r="AL47" s="29"/>
      <c r="AM47" s="29"/>
      <c r="AN47" s="30"/>
      <c r="AO47" s="30"/>
      <c r="AP47" s="30"/>
      <c r="AQ47" s="30"/>
      <c r="AR47" s="31"/>
    </row>
    <row r="48" spans="1:44">
      <c r="A48" s="102"/>
      <c r="B48" s="177" t="s">
        <v>42</v>
      </c>
      <c r="C48" s="161">
        <v>538.57942647058815</v>
      </c>
      <c r="D48" s="161">
        <v>536.79661764705872</v>
      </c>
      <c r="E48" s="161">
        <v>496.46908823529412</v>
      </c>
      <c r="F48" s="161">
        <v>5.283294117647058</v>
      </c>
      <c r="G48" s="161">
        <v>35.044235294117641</v>
      </c>
      <c r="H48" s="161">
        <v>40.327529411764701</v>
      </c>
      <c r="I48" s="161">
        <v>486.41295588235289</v>
      </c>
      <c r="J48" s="161"/>
      <c r="K48" s="161">
        <v>11.100474960818305</v>
      </c>
      <c r="L48" s="161">
        <v>-1.7828088235294117</v>
      </c>
      <c r="M48" s="161">
        <v>-7.0661029411764709</v>
      </c>
      <c r="N48" s="161">
        <v>38.350838235294113</v>
      </c>
      <c r="O48" s="161">
        <v>20.184260333299335</v>
      </c>
      <c r="P48" s="161"/>
      <c r="Q48" s="161">
        <v>16.38376907846536</v>
      </c>
      <c r="R48" s="161">
        <v>528.48088235294108</v>
      </c>
      <c r="S48" s="161"/>
      <c r="T48" s="161">
        <v>-6.8843382352941171</v>
      </c>
      <c r="U48" s="161">
        <v>-9.3002941176470575</v>
      </c>
      <c r="V48" s="161">
        <v>43.782573529411764</v>
      </c>
      <c r="W48" s="161"/>
      <c r="X48" s="161">
        <v>-0.54074999999999995</v>
      </c>
      <c r="Y48" s="161">
        <v>17.625827901994779</v>
      </c>
      <c r="Z48" s="161">
        <v>611.59582352941163</v>
      </c>
      <c r="AA48" s="188"/>
      <c r="AB48" s="341">
        <v>66.019417475728162</v>
      </c>
      <c r="AC48" s="183"/>
      <c r="AD48" s="183"/>
      <c r="AE48" s="27"/>
      <c r="AF48" s="27"/>
      <c r="AG48" s="27"/>
      <c r="AH48" s="27"/>
      <c r="AI48" s="28"/>
      <c r="AJ48" s="28"/>
      <c r="AK48" s="29"/>
      <c r="AL48" s="29"/>
      <c r="AM48" s="29"/>
      <c r="AN48" s="30"/>
      <c r="AO48" s="30"/>
      <c r="AP48" s="30"/>
      <c r="AQ48" s="30"/>
      <c r="AR48" s="31"/>
    </row>
    <row r="49" spans="1:44">
      <c r="A49" s="102"/>
      <c r="B49" s="177" t="s">
        <v>43</v>
      </c>
      <c r="C49" s="161">
        <v>572.49450951683741</v>
      </c>
      <c r="D49" s="161">
        <v>555.16245973645675</v>
      </c>
      <c r="E49" s="161">
        <v>511.8798389458272</v>
      </c>
      <c r="F49" s="161">
        <v>6.6957540263543196</v>
      </c>
      <c r="G49" s="161">
        <v>36.586866764275257</v>
      </c>
      <c r="H49" s="161">
        <v>43.282620790629579</v>
      </c>
      <c r="I49" s="161">
        <v>519.19540263543183</v>
      </c>
      <c r="J49" s="161"/>
      <c r="K49" s="161">
        <v>-5.4376464333841366</v>
      </c>
      <c r="L49" s="161">
        <v>-17.332049780380672</v>
      </c>
      <c r="M49" s="161">
        <v>-24.027803806734994</v>
      </c>
      <c r="N49" s="161">
        <v>48.613587115666171</v>
      </c>
      <c r="O49" s="161">
        <v>30.023429742315326</v>
      </c>
      <c r="P49" s="161"/>
      <c r="Q49" s="161">
        <v>1.2581075929701802</v>
      </c>
      <c r="R49" s="161">
        <v>510.92825768667643</v>
      </c>
      <c r="S49" s="161"/>
      <c r="T49" s="161">
        <v>-13.779077598828698</v>
      </c>
      <c r="U49" s="161">
        <v>-12.144348462664716</v>
      </c>
      <c r="V49" s="161">
        <v>38.04062957540264</v>
      </c>
      <c r="W49" s="161"/>
      <c r="X49" s="161">
        <v>-15.158945827232795</v>
      </c>
      <c r="Y49" s="161">
        <v>3.4312115461180563</v>
      </c>
      <c r="Z49" s="161">
        <v>598.18720351390914</v>
      </c>
      <c r="AA49" s="188"/>
      <c r="AB49" s="341">
        <v>66.310679611650485</v>
      </c>
      <c r="AC49" s="183"/>
      <c r="AD49" s="183"/>
      <c r="AE49" s="27"/>
      <c r="AF49" s="27"/>
      <c r="AG49" s="27"/>
      <c r="AH49" s="27"/>
      <c r="AI49" s="28"/>
      <c r="AJ49" s="28"/>
      <c r="AK49" s="29"/>
      <c r="AL49" s="29"/>
      <c r="AM49" s="29"/>
      <c r="AN49" s="30"/>
      <c r="AO49" s="30"/>
      <c r="AP49" s="30"/>
      <c r="AQ49" s="30"/>
      <c r="AR49" s="31"/>
    </row>
    <row r="50" spans="1:44">
      <c r="A50" s="102"/>
      <c r="B50" s="177" t="s">
        <v>44</v>
      </c>
      <c r="C50" s="161">
        <v>601.95095614665718</v>
      </c>
      <c r="D50" s="161">
        <v>578.58158159597406</v>
      </c>
      <c r="E50" s="161">
        <v>535.77179007907989</v>
      </c>
      <c r="F50" s="161">
        <v>5.5787347232207045</v>
      </c>
      <c r="G50" s="161">
        <v>37.231056793673616</v>
      </c>
      <c r="H50" s="161">
        <v>42.809791516894322</v>
      </c>
      <c r="I50" s="161">
        <v>545.63639108555003</v>
      </c>
      <c r="J50" s="161"/>
      <c r="K50" s="161">
        <v>-13.919409262385669</v>
      </c>
      <c r="L50" s="161">
        <v>-23.369374550682963</v>
      </c>
      <c r="M50" s="161">
        <v>-28.948109273903665</v>
      </c>
      <c r="N50" s="161">
        <v>54.368598130841129</v>
      </c>
      <c r="O50" s="161">
        <v>39.339898119323131</v>
      </c>
      <c r="P50" s="161"/>
      <c r="Q50" s="161">
        <v>-8.3406745391649668</v>
      </c>
      <c r="R50" s="161">
        <v>454.65132997843278</v>
      </c>
      <c r="S50" s="161"/>
      <c r="T50" s="161">
        <v>-52.675873472322074</v>
      </c>
      <c r="U50" s="161">
        <v>-54.085736879942495</v>
      </c>
      <c r="V50" s="161">
        <v>38.833443565780016</v>
      </c>
      <c r="W50" s="161"/>
      <c r="X50" s="161">
        <v>-23.151675053918044</v>
      </c>
      <c r="Y50" s="161">
        <v>-8.12297504240005</v>
      </c>
      <c r="Z50" s="161">
        <v>571.50264557872049</v>
      </c>
      <c r="AA50" s="188"/>
      <c r="AB50" s="341">
        <v>67.524271844660191</v>
      </c>
      <c r="AC50" s="183"/>
      <c r="AD50" s="183"/>
      <c r="AE50" s="27"/>
      <c r="AF50" s="27"/>
      <c r="AG50" s="27"/>
      <c r="AH50" s="27"/>
      <c r="AI50" s="28"/>
      <c r="AJ50" s="28"/>
      <c r="AK50" s="29"/>
      <c r="AL50" s="29"/>
      <c r="AM50" s="29"/>
      <c r="AN50" s="30"/>
      <c r="AO50" s="30"/>
      <c r="AP50" s="30"/>
      <c r="AQ50" s="30"/>
      <c r="AR50" s="31"/>
    </row>
    <row r="51" spans="1:44">
      <c r="A51" s="102"/>
      <c r="B51" s="177" t="s">
        <v>45</v>
      </c>
      <c r="C51" s="161">
        <v>601.27189514700694</v>
      </c>
      <c r="D51" s="161">
        <v>609.23460148777917</v>
      </c>
      <c r="E51" s="161">
        <v>554.99158342189173</v>
      </c>
      <c r="F51" s="161">
        <v>15.988168614948641</v>
      </c>
      <c r="G51" s="161">
        <v>38.254849450938728</v>
      </c>
      <c r="H51" s="161">
        <v>54.24301806588737</v>
      </c>
      <c r="I51" s="161">
        <v>546.46553312079368</v>
      </c>
      <c r="J51" s="161"/>
      <c r="K51" s="161">
        <v>-0.43992767257577131</v>
      </c>
      <c r="L51" s="161">
        <v>7.9627063407722316</v>
      </c>
      <c r="M51" s="161">
        <v>-8.0254622741764106</v>
      </c>
      <c r="N51" s="161">
        <v>20.420488841657818</v>
      </c>
      <c r="O51" s="161">
        <v>12.834954240057181</v>
      </c>
      <c r="P51" s="161"/>
      <c r="Q51" s="161">
        <v>15.548240942372868</v>
      </c>
      <c r="R51" s="161">
        <v>458.26425788168626</v>
      </c>
      <c r="S51" s="161"/>
      <c r="T51" s="161">
        <v>4.0441091037902952</v>
      </c>
      <c r="U51" s="161">
        <v>5.8581934112646143</v>
      </c>
      <c r="V51" s="161">
        <v>32.539681190223178</v>
      </c>
      <c r="W51" s="161"/>
      <c r="X51" s="161">
        <v>6.2084590860786406</v>
      </c>
      <c r="Y51" s="161">
        <v>13.793993687679279</v>
      </c>
      <c r="Z51" s="161">
        <v>559.89822174991161</v>
      </c>
      <c r="AA51" s="188"/>
      <c r="AB51" s="341">
        <v>68.519417475728133</v>
      </c>
      <c r="AC51" s="183"/>
      <c r="AD51" s="183"/>
      <c r="AE51" s="27"/>
      <c r="AF51" s="27"/>
      <c r="AG51" s="27"/>
      <c r="AH51" s="27"/>
      <c r="AI51" s="28"/>
      <c r="AJ51" s="28"/>
      <c r="AK51" s="29"/>
      <c r="AL51" s="29"/>
      <c r="AM51" s="29"/>
      <c r="AN51" s="30"/>
      <c r="AO51" s="30"/>
      <c r="AP51" s="30"/>
      <c r="AQ51" s="30"/>
      <c r="AR51" s="31"/>
    </row>
    <row r="52" spans="1:44">
      <c r="A52" s="102"/>
      <c r="B52" s="177" t="s">
        <v>46</v>
      </c>
      <c r="C52" s="161">
        <v>596.32503118503109</v>
      </c>
      <c r="D52" s="161">
        <v>644.96273042273037</v>
      </c>
      <c r="E52" s="161">
        <v>583.35259875259874</v>
      </c>
      <c r="F52" s="161">
        <v>21.589313929313924</v>
      </c>
      <c r="G52" s="161">
        <v>40.020817740817733</v>
      </c>
      <c r="H52" s="161">
        <v>61.610131670131665</v>
      </c>
      <c r="I52" s="161">
        <v>542.8778101178101</v>
      </c>
      <c r="J52" s="161"/>
      <c r="K52" s="161">
        <v>24.928152101102441</v>
      </c>
      <c r="L52" s="161">
        <v>48.637699237699231</v>
      </c>
      <c r="M52" s="161">
        <v>27.048385308385303</v>
      </c>
      <c r="N52" s="161">
        <v>-20.415841995841994</v>
      </c>
      <c r="O52" s="161">
        <v>-18.295608788559132</v>
      </c>
      <c r="P52" s="161"/>
      <c r="Q52" s="161">
        <v>46.517466030416365</v>
      </c>
      <c r="R52" s="161">
        <v>496.79833679833678</v>
      </c>
      <c r="S52" s="161"/>
      <c r="T52" s="161">
        <v>31.05132363132363</v>
      </c>
      <c r="U52" s="161">
        <v>35.025710325710321</v>
      </c>
      <c r="V52" s="161">
        <v>29.894982674982668</v>
      </c>
      <c r="W52" s="161"/>
      <c r="X52" s="161">
        <v>41.329909909909908</v>
      </c>
      <c r="Y52" s="161">
        <v>39.209676702627043</v>
      </c>
      <c r="Z52" s="161">
        <v>579.00561330561322</v>
      </c>
      <c r="AA52" s="188"/>
      <c r="AB52" s="341">
        <v>70.048543689320397</v>
      </c>
      <c r="AC52" s="183"/>
      <c r="AD52" s="183"/>
      <c r="AE52" s="27"/>
      <c r="AF52" s="27"/>
      <c r="AG52" s="27"/>
      <c r="AH52" s="27"/>
      <c r="AI52" s="28"/>
      <c r="AJ52" s="28"/>
      <c r="AK52" s="29"/>
      <c r="AL52" s="29"/>
      <c r="AM52" s="29"/>
      <c r="AN52" s="30"/>
      <c r="AO52" s="30"/>
      <c r="AP52" s="30"/>
      <c r="AQ52" s="30"/>
      <c r="AR52" s="31"/>
    </row>
    <row r="53" spans="1:44">
      <c r="A53" s="102"/>
      <c r="B53" s="177" t="s">
        <v>47</v>
      </c>
      <c r="C53" s="161">
        <v>631.64575305291737</v>
      </c>
      <c r="D53" s="161">
        <v>689.92670284938959</v>
      </c>
      <c r="E53" s="161">
        <v>623.15559023066498</v>
      </c>
      <c r="F53" s="161">
        <v>27.36557666214383</v>
      </c>
      <c r="G53" s="161">
        <v>39.405535956580742</v>
      </c>
      <c r="H53" s="161">
        <v>66.771112618724572</v>
      </c>
      <c r="I53" s="161">
        <v>575.64142469470846</v>
      </c>
      <c r="J53" s="161"/>
      <c r="K53" s="161">
        <v>33.598360876656798</v>
      </c>
      <c r="L53" s="161">
        <v>58.280949796472193</v>
      </c>
      <c r="M53" s="161">
        <v>30.915373134328362</v>
      </c>
      <c r="N53" s="161">
        <v>-29.50383989145184</v>
      </c>
      <c r="O53" s="161">
        <v>-32.186827633780275</v>
      </c>
      <c r="P53" s="161"/>
      <c r="Q53" s="161">
        <v>60.963937538800636</v>
      </c>
      <c r="R53" s="161">
        <v>532.88873812754423</v>
      </c>
      <c r="S53" s="161"/>
      <c r="T53" s="161">
        <v>55.051194029850755</v>
      </c>
      <c r="U53" s="161">
        <v>53.695563093622802</v>
      </c>
      <c r="V53" s="161">
        <v>31.112428765264593</v>
      </c>
      <c r="W53" s="161"/>
      <c r="X53" s="161">
        <v>50.914423337856185</v>
      </c>
      <c r="Y53" s="161">
        <v>53.597411080184621</v>
      </c>
      <c r="Z53" s="161">
        <v>627.84579375848045</v>
      </c>
      <c r="AA53" s="188"/>
      <c r="AB53" s="341">
        <v>71.553398058252412</v>
      </c>
      <c r="AC53" s="183"/>
      <c r="AD53" s="183"/>
      <c r="AE53" s="27"/>
      <c r="AF53" s="27"/>
      <c r="AG53" s="27"/>
      <c r="AH53" s="27"/>
      <c r="AI53" s="28"/>
      <c r="AJ53" s="28"/>
      <c r="AK53" s="29"/>
      <c r="AL53" s="29"/>
      <c r="AM53" s="29"/>
      <c r="AN53" s="30"/>
      <c r="AO53" s="30"/>
      <c r="AP53" s="30"/>
      <c r="AQ53" s="30"/>
      <c r="AR53" s="31"/>
    </row>
    <row r="54" spans="1:44">
      <c r="A54" s="102"/>
      <c r="B54" s="177" t="s">
        <v>48</v>
      </c>
      <c r="C54" s="161">
        <v>658.28142480211091</v>
      </c>
      <c r="D54" s="161">
        <v>724.95014511873353</v>
      </c>
      <c r="E54" s="161">
        <v>650.78742744063322</v>
      </c>
      <c r="F54" s="161">
        <v>33.871781002638521</v>
      </c>
      <c r="G54" s="161">
        <v>40.290936675461744</v>
      </c>
      <c r="H54" s="161">
        <v>74.162717678100265</v>
      </c>
      <c r="I54" s="161">
        <v>601.08517150395778</v>
      </c>
      <c r="J54" s="161"/>
      <c r="K54" s="161">
        <v>41.981661160608915</v>
      </c>
      <c r="L54" s="161">
        <v>66.668720316622696</v>
      </c>
      <c r="M54" s="161">
        <v>32.796939313984169</v>
      </c>
      <c r="N54" s="161">
        <v>-36.766108179419525</v>
      </c>
      <c r="O54" s="161">
        <v>-45.950830026044287</v>
      </c>
      <c r="P54" s="161"/>
      <c r="Q54" s="161">
        <v>75.853442163247436</v>
      </c>
      <c r="R54" s="161">
        <v>591.91029023746705</v>
      </c>
      <c r="S54" s="161"/>
      <c r="T54" s="161">
        <v>55.863232189973608</v>
      </c>
      <c r="U54" s="161">
        <v>55.736860158311352</v>
      </c>
      <c r="V54" s="161">
        <v>33.706002638522428</v>
      </c>
      <c r="W54" s="161"/>
      <c r="X54" s="161">
        <v>58.169182058047497</v>
      </c>
      <c r="Y54" s="161">
        <v>67.353903904672251</v>
      </c>
      <c r="Z54" s="161">
        <v>685.16741424802115</v>
      </c>
      <c r="AA54" s="188"/>
      <c r="AB54" s="341">
        <v>73.592233009708735</v>
      </c>
      <c r="AC54" s="183"/>
      <c r="AD54" s="183"/>
      <c r="AE54" s="27"/>
      <c r="AF54" s="27"/>
      <c r="AG54" s="27"/>
      <c r="AH54" s="27"/>
      <c r="AI54" s="28"/>
      <c r="AJ54" s="28"/>
      <c r="AK54" s="29"/>
      <c r="AL54" s="29"/>
      <c r="AM54" s="29"/>
      <c r="AN54" s="30"/>
      <c r="AO54" s="30"/>
      <c r="AP54" s="30"/>
      <c r="AQ54" s="30"/>
      <c r="AR54" s="31"/>
    </row>
    <row r="55" spans="1:44">
      <c r="A55" s="102"/>
      <c r="B55" s="177" t="s">
        <v>49</v>
      </c>
      <c r="C55" s="161">
        <v>690.51041131105399</v>
      </c>
      <c r="D55" s="161">
        <v>748.98872750642659</v>
      </c>
      <c r="E55" s="161">
        <v>672.96069408740357</v>
      </c>
      <c r="F55" s="161">
        <v>33.794061696658098</v>
      </c>
      <c r="G55" s="161">
        <v>42.233971722365034</v>
      </c>
      <c r="H55" s="161">
        <v>76.028033419023132</v>
      </c>
      <c r="I55" s="161">
        <v>626.65041131105386</v>
      </c>
      <c r="J55" s="161"/>
      <c r="K55" s="161">
        <v>31.306346754959048</v>
      </c>
      <c r="L55" s="161">
        <v>58.478316195372749</v>
      </c>
      <c r="M55" s="161">
        <v>24.684254498714651</v>
      </c>
      <c r="N55" s="161">
        <v>-28.658624678663237</v>
      </c>
      <c r="O55" s="161">
        <v>-35.280716934907637</v>
      </c>
      <c r="P55" s="161"/>
      <c r="Q55" s="161">
        <v>65.100408451617142</v>
      </c>
      <c r="R55" s="161">
        <v>628.06169665809762</v>
      </c>
      <c r="S55" s="161"/>
      <c r="T55" s="161">
        <v>56.980976863753206</v>
      </c>
      <c r="U55" s="161">
        <v>54.538367609254493</v>
      </c>
      <c r="V55" s="161">
        <v>35.111349614395884</v>
      </c>
      <c r="W55" s="161"/>
      <c r="X55" s="161">
        <v>55.91125964010282</v>
      </c>
      <c r="Y55" s="161">
        <v>62.53335189634722</v>
      </c>
      <c r="Z55" s="161">
        <v>731.57934447300761</v>
      </c>
      <c r="AA55" s="188"/>
      <c r="AB55" s="341">
        <v>75.533980582524279</v>
      </c>
      <c r="AC55" s="183"/>
      <c r="AD55" s="183"/>
      <c r="AE55" s="27"/>
      <c r="AF55" s="27"/>
      <c r="AG55" s="27"/>
      <c r="AH55" s="27"/>
      <c r="AI55" s="28"/>
      <c r="AJ55" s="28"/>
      <c r="AK55" s="29"/>
      <c r="AL55" s="29"/>
      <c r="AM55" s="29"/>
      <c r="AN55" s="30"/>
      <c r="AO55" s="30"/>
      <c r="AP55" s="30"/>
      <c r="AQ55" s="30"/>
      <c r="AR55" s="31"/>
    </row>
    <row r="56" spans="1:44">
      <c r="A56" s="102"/>
      <c r="B56" s="177" t="s">
        <v>50</v>
      </c>
      <c r="C56" s="161">
        <v>710.41564022485954</v>
      </c>
      <c r="D56" s="161">
        <v>761.71362898188625</v>
      </c>
      <c r="E56" s="161">
        <v>685.01240474703309</v>
      </c>
      <c r="F56" s="161">
        <v>33.196752029981262</v>
      </c>
      <c r="G56" s="161">
        <v>43.504472204871952</v>
      </c>
      <c r="H56" s="161">
        <v>76.701224234853214</v>
      </c>
      <c r="I56" s="161">
        <v>646.35620237351657</v>
      </c>
      <c r="J56" s="161"/>
      <c r="K56" s="161">
        <v>23.28754830654999</v>
      </c>
      <c r="L56" s="161">
        <v>51.297988757026857</v>
      </c>
      <c r="M56" s="161">
        <v>18.101236727045595</v>
      </c>
      <c r="N56" s="161">
        <v>-18.357289194253589</v>
      </c>
      <c r="O56" s="161">
        <v>-23.543600773757987</v>
      </c>
      <c r="P56" s="161"/>
      <c r="Q56" s="161">
        <v>56.484300336531255</v>
      </c>
      <c r="R56" s="161">
        <v>655.57151780137406</v>
      </c>
      <c r="S56" s="161"/>
      <c r="T56" s="161">
        <v>48.176464709556527</v>
      </c>
      <c r="U56" s="161">
        <v>45.312279825109307</v>
      </c>
      <c r="V56" s="161">
        <v>37.083860087445345</v>
      </c>
      <c r="W56" s="161"/>
      <c r="X56" s="161">
        <v>49.272729544034974</v>
      </c>
      <c r="Y56" s="161">
        <v>54.459041123539365</v>
      </c>
      <c r="Z56" s="161">
        <v>764.827432854466</v>
      </c>
      <c r="AA56" s="188"/>
      <c r="AB56" s="341">
        <v>77.71844660194175</v>
      </c>
      <c r="AC56" s="183"/>
      <c r="AD56" s="183"/>
      <c r="AE56" s="27"/>
      <c r="AF56" s="27"/>
      <c r="AG56" s="27"/>
      <c r="AH56" s="27"/>
      <c r="AI56" s="28"/>
      <c r="AJ56" s="28"/>
      <c r="AK56" s="29"/>
      <c r="AL56" s="29"/>
      <c r="AM56" s="29"/>
      <c r="AN56" s="30"/>
      <c r="AO56" s="30"/>
      <c r="AP56" s="30"/>
      <c r="AQ56" s="30"/>
      <c r="AR56" s="31"/>
    </row>
    <row r="57" spans="1:44">
      <c r="A57" s="102"/>
      <c r="B57" s="177" t="s">
        <v>51</v>
      </c>
      <c r="C57" s="161">
        <v>730.82740808264953</v>
      </c>
      <c r="D57" s="161">
        <v>787.21795199027633</v>
      </c>
      <c r="E57" s="161">
        <v>708.45722272865373</v>
      </c>
      <c r="F57" s="161">
        <v>33.684849589790332</v>
      </c>
      <c r="G57" s="161">
        <v>45.075879671832261</v>
      </c>
      <c r="H57" s="161">
        <v>78.760729261622586</v>
      </c>
      <c r="I57" s="161">
        <v>662.21206927985406</v>
      </c>
      <c r="J57" s="161"/>
      <c r="K57" s="161">
        <v>38.943472883059826</v>
      </c>
      <c r="L57" s="161">
        <v>56.390543907626842</v>
      </c>
      <c r="M57" s="161">
        <v>22.705694317836521</v>
      </c>
      <c r="N57" s="161">
        <v>-23.150118505013669</v>
      </c>
      <c r="O57" s="161">
        <v>-39.387897070236974</v>
      </c>
      <c r="P57" s="161"/>
      <c r="Q57" s="161">
        <v>72.628322472850172</v>
      </c>
      <c r="R57" s="161">
        <v>680.40717107262219</v>
      </c>
      <c r="S57" s="161"/>
      <c r="T57" s="161">
        <v>41.641920388939525</v>
      </c>
      <c r="U57" s="161">
        <v>35.046915831054385</v>
      </c>
      <c r="V57" s="161">
        <v>39.401020966271645</v>
      </c>
      <c r="W57" s="161"/>
      <c r="X57" s="161">
        <v>56.70977818292311</v>
      </c>
      <c r="Y57" s="161">
        <v>72.94755674814644</v>
      </c>
      <c r="Z57" s="161">
        <v>797.58242479489491</v>
      </c>
      <c r="AA57" s="188"/>
      <c r="AB57" s="341">
        <v>79.878640776699044</v>
      </c>
      <c r="AC57" s="183"/>
      <c r="AD57" s="183"/>
      <c r="AE57" s="27"/>
      <c r="AF57" s="27"/>
      <c r="AG57" s="27"/>
      <c r="AH57" s="27"/>
      <c r="AI57" s="28"/>
      <c r="AJ57" s="28"/>
      <c r="AK57" s="29"/>
      <c r="AL57" s="29"/>
      <c r="AM57" s="29"/>
      <c r="AN57" s="30"/>
      <c r="AO57" s="30"/>
      <c r="AP57" s="30"/>
      <c r="AQ57" s="30"/>
      <c r="AR57" s="31"/>
    </row>
    <row r="58" spans="1:44">
      <c r="A58" s="102"/>
      <c r="B58" s="177" t="s">
        <v>52</v>
      </c>
      <c r="C58" s="161">
        <v>693.75680473372779</v>
      </c>
      <c r="D58" s="161">
        <v>836.69276923076927</v>
      </c>
      <c r="E58" s="161">
        <v>731.89118343195264</v>
      </c>
      <c r="F58" s="161">
        <v>56.852343195266272</v>
      </c>
      <c r="G58" s="161">
        <v>47.949242603550303</v>
      </c>
      <c r="H58" s="161">
        <v>104.80158579881656</v>
      </c>
      <c r="I58" s="161">
        <v>622.06149112426033</v>
      </c>
      <c r="J58" s="161"/>
      <c r="K58" s="161">
        <v>79.674671782451838</v>
      </c>
      <c r="L58" s="161">
        <v>142.93596449704143</v>
      </c>
      <c r="M58" s="161">
        <v>86.083621301775153</v>
      </c>
      <c r="N58" s="161">
        <v>-106.16679289940829</v>
      </c>
      <c r="O58" s="161">
        <v>-99.757843380084992</v>
      </c>
      <c r="P58" s="161"/>
      <c r="Q58" s="161">
        <v>136.52701497771812</v>
      </c>
      <c r="R58" s="161">
        <v>921.02721893491116</v>
      </c>
      <c r="S58" s="161"/>
      <c r="T58" s="161">
        <v>199.69688757396452</v>
      </c>
      <c r="U58" s="161">
        <v>212.09345562130176</v>
      </c>
      <c r="V58" s="161">
        <v>38.729218934911245</v>
      </c>
      <c r="W58" s="161"/>
      <c r="X58" s="161">
        <v>130.84900591715976</v>
      </c>
      <c r="Y58" s="161">
        <v>124.44005639783649</v>
      </c>
      <c r="Z58" s="161">
        <v>1000.6748639053254</v>
      </c>
      <c r="AA58" s="188"/>
      <c r="AB58" s="341">
        <v>82.038834951456309</v>
      </c>
      <c r="AC58" s="183"/>
      <c r="AD58" s="183"/>
      <c r="AE58" s="27"/>
      <c r="AF58" s="27"/>
      <c r="AG58" s="27"/>
      <c r="AH58" s="27"/>
      <c r="AI58" s="28"/>
      <c r="AJ58" s="28"/>
      <c r="AK58" s="29"/>
      <c r="AL58" s="29"/>
      <c r="AM58" s="29"/>
      <c r="AN58" s="30"/>
      <c r="AO58" s="30"/>
      <c r="AP58" s="30"/>
      <c r="AQ58" s="30"/>
      <c r="AR58" s="31"/>
    </row>
    <row r="59" spans="1:44">
      <c r="A59" s="102"/>
      <c r="B59" s="177" t="s">
        <v>53</v>
      </c>
      <c r="C59" s="161">
        <v>676.66140943506127</v>
      </c>
      <c r="D59" s="161">
        <v>865.91866045428083</v>
      </c>
      <c r="E59" s="161">
        <v>761.62291205591157</v>
      </c>
      <c r="F59" s="161">
        <v>54.943331391962737</v>
      </c>
      <c r="G59" s="161">
        <v>49.352417006406526</v>
      </c>
      <c r="H59" s="161">
        <v>104.29574839836928</v>
      </c>
      <c r="I59" s="161">
        <v>604.94173558532339</v>
      </c>
      <c r="J59" s="161"/>
      <c r="K59" s="161">
        <v>95.758285782573537</v>
      </c>
      <c r="L59" s="161">
        <v>189.25725101921961</v>
      </c>
      <c r="M59" s="161">
        <v>134.31391962725687</v>
      </c>
      <c r="N59" s="161">
        <v>-156.00690739662207</v>
      </c>
      <c r="O59" s="161">
        <v>-117.4512735519387</v>
      </c>
      <c r="P59" s="161"/>
      <c r="Q59" s="161">
        <v>150.70161717453627</v>
      </c>
      <c r="R59" s="161">
        <v>1194.128130460105</v>
      </c>
      <c r="S59" s="161"/>
      <c r="T59" s="161">
        <v>238.26413511939438</v>
      </c>
      <c r="U59" s="161">
        <v>241.71346534653472</v>
      </c>
      <c r="V59" s="161">
        <v>31.439895165987192</v>
      </c>
      <c r="W59" s="161"/>
      <c r="X59" s="161">
        <v>187.19005241700643</v>
      </c>
      <c r="Y59" s="161">
        <v>148.63441857232309</v>
      </c>
      <c r="Z59" s="161">
        <v>1290.1574839836928</v>
      </c>
      <c r="AA59" s="188"/>
      <c r="AB59" s="341">
        <v>83.34951456310678</v>
      </c>
      <c r="AC59" s="191"/>
      <c r="AD59" s="183"/>
      <c r="AE59" s="27"/>
      <c r="AF59" s="27"/>
      <c r="AG59" s="27"/>
      <c r="AH59" s="27"/>
      <c r="AI59" s="28"/>
      <c r="AJ59" s="28"/>
      <c r="AK59" s="29"/>
      <c r="AL59" s="29"/>
      <c r="AM59" s="29"/>
      <c r="AN59" s="30"/>
      <c r="AO59" s="30"/>
      <c r="AP59" s="30"/>
      <c r="AQ59" s="30"/>
      <c r="AR59" s="31"/>
    </row>
    <row r="60" spans="1:44">
      <c r="A60" s="102"/>
      <c r="B60" s="177" t="s">
        <v>54</v>
      </c>
      <c r="C60" s="161">
        <v>711.37449242207606</v>
      </c>
      <c r="D60" s="161">
        <v>876.20276808693177</v>
      </c>
      <c r="E60" s="161">
        <v>780.79478410065781</v>
      </c>
      <c r="F60" s="161">
        <v>46.428641692879616</v>
      </c>
      <c r="G60" s="161">
        <v>48.979342293394346</v>
      </c>
      <c r="H60" s="161">
        <v>95.407983986273962</v>
      </c>
      <c r="I60" s="161">
        <v>637.66572490706324</v>
      </c>
      <c r="J60" s="161"/>
      <c r="K60" s="161">
        <v>88.862045875543089</v>
      </c>
      <c r="L60" s="161">
        <v>164.8282756648556</v>
      </c>
      <c r="M60" s="161">
        <v>118.39963397197599</v>
      </c>
      <c r="N60" s="161">
        <v>-118.46561052330571</v>
      </c>
      <c r="O60" s="161">
        <v>-88.928022426872801</v>
      </c>
      <c r="P60" s="161"/>
      <c r="Q60" s="161">
        <v>135.2906875684227</v>
      </c>
      <c r="R60" s="161">
        <v>1341.4446668573064</v>
      </c>
      <c r="S60" s="161"/>
      <c r="T60" s="161">
        <v>157.88777809551047</v>
      </c>
      <c r="U60" s="161">
        <v>152.52247068916216</v>
      </c>
      <c r="V60" s="161">
        <v>46.095224478124116</v>
      </c>
      <c r="W60" s="161"/>
      <c r="X60" s="161">
        <v>167.67115813554477</v>
      </c>
      <c r="Y60" s="161">
        <v>138.13357003911187</v>
      </c>
      <c r="Z60" s="161">
        <v>1429.199370889334</v>
      </c>
      <c r="AA60" s="188"/>
      <c r="AB60" s="341">
        <v>84.878640776699015</v>
      </c>
      <c r="AC60" s="183"/>
      <c r="AD60" s="183"/>
      <c r="AE60" s="33"/>
      <c r="AF60" s="33"/>
      <c r="AG60" s="33"/>
      <c r="AH60" s="33"/>
      <c r="AI60" s="28"/>
      <c r="AJ60" s="28"/>
      <c r="AK60" s="29"/>
      <c r="AL60" s="29"/>
      <c r="AM60" s="29"/>
      <c r="AN60" s="30"/>
      <c r="AO60" s="30"/>
      <c r="AP60" s="30"/>
      <c r="AQ60" s="30"/>
      <c r="AR60" s="31"/>
    </row>
    <row r="61" spans="1:44">
      <c r="A61" s="257"/>
      <c r="B61" s="177" t="s">
        <v>55</v>
      </c>
      <c r="C61" s="161">
        <v>724.93082816901415</v>
      </c>
      <c r="D61" s="161">
        <v>866.0356056338029</v>
      </c>
      <c r="E61" s="161">
        <v>779.20225352112686</v>
      </c>
      <c r="F61" s="161">
        <v>37.055628169014085</v>
      </c>
      <c r="G61" s="161">
        <v>49.777723943661975</v>
      </c>
      <c r="H61" s="161">
        <v>86.833352112676053</v>
      </c>
      <c r="I61" s="161">
        <v>649.60098028169023</v>
      </c>
      <c r="J61" s="161"/>
      <c r="K61" s="161">
        <v>82.089784057921278</v>
      </c>
      <c r="L61" s="161">
        <v>141.10477746478875</v>
      </c>
      <c r="M61" s="161">
        <v>104.04914929577467</v>
      </c>
      <c r="N61" s="161">
        <v>-93.85011830985917</v>
      </c>
      <c r="O61" s="161">
        <v>-71.890753072005793</v>
      </c>
      <c r="P61" s="161"/>
      <c r="Q61" s="161">
        <v>119.14541222693538</v>
      </c>
      <c r="R61" s="161">
        <v>1433.2957746478876</v>
      </c>
      <c r="S61" s="161"/>
      <c r="T61" s="161">
        <v>136.56581408450705</v>
      </c>
      <c r="U61" s="161">
        <v>125.70294084507043</v>
      </c>
      <c r="V61" s="161">
        <v>47.772270422535215</v>
      </c>
      <c r="W61" s="161"/>
      <c r="X61" s="161">
        <v>145.00659154929579</v>
      </c>
      <c r="Y61" s="161">
        <v>123.04722631144243</v>
      </c>
      <c r="Z61" s="161">
        <v>1565.071943661972</v>
      </c>
      <c r="AA61" s="188"/>
      <c r="AB61" s="341">
        <v>86.165048543689309</v>
      </c>
      <c r="AC61" s="191"/>
      <c r="AD61" s="183"/>
      <c r="AE61" s="32"/>
      <c r="AF61" s="32"/>
      <c r="AG61" s="32"/>
      <c r="AH61" s="32"/>
      <c r="AI61" s="28"/>
      <c r="AJ61" s="28"/>
      <c r="AK61" s="34"/>
      <c r="AL61" s="34"/>
      <c r="AM61" s="34"/>
      <c r="AN61" s="35"/>
      <c r="AO61" s="35"/>
      <c r="AP61" s="35"/>
      <c r="AQ61" s="35"/>
      <c r="AR61" s="31"/>
    </row>
    <row r="62" spans="1:44">
      <c r="A62" s="110"/>
      <c r="B62" s="177" t="s">
        <v>56</v>
      </c>
      <c r="C62" s="161">
        <v>724.01094422970732</v>
      </c>
      <c r="D62" s="161">
        <v>866.08951960242973</v>
      </c>
      <c r="E62" s="161">
        <v>776.90778575372724</v>
      </c>
      <c r="F62" s="161">
        <v>39.110425179458872</v>
      </c>
      <c r="G62" s="161">
        <v>50.071308669243507</v>
      </c>
      <c r="H62" s="161">
        <v>89.181733848702379</v>
      </c>
      <c r="I62" s="161">
        <v>643.97237990060739</v>
      </c>
      <c r="J62" s="161"/>
      <c r="K62" s="161">
        <v>81.104525053859092</v>
      </c>
      <c r="L62" s="161">
        <v>142.07857537272227</v>
      </c>
      <c r="M62" s="161">
        <v>102.9681501932634</v>
      </c>
      <c r="N62" s="161">
        <v>-100.62718939812258</v>
      </c>
      <c r="O62" s="161">
        <v>-78.76356425871829</v>
      </c>
      <c r="P62" s="161"/>
      <c r="Q62" s="161">
        <v>120.21495023331798</v>
      </c>
      <c r="R62" s="161">
        <v>1525.7194919933738</v>
      </c>
      <c r="S62" s="161"/>
      <c r="T62" s="161">
        <v>109.04236333517395</v>
      </c>
      <c r="U62" s="161">
        <v>98.96644947542795</v>
      </c>
      <c r="V62" s="161">
        <v>42.090657095527334</v>
      </c>
      <c r="W62" s="161"/>
      <c r="X62" s="161">
        <v>143.89401435670902</v>
      </c>
      <c r="Y62" s="161">
        <v>122.03038921730472</v>
      </c>
      <c r="Z62" s="161">
        <v>1620.0563445610162</v>
      </c>
      <c r="AA62" s="200"/>
      <c r="AB62" s="341">
        <v>87.912621359223294</v>
      </c>
      <c r="AC62" s="191"/>
      <c r="AD62" s="183"/>
      <c r="AE62" s="37"/>
      <c r="AF62" s="37"/>
      <c r="AG62" s="37"/>
      <c r="AH62" s="37"/>
      <c r="AI62" s="28"/>
      <c r="AJ62" s="28"/>
      <c r="AK62" s="38"/>
      <c r="AL62" s="39"/>
      <c r="AM62" s="39"/>
      <c r="AN62" s="40"/>
      <c r="AO62" s="40"/>
      <c r="AP62" s="40"/>
      <c r="AQ62" s="40"/>
      <c r="AR62" s="41"/>
    </row>
    <row r="63" spans="1:44">
      <c r="A63" s="110"/>
      <c r="B63" s="177" t="s">
        <v>57</v>
      </c>
      <c r="C63" s="161">
        <v>740.99116052060742</v>
      </c>
      <c r="D63" s="161">
        <v>858.21119305856848</v>
      </c>
      <c r="E63" s="161">
        <v>774.88732104121482</v>
      </c>
      <c r="F63" s="161">
        <v>32.828177874186551</v>
      </c>
      <c r="G63" s="161">
        <v>50.495694143167036</v>
      </c>
      <c r="H63" s="161">
        <v>83.323872017353594</v>
      </c>
      <c r="I63" s="161">
        <v>658.81235357917569</v>
      </c>
      <c r="J63" s="161"/>
      <c r="K63" s="161">
        <v>63.112510177839262</v>
      </c>
      <c r="L63" s="161">
        <v>117.22003253796099</v>
      </c>
      <c r="M63" s="161">
        <v>84.391854663774424</v>
      </c>
      <c r="N63" s="161">
        <v>-77.786225596529292</v>
      </c>
      <c r="O63" s="161">
        <v>-56.506881110594151</v>
      </c>
      <c r="P63" s="161"/>
      <c r="Q63" s="161">
        <v>95.940688052025848</v>
      </c>
      <c r="R63" s="161">
        <v>1609.9056399132323</v>
      </c>
      <c r="S63" s="161"/>
      <c r="T63" s="161">
        <v>87.620379609544486</v>
      </c>
      <c r="U63" s="161">
        <v>72.24299349240782</v>
      </c>
      <c r="V63" s="161">
        <v>40.546475054229944</v>
      </c>
      <c r="W63" s="161"/>
      <c r="X63" s="161">
        <v>115.51416485900219</v>
      </c>
      <c r="Y63" s="161">
        <v>94.234820373067024</v>
      </c>
      <c r="Z63" s="161">
        <v>1699.0799566160522</v>
      </c>
      <c r="AA63" s="342"/>
      <c r="AB63" s="341">
        <v>89.514563106796103</v>
      </c>
      <c r="AC63" s="183"/>
      <c r="AD63" s="183"/>
      <c r="AE63" s="37"/>
      <c r="AF63" s="37"/>
      <c r="AG63" s="37"/>
      <c r="AH63" s="37"/>
      <c r="AI63" s="28"/>
      <c r="AJ63" s="28"/>
      <c r="AK63" s="38"/>
      <c r="AL63" s="39"/>
      <c r="AM63" s="39"/>
      <c r="AN63" s="40"/>
      <c r="AO63" s="40"/>
      <c r="AP63" s="40"/>
      <c r="AQ63" s="40"/>
      <c r="AR63" s="41"/>
    </row>
    <row r="64" spans="1:44">
      <c r="A64" s="110"/>
      <c r="B64" s="177" t="s">
        <v>58</v>
      </c>
      <c r="C64" s="164">
        <v>760.41161807970047</v>
      </c>
      <c r="D64" s="164">
        <v>866.64128376571284</v>
      </c>
      <c r="E64" s="164">
        <v>775.76106980476072</v>
      </c>
      <c r="F64" s="164">
        <v>39.889842203797812</v>
      </c>
      <c r="G64" s="164">
        <v>50.990371757154321</v>
      </c>
      <c r="H64" s="164">
        <v>90.880213960952133</v>
      </c>
      <c r="I64" s="164">
        <v>674.28830168494244</v>
      </c>
      <c r="J64" s="164"/>
      <c r="K64" s="164">
        <v>54.593366783673289</v>
      </c>
      <c r="L64" s="164">
        <v>106.22966568601231</v>
      </c>
      <c r="M64" s="164">
        <v>66.339823482214499</v>
      </c>
      <c r="N64" s="164">
        <v>-71.134185611125972</v>
      </c>
      <c r="O64" s="164">
        <v>-59.387728912584755</v>
      </c>
      <c r="P64" s="164"/>
      <c r="Q64" s="164">
        <v>94.483208987471116</v>
      </c>
      <c r="R64" s="164">
        <v>1681.6079165552285</v>
      </c>
      <c r="S64" s="164"/>
      <c r="T64" s="164">
        <v>93.154533297673183</v>
      </c>
      <c r="U64" s="164">
        <v>86.170698047606308</v>
      </c>
      <c r="V64" s="164">
        <v>36.406739769991972</v>
      </c>
      <c r="W64" s="164"/>
      <c r="X64" s="164">
        <v>103.71072479272534</v>
      </c>
      <c r="Y64" s="164">
        <v>91.964268094184149</v>
      </c>
      <c r="Z64" s="164">
        <v>1765.8921636801285</v>
      </c>
      <c r="AA64" s="342"/>
      <c r="AB64" s="343">
        <v>90.752427184466015</v>
      </c>
      <c r="AC64" s="183"/>
      <c r="AD64" s="183"/>
      <c r="AE64" s="37"/>
      <c r="AF64" s="37"/>
      <c r="AG64" s="37"/>
      <c r="AH64" s="37"/>
      <c r="AI64" s="28"/>
      <c r="AJ64" s="28"/>
      <c r="AK64" s="38"/>
      <c r="AL64" s="39"/>
      <c r="AM64" s="39"/>
      <c r="AN64" s="40"/>
      <c r="AO64" s="40"/>
      <c r="AP64" s="40"/>
      <c r="AQ64" s="40"/>
      <c r="AR64" s="41"/>
    </row>
    <row r="65" spans="1:49">
      <c r="A65" s="110"/>
      <c r="B65" s="177" t="s">
        <v>59</v>
      </c>
      <c r="C65" s="164">
        <v>780.96791721942168</v>
      </c>
      <c r="D65" s="164">
        <v>868.79092597505974</v>
      </c>
      <c r="E65" s="164">
        <v>781.36362960997621</v>
      </c>
      <c r="F65" s="164">
        <v>35.815250729636517</v>
      </c>
      <c r="G65" s="164">
        <v>51.612045635447082</v>
      </c>
      <c r="H65" s="164">
        <v>87.427296365083578</v>
      </c>
      <c r="I65" s="164">
        <v>693.81936853276738</v>
      </c>
      <c r="J65" s="164"/>
      <c r="K65" s="164">
        <v>46.547959667710209</v>
      </c>
      <c r="L65" s="164">
        <v>87.823008755638099</v>
      </c>
      <c r="M65" s="164">
        <v>52.007758026001596</v>
      </c>
      <c r="N65" s="164">
        <v>-51.921400902096046</v>
      </c>
      <c r="O65" s="164">
        <v>-46.461602543804673</v>
      </c>
      <c r="P65" s="164"/>
      <c r="Q65" s="164">
        <v>82.363210397346734</v>
      </c>
      <c r="R65" s="164">
        <v>1723.7537808437253</v>
      </c>
      <c r="S65" s="164"/>
      <c r="T65" s="164">
        <v>66.40534889891218</v>
      </c>
      <c r="U65" s="164">
        <v>54.836773680021231</v>
      </c>
      <c r="V65" s="164">
        <v>36.629631201910321</v>
      </c>
      <c r="W65" s="164"/>
      <c r="X65" s="164">
        <v>90.573319182807126</v>
      </c>
      <c r="Y65" s="164">
        <v>85.113520824515732</v>
      </c>
      <c r="Z65" s="296">
        <v>1804.6321464579464</v>
      </c>
      <c r="AA65" s="344"/>
      <c r="AB65" s="341">
        <v>91.480582524271838</v>
      </c>
      <c r="AC65" s="183"/>
      <c r="AD65" s="183"/>
      <c r="AE65" s="37"/>
      <c r="AF65" s="37"/>
      <c r="AG65" s="37"/>
      <c r="AH65" s="37"/>
      <c r="AI65" s="28"/>
      <c r="AJ65" s="28"/>
      <c r="AK65" s="38"/>
      <c r="AL65" s="39"/>
      <c r="AM65" s="39"/>
      <c r="AN65" s="40"/>
      <c r="AO65" s="40"/>
      <c r="AP65" s="40"/>
      <c r="AQ65" s="40"/>
      <c r="AR65" s="41"/>
    </row>
    <row r="66" spans="1:49">
      <c r="A66" s="110"/>
      <c r="B66" s="177" t="s">
        <v>60</v>
      </c>
      <c r="C66" s="164">
        <v>811.34876229932684</v>
      </c>
      <c r="D66" s="164">
        <v>868.24039357845686</v>
      </c>
      <c r="E66" s="164">
        <v>773.67775245986547</v>
      </c>
      <c r="F66" s="164">
        <v>42.578311755567064</v>
      </c>
      <c r="G66" s="164">
        <v>51.984329363024337</v>
      </c>
      <c r="H66" s="164">
        <v>94.562641118591415</v>
      </c>
      <c r="I66" s="164">
        <v>722.43058518902126</v>
      </c>
      <c r="J66" s="164"/>
      <c r="K66" s="164">
        <v>10.573471299563963</v>
      </c>
      <c r="L66" s="164">
        <v>56.891631279129982</v>
      </c>
      <c r="M66" s="164">
        <v>14.313319523562921</v>
      </c>
      <c r="N66" s="164">
        <v>-22.481843604350079</v>
      </c>
      <c r="O66" s="164">
        <v>-18.741995380351124</v>
      </c>
      <c r="P66" s="164"/>
      <c r="Q66" s="164">
        <v>53.151783055131041</v>
      </c>
      <c r="R66" s="164">
        <v>1808.4474365613673</v>
      </c>
      <c r="S66" s="164"/>
      <c r="T66" s="164">
        <v>71.434313827032625</v>
      </c>
      <c r="U66" s="164">
        <v>107.25121698601761</v>
      </c>
      <c r="V66" s="164">
        <v>37.978249611600212</v>
      </c>
      <c r="W66" s="164"/>
      <c r="X66" s="164">
        <v>58.505706887622999</v>
      </c>
      <c r="Y66" s="164">
        <v>54.765858663624037</v>
      </c>
      <c r="Z66" s="300">
        <v>1834.4572035214912</v>
      </c>
      <c r="AA66" s="345"/>
      <c r="AB66" s="346">
        <v>93.737864077669897</v>
      </c>
      <c r="AC66" s="183"/>
      <c r="AD66" s="183"/>
      <c r="AE66" s="37"/>
      <c r="AF66" s="37"/>
      <c r="AG66" s="37"/>
      <c r="AH66" s="37"/>
      <c r="AI66" s="28"/>
      <c r="AJ66" s="28"/>
      <c r="AK66" s="38"/>
      <c r="AL66" s="39"/>
      <c r="AM66" s="39"/>
      <c r="AN66" s="40"/>
      <c r="AO66" s="40"/>
      <c r="AP66" s="40"/>
      <c r="AQ66" s="40"/>
      <c r="AR66" s="41"/>
    </row>
    <row r="67" spans="1:49">
      <c r="A67" s="110"/>
      <c r="B67" s="177" t="s">
        <v>61</v>
      </c>
      <c r="C67" s="164">
        <v>820.13258712795721</v>
      </c>
      <c r="D67" s="164">
        <v>877.14915288730583</v>
      </c>
      <c r="E67" s="164">
        <v>777.91070974306786</v>
      </c>
      <c r="F67" s="164">
        <v>47.484283897227165</v>
      </c>
      <c r="G67" s="164">
        <v>51.754159247010932</v>
      </c>
      <c r="H67" s="164">
        <v>99.238443144238104</v>
      </c>
      <c r="I67" s="164">
        <v>733.98151106588648</v>
      </c>
      <c r="J67" s="164"/>
      <c r="K67" s="164">
        <v>9.1072125790684275</v>
      </c>
      <c r="L67" s="164">
        <v>57.016565759348772</v>
      </c>
      <c r="M67" s="164">
        <v>9.5322818621215966</v>
      </c>
      <c r="N67" s="164">
        <v>-18.42418722971254</v>
      </c>
      <c r="O67" s="164">
        <v>-17.999117946659371</v>
      </c>
      <c r="P67" s="164"/>
      <c r="Q67" s="164">
        <v>56.591496476295603</v>
      </c>
      <c r="R67" s="164">
        <v>1828.3744594250827</v>
      </c>
      <c r="S67" s="164"/>
      <c r="T67" s="164">
        <v>40.471584838463492</v>
      </c>
      <c r="U67" s="164">
        <v>84.246715848384639</v>
      </c>
      <c r="V67" s="164">
        <v>43.587524802849146</v>
      </c>
      <c r="W67" s="164"/>
      <c r="X67" s="164">
        <v>58.342386161282114</v>
      </c>
      <c r="Y67" s="164">
        <v>57.917316878228952</v>
      </c>
      <c r="Z67" s="164">
        <v>1848.1883998982446</v>
      </c>
      <c r="AA67" s="345"/>
      <c r="AB67" s="346">
        <v>95.412621359223309</v>
      </c>
      <c r="AC67" s="183"/>
      <c r="AD67" s="183"/>
      <c r="AE67" s="37"/>
      <c r="AF67" s="37"/>
      <c r="AG67" s="37"/>
      <c r="AH67" s="37"/>
      <c r="AI67" s="28"/>
      <c r="AJ67" s="28"/>
      <c r="AK67" s="38"/>
      <c r="AL67" s="39"/>
      <c r="AM67" s="39"/>
      <c r="AN67" s="40"/>
      <c r="AO67" s="40"/>
      <c r="AP67" s="40"/>
      <c r="AQ67" s="40"/>
      <c r="AR67" s="41"/>
    </row>
    <row r="68" spans="1:49">
      <c r="A68" s="110"/>
      <c r="B68" s="177" t="s">
        <v>173</v>
      </c>
      <c r="C68" s="164">
        <v>835.73088286495909</v>
      </c>
      <c r="D68" s="164">
        <v>875.52612782889832</v>
      </c>
      <c r="E68" s="164">
        <v>779.82655060930131</v>
      </c>
      <c r="F68" s="164">
        <v>44.636577965680182</v>
      </c>
      <c r="G68" s="164">
        <v>51.062999253916942</v>
      </c>
      <c r="H68" s="164">
        <v>95.699577219597131</v>
      </c>
      <c r="I68" s="164">
        <v>753.5378562546631</v>
      </c>
      <c r="J68" s="164"/>
      <c r="K68" s="164">
        <v>-1.749695722223795</v>
      </c>
      <c r="L68" s="164">
        <v>39.795244963939325</v>
      </c>
      <c r="M68" s="164">
        <v>-4.8413330017408605</v>
      </c>
      <c r="N68" s="164">
        <v>-8.8137876150211412</v>
      </c>
      <c r="O68" s="164">
        <v>-11.905424894538207</v>
      </c>
      <c r="P68" s="164"/>
      <c r="Q68" s="164">
        <v>42.886882243456384</v>
      </c>
      <c r="R68" s="164">
        <v>1811.9393185774686</v>
      </c>
      <c r="S68" s="164"/>
      <c r="T68" s="164">
        <v>35.671146480974883</v>
      </c>
      <c r="U68" s="164">
        <v>16.776115394180554</v>
      </c>
      <c r="V68" s="164">
        <v>38.51446903755285</v>
      </c>
      <c r="W68" s="164"/>
      <c r="X68" s="164">
        <v>42.030967421039549</v>
      </c>
      <c r="Y68" s="164">
        <v>45.122604700556622</v>
      </c>
      <c r="Z68" s="164">
        <v>1865.7708430738626</v>
      </c>
      <c r="AA68" s="345"/>
      <c r="AB68" s="346">
        <v>97.597087378640765</v>
      </c>
      <c r="AC68" s="183"/>
      <c r="AD68" s="183"/>
      <c r="AE68" s="37"/>
      <c r="AF68" s="37"/>
      <c r="AG68" s="37"/>
      <c r="AH68" s="37"/>
      <c r="AI68" s="28"/>
      <c r="AJ68" s="28"/>
      <c r="AK68" s="38"/>
      <c r="AL68" s="39"/>
      <c r="AM68" s="39"/>
      <c r="AN68" s="40"/>
      <c r="AO68" s="40"/>
      <c r="AP68" s="40"/>
      <c r="AQ68" s="40"/>
      <c r="AR68" s="41"/>
    </row>
    <row r="69" spans="1:49">
      <c r="A69" s="110"/>
      <c r="B69" s="347" t="s">
        <v>184</v>
      </c>
      <c r="C69" s="213">
        <v>828.43099999999993</v>
      </c>
      <c r="D69" s="213">
        <v>884.27799999999991</v>
      </c>
      <c r="E69" s="213">
        <v>790.69799999999998</v>
      </c>
      <c r="F69" s="213">
        <v>42.154000000000003</v>
      </c>
      <c r="G69" s="213">
        <v>51.426000000000002</v>
      </c>
      <c r="H69" s="213">
        <v>93.58</v>
      </c>
      <c r="I69" s="213">
        <v>743.21100000000001</v>
      </c>
      <c r="J69" s="213"/>
      <c r="K69" s="213">
        <v>14.425528357213885</v>
      </c>
      <c r="L69" s="213">
        <v>55.847000000000001</v>
      </c>
      <c r="M69" s="213">
        <v>13.693</v>
      </c>
      <c r="N69" s="213">
        <v>-27.789000000000001</v>
      </c>
      <c r="O69" s="213">
        <v>-28.521528357213882</v>
      </c>
      <c r="P69" s="213"/>
      <c r="Q69" s="213">
        <v>56.579528357213874</v>
      </c>
      <c r="R69" s="213">
        <v>1800.5</v>
      </c>
      <c r="S69" s="213"/>
      <c r="T69" s="213">
        <v>56.076999999999998</v>
      </c>
      <c r="U69" s="213">
        <v>17.233000000000001</v>
      </c>
      <c r="V69" s="213">
        <v>36.747999999999998</v>
      </c>
      <c r="W69" s="213"/>
      <c r="X69" s="213">
        <v>62.308</v>
      </c>
      <c r="Y69" s="213">
        <v>63.040528357213873</v>
      </c>
      <c r="Z69" s="348">
        <v>1876.819</v>
      </c>
      <c r="AA69" s="345"/>
      <c r="AB69" s="349">
        <v>100</v>
      </c>
      <c r="AC69" s="183"/>
      <c r="AD69" s="183"/>
      <c r="AE69" s="37"/>
      <c r="AF69" s="37"/>
      <c r="AG69" s="37"/>
      <c r="AH69" s="37"/>
      <c r="AI69" s="28"/>
      <c r="AJ69" s="28"/>
      <c r="AK69" s="38"/>
      <c r="AL69" s="39"/>
      <c r="AM69" s="39"/>
      <c r="AN69" s="40"/>
      <c r="AO69" s="40"/>
      <c r="AP69" s="40"/>
      <c r="AQ69" s="40"/>
      <c r="AR69" s="41"/>
    </row>
    <row r="70" spans="1:49">
      <c r="A70" s="110"/>
      <c r="B70" s="350" t="s">
        <v>188</v>
      </c>
      <c r="C70" s="226">
        <v>856.0548834196801</v>
      </c>
      <c r="D70" s="226">
        <v>909.78202042213104</v>
      </c>
      <c r="E70" s="226">
        <v>800.01418376797528</v>
      </c>
      <c r="F70" s="226">
        <v>58.559504830421318</v>
      </c>
      <c r="G70" s="226">
        <v>51.208331823734696</v>
      </c>
      <c r="H70" s="226">
        <v>109.76783665415601</v>
      </c>
      <c r="I70" s="351">
        <v>771.02617691896376</v>
      </c>
      <c r="J70" s="351"/>
      <c r="K70" s="351">
        <v>-4.3021334698002383</v>
      </c>
      <c r="L70" s="226">
        <v>53.72713700245113</v>
      </c>
      <c r="M70" s="226">
        <v>-4.8323678279701934</v>
      </c>
      <c r="N70" s="351">
        <v>-26.200876645955439</v>
      </c>
      <c r="O70" s="351">
        <v>-26.731111004125395</v>
      </c>
      <c r="P70" s="226"/>
      <c r="Q70" s="226">
        <v>54.257371360621086</v>
      </c>
      <c r="R70" s="226">
        <v>1783.1554713870421</v>
      </c>
      <c r="S70" s="226"/>
      <c r="T70" s="351">
        <v>63.591512506903548</v>
      </c>
      <c r="U70" s="351">
        <v>24.768545568465793</v>
      </c>
      <c r="V70" s="351">
        <v>33.820290515737348</v>
      </c>
      <c r="W70" s="226"/>
      <c r="X70" s="226">
        <v>55.616620561506721</v>
      </c>
      <c r="Y70" s="351">
        <v>56.146854919676684</v>
      </c>
      <c r="Z70" s="314">
        <v>1874.3801046746121</v>
      </c>
      <c r="AA70" s="345"/>
      <c r="AB70" s="352">
        <v>101.97010342055344</v>
      </c>
      <c r="AC70" s="183"/>
      <c r="AD70" s="183"/>
      <c r="AE70" s="37"/>
      <c r="AF70" s="37"/>
      <c r="AG70" s="37"/>
      <c r="AH70" s="37"/>
      <c r="AI70" s="28"/>
      <c r="AJ70" s="28"/>
      <c r="AK70" s="38"/>
      <c r="AL70" s="39"/>
      <c r="AM70" s="39"/>
      <c r="AN70" s="40"/>
      <c r="AO70" s="40"/>
      <c r="AP70" s="40"/>
      <c r="AQ70" s="40"/>
      <c r="AR70" s="41"/>
    </row>
    <row r="71" spans="1:49" s="28" customFormat="1">
      <c r="A71" s="110"/>
      <c r="B71" s="350" t="s">
        <v>248</v>
      </c>
      <c r="C71" s="226">
        <v>874.66316673895028</v>
      </c>
      <c r="D71" s="226">
        <v>938.67520395879023</v>
      </c>
      <c r="E71" s="226">
        <v>820.23122770984764</v>
      </c>
      <c r="F71" s="226">
        <v>66.589805053383913</v>
      </c>
      <c r="G71" s="226">
        <v>51.854171195558806</v>
      </c>
      <c r="H71" s="226">
        <v>118.44397624894269</v>
      </c>
      <c r="I71" s="351">
        <v>785.79176540178855</v>
      </c>
      <c r="J71" s="351"/>
      <c r="K71" s="351">
        <v>2.3569032397889345</v>
      </c>
      <c r="L71" s="226">
        <v>64.012037219840096</v>
      </c>
      <c r="M71" s="226">
        <v>-2.577767833543799</v>
      </c>
      <c r="N71" s="351">
        <v>-34.035778808222872</v>
      </c>
      <c r="O71" s="351">
        <v>-38.970449881555616</v>
      </c>
      <c r="P71" s="226"/>
      <c r="Q71" s="226">
        <v>68.946708293172847</v>
      </c>
      <c r="R71" s="226">
        <v>1754.8134391933872</v>
      </c>
      <c r="S71" s="226"/>
      <c r="T71" s="351">
        <v>70.221057682565856</v>
      </c>
      <c r="U71" s="351">
        <v>6.0804675781937014</v>
      </c>
      <c r="V71" s="351">
        <v>36.334166039453414</v>
      </c>
      <c r="W71" s="226"/>
      <c r="X71" s="226">
        <v>70.89694815103995</v>
      </c>
      <c r="Y71" s="351">
        <v>75.831619224372687</v>
      </c>
      <c r="Z71" s="314">
        <v>1913.6851864345424</v>
      </c>
      <c r="AA71" s="188"/>
      <c r="AB71" s="353">
        <v>104.12625797960007</v>
      </c>
      <c r="AC71" s="191"/>
      <c r="AD71" s="191"/>
      <c r="AE71" s="37"/>
      <c r="AF71" s="37"/>
      <c r="AG71" s="37"/>
      <c r="AH71" s="37"/>
      <c r="AK71" s="38"/>
      <c r="AL71" s="39"/>
      <c r="AM71" s="39"/>
      <c r="AN71" s="40"/>
      <c r="AO71" s="40"/>
      <c r="AP71" s="40"/>
      <c r="AQ71" s="40"/>
      <c r="AR71" s="41"/>
    </row>
    <row r="72" spans="1:49">
      <c r="A72" s="110"/>
      <c r="B72" s="350" t="s">
        <v>284</v>
      </c>
      <c r="C72" s="226">
        <v>892.67825200155221</v>
      </c>
      <c r="D72" s="226">
        <v>950.50320093014284</v>
      </c>
      <c r="E72" s="226">
        <v>828.96849137367963</v>
      </c>
      <c r="F72" s="226">
        <v>68.853040104070672</v>
      </c>
      <c r="G72" s="226">
        <v>52.681669452392768</v>
      </c>
      <c r="H72" s="226">
        <v>121.53470955646344</v>
      </c>
      <c r="I72" s="351">
        <v>802.7568664319507</v>
      </c>
      <c r="J72" s="351"/>
      <c r="K72" s="351">
        <v>-4.7983063879786982</v>
      </c>
      <c r="L72" s="226" t="s">
        <v>225</v>
      </c>
      <c r="M72" s="226">
        <v>-11.02809117547981</v>
      </c>
      <c r="N72" s="351">
        <v>-29.087430100284468</v>
      </c>
      <c r="O72" s="351">
        <v>-35.317214887785575</v>
      </c>
      <c r="P72" s="226"/>
      <c r="Q72" s="226">
        <v>64.054733716091988</v>
      </c>
      <c r="R72" s="226">
        <v>1786.5686621025861</v>
      </c>
      <c r="S72" s="226"/>
      <c r="T72" s="351">
        <v>66.190867834948634</v>
      </c>
      <c r="U72" s="351">
        <v>67.939514137896296</v>
      </c>
      <c r="V72" s="351">
        <v>35.612442187266851</v>
      </c>
      <c r="W72" s="226"/>
      <c r="X72" s="226">
        <v>59.584117118212717</v>
      </c>
      <c r="Y72" s="351">
        <v>65.813901905713834</v>
      </c>
      <c r="Z72" s="314">
        <v>1942.1301326856699</v>
      </c>
      <c r="AA72" s="188"/>
      <c r="AB72" s="353">
        <v>106.33115483897335</v>
      </c>
      <c r="AC72" s="183"/>
      <c r="AD72" s="183"/>
      <c r="AE72" s="37"/>
      <c r="AF72" s="37"/>
      <c r="AG72" s="37"/>
      <c r="AH72" s="37"/>
      <c r="AI72" s="28"/>
      <c r="AJ72" s="28"/>
      <c r="AK72" s="38"/>
      <c r="AL72" s="39"/>
      <c r="AM72" s="39"/>
      <c r="AN72" s="40"/>
      <c r="AO72" s="40"/>
      <c r="AP72" s="40"/>
      <c r="AQ72" s="40"/>
      <c r="AR72" s="41"/>
    </row>
    <row r="73" spans="1:49">
      <c r="A73" s="110"/>
      <c r="B73" s="350" t="s">
        <v>286</v>
      </c>
      <c r="C73" s="226">
        <v>907.21365949523033</v>
      </c>
      <c r="D73" s="226">
        <v>962.71070821653132</v>
      </c>
      <c r="E73" s="226">
        <v>838.28979766504187</v>
      </c>
      <c r="F73" s="226">
        <v>70.899203933500175</v>
      </c>
      <c r="G73" s="226">
        <v>53.521706617989274</v>
      </c>
      <c r="H73" s="226">
        <v>124.42091055148946</v>
      </c>
      <c r="I73" s="351">
        <v>815.39334795383741</v>
      </c>
      <c r="J73" s="351"/>
      <c r="K73" s="351">
        <v>-12.056386746023705</v>
      </c>
      <c r="L73" s="226">
        <v>55.497048721301034</v>
      </c>
      <c r="M73" s="226">
        <v>-15.402155212199153</v>
      </c>
      <c r="N73" s="351">
        <v>-28.489525281873124</v>
      </c>
      <c r="O73" s="351">
        <v>-31.835293748048581</v>
      </c>
      <c r="P73" s="226"/>
      <c r="Q73" s="226">
        <v>58.84281718747647</v>
      </c>
      <c r="R73" s="226">
        <v>1814.0684130730624</v>
      </c>
      <c r="S73" s="226"/>
      <c r="T73" s="351">
        <v>58.938251953065887</v>
      </c>
      <c r="U73" s="351">
        <v>61.305952988358783</v>
      </c>
      <c r="V73" s="351">
        <v>34.350350100584791</v>
      </c>
      <c r="W73" s="226"/>
      <c r="X73" s="226">
        <v>56.300318500080039</v>
      </c>
      <c r="Y73" s="351">
        <v>59.646086966255481</v>
      </c>
      <c r="Z73" s="314">
        <v>1966.3210718009893</v>
      </c>
      <c r="AA73" s="188"/>
      <c r="AB73" s="353">
        <v>108.53662131595007</v>
      </c>
      <c r="AC73" s="183"/>
      <c r="AD73" s="183"/>
      <c r="AE73" s="37"/>
      <c r="AF73" s="37"/>
      <c r="AG73" s="37"/>
      <c r="AH73" s="37"/>
      <c r="AI73" s="28"/>
      <c r="AJ73" s="28"/>
      <c r="AK73" s="38"/>
      <c r="AL73" s="39"/>
      <c r="AM73" s="39"/>
      <c r="AN73" s="40"/>
      <c r="AO73" s="40"/>
      <c r="AP73" s="40"/>
      <c r="AQ73" s="40"/>
      <c r="AR73" s="79"/>
    </row>
    <row r="74" spans="1:49">
      <c r="A74" s="102"/>
      <c r="B74" s="354" t="s">
        <v>288</v>
      </c>
      <c r="C74" s="234">
        <v>922.37811409428355</v>
      </c>
      <c r="D74" s="235">
        <v>974.64220937213747</v>
      </c>
      <c r="E74" s="235">
        <v>848.85658293727988</v>
      </c>
      <c r="F74" s="235">
        <v>71.381993404201268</v>
      </c>
      <c r="G74" s="235">
        <v>54.403633030656366</v>
      </c>
      <c r="H74" s="235">
        <v>125.7856264348576</v>
      </c>
      <c r="I74" s="355">
        <v>828.81157691598821</v>
      </c>
      <c r="J74" s="355"/>
      <c r="K74" s="355">
        <v>-18.379261217157588</v>
      </c>
      <c r="L74" s="235">
        <v>52.26409527785394</v>
      </c>
      <c r="M74" s="235">
        <v>-19.117898126347328</v>
      </c>
      <c r="N74" s="355">
        <v>-26.571415153612943</v>
      </c>
      <c r="O74" s="355">
        <v>-27.310052062802676</v>
      </c>
      <c r="P74" s="235"/>
      <c r="Q74" s="235">
        <v>53.002732187043691</v>
      </c>
      <c r="R74" s="235">
        <v>1832.6293199604813</v>
      </c>
      <c r="S74" s="235"/>
      <c r="T74" s="355">
        <v>65.188635185234745</v>
      </c>
      <c r="U74" s="355">
        <v>63.848710668047516</v>
      </c>
      <c r="V74" s="355">
        <v>33.16851349782047</v>
      </c>
      <c r="W74" s="235"/>
      <c r="X74" s="235">
        <v>56.35971851840965</v>
      </c>
      <c r="Y74" s="355">
        <v>57.09835542759938</v>
      </c>
      <c r="Z74" s="356">
        <v>1988.4586544044673</v>
      </c>
      <c r="AA74" s="188"/>
      <c r="AB74" s="353">
        <v>110.82884712093497</v>
      </c>
      <c r="AC74" s="183"/>
      <c r="AD74" s="183"/>
    </row>
    <row r="75" spans="1:49" s="28" customFormat="1">
      <c r="A75" s="102"/>
      <c r="B75" s="357" t="s">
        <v>131</v>
      </c>
      <c r="C75" s="245" t="s">
        <v>301</v>
      </c>
      <c r="D75" s="245"/>
      <c r="E75" s="245"/>
      <c r="F75" s="245"/>
      <c r="G75" s="245"/>
      <c r="H75" s="245"/>
      <c r="I75" s="245"/>
      <c r="J75" s="245"/>
      <c r="K75" s="245"/>
      <c r="L75" s="245"/>
      <c r="M75" s="245"/>
      <c r="N75" s="245"/>
      <c r="O75" s="245"/>
      <c r="P75" s="245"/>
      <c r="Q75" s="245"/>
      <c r="R75" s="245"/>
      <c r="S75" s="245"/>
      <c r="T75" s="245"/>
      <c r="U75" s="245"/>
      <c r="V75" s="245"/>
      <c r="W75" s="245"/>
      <c r="X75" s="245"/>
      <c r="Y75" s="245"/>
      <c r="Z75" s="246"/>
      <c r="AA75" s="333"/>
      <c r="AB75" s="358"/>
      <c r="AC75" s="191"/>
      <c r="AD75" s="249"/>
      <c r="AE75" s="42"/>
      <c r="AF75" s="42"/>
      <c r="AG75" s="42"/>
      <c r="AH75" s="42"/>
      <c r="AK75" s="26"/>
      <c r="AL75" s="26"/>
      <c r="AM75" s="26"/>
      <c r="AN75" s="26"/>
      <c r="AO75" s="26"/>
      <c r="AP75" s="26"/>
      <c r="AQ75" s="26"/>
      <c r="AR75" s="41"/>
    </row>
    <row r="76" spans="1:49">
      <c r="A76" s="102"/>
      <c r="B76" s="359"/>
      <c r="C76" s="252" t="s">
        <v>302</v>
      </c>
      <c r="D76" s="252"/>
      <c r="E76" s="252"/>
      <c r="F76" s="252"/>
      <c r="G76" s="252"/>
      <c r="H76" s="252"/>
      <c r="I76" s="252"/>
      <c r="J76" s="252"/>
      <c r="K76" s="252"/>
      <c r="L76" s="252"/>
      <c r="M76" s="252"/>
      <c r="N76" s="252"/>
      <c r="O76" s="252"/>
      <c r="P76" s="252"/>
      <c r="Q76" s="252"/>
      <c r="R76" s="252"/>
      <c r="S76" s="252"/>
      <c r="T76" s="252"/>
      <c r="U76" s="252"/>
      <c r="V76" s="252"/>
      <c r="W76" s="252"/>
      <c r="X76" s="252"/>
      <c r="Y76" s="252"/>
      <c r="Z76" s="253"/>
      <c r="AA76" s="333"/>
      <c r="AB76" s="257"/>
      <c r="AC76" s="183"/>
      <c r="AD76" s="191"/>
      <c r="AE76" s="28"/>
      <c r="AF76" s="28"/>
      <c r="AG76" s="28"/>
      <c r="AH76" s="28"/>
      <c r="AI76" s="28"/>
      <c r="AJ76" s="28"/>
      <c r="AK76" s="28"/>
      <c r="AL76" s="28"/>
      <c r="AM76" s="28"/>
      <c r="AN76" s="28"/>
      <c r="AO76" s="28"/>
      <c r="AP76" s="28"/>
      <c r="AQ76" s="28"/>
      <c r="AR76" s="28"/>
      <c r="AS76" s="28"/>
      <c r="AT76" s="28"/>
      <c r="AU76" s="28"/>
      <c r="AV76" s="28"/>
      <c r="AW76" s="28"/>
    </row>
    <row r="77" spans="1:49">
      <c r="A77" s="102"/>
      <c r="B77" s="360"/>
      <c r="C77" s="256" t="s">
        <v>174</v>
      </c>
      <c r="D77" s="110"/>
      <c r="E77" s="110"/>
      <c r="F77" s="110"/>
      <c r="G77" s="110"/>
      <c r="H77" s="110"/>
      <c r="I77" s="110"/>
      <c r="J77" s="110"/>
      <c r="K77" s="110"/>
      <c r="L77" s="110"/>
      <c r="M77" s="110"/>
      <c r="N77" s="110"/>
      <c r="O77" s="110"/>
      <c r="P77" s="110"/>
      <c r="Q77" s="110"/>
      <c r="R77" s="110"/>
      <c r="S77" s="110"/>
      <c r="T77" s="110"/>
      <c r="U77" s="110"/>
      <c r="V77" s="110"/>
      <c r="W77" s="110"/>
      <c r="X77" s="110"/>
      <c r="Y77" s="110"/>
      <c r="Z77" s="110"/>
      <c r="AA77" s="333"/>
      <c r="AB77" s="257"/>
      <c r="AC77" s="183"/>
      <c r="AD77" s="191"/>
      <c r="AE77" s="28"/>
      <c r="AF77" s="28"/>
      <c r="AG77" s="28"/>
      <c r="AH77" s="28"/>
      <c r="AI77" s="28"/>
      <c r="AJ77" s="28"/>
      <c r="AK77" s="28"/>
      <c r="AL77" s="28"/>
      <c r="AM77" s="28"/>
      <c r="AN77" s="28"/>
      <c r="AO77" s="28"/>
      <c r="AP77" s="28"/>
      <c r="AQ77" s="28"/>
      <c r="AR77" s="28"/>
      <c r="AS77" s="28"/>
      <c r="AT77" s="28"/>
      <c r="AU77" s="28"/>
      <c r="AV77" s="28"/>
      <c r="AW77" s="28"/>
    </row>
    <row r="78" spans="1:49" ht="16.5" thickBot="1">
      <c r="A78" s="102"/>
      <c r="B78" s="361"/>
      <c r="C78" s="259" t="s">
        <v>130</v>
      </c>
      <c r="D78" s="260"/>
      <c r="E78" s="260"/>
      <c r="F78" s="260"/>
      <c r="G78" s="260"/>
      <c r="H78" s="260"/>
      <c r="I78" s="260"/>
      <c r="J78" s="260"/>
      <c r="K78" s="260"/>
      <c r="L78" s="260"/>
      <c r="M78" s="260"/>
      <c r="N78" s="260"/>
      <c r="O78" s="260"/>
      <c r="P78" s="260"/>
      <c r="Q78" s="260"/>
      <c r="R78" s="260"/>
      <c r="S78" s="260"/>
      <c r="T78" s="260"/>
      <c r="U78" s="260"/>
      <c r="V78" s="260"/>
      <c r="W78" s="260"/>
      <c r="X78" s="260"/>
      <c r="Y78" s="260"/>
      <c r="Z78" s="260"/>
      <c r="AA78" s="333"/>
      <c r="AB78" s="261"/>
      <c r="AC78" s="183"/>
      <c r="AD78" s="191"/>
      <c r="AE78" s="28"/>
      <c r="AF78" s="28"/>
      <c r="AG78" s="28"/>
      <c r="AH78" s="28"/>
      <c r="AI78" s="28"/>
      <c r="AJ78" s="28"/>
      <c r="AK78" s="28"/>
      <c r="AL78" s="28"/>
      <c r="AM78" s="28"/>
      <c r="AN78" s="28"/>
      <c r="AO78" s="28"/>
      <c r="AP78" s="28"/>
      <c r="AQ78" s="28"/>
      <c r="AR78" s="28"/>
      <c r="AS78" s="28"/>
      <c r="AT78" s="28"/>
      <c r="AU78" s="28"/>
      <c r="AV78" s="28"/>
      <c r="AW78" s="28"/>
    </row>
    <row r="79" spans="1:49">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83"/>
      <c r="AB79" s="102"/>
      <c r="AC79" s="183"/>
      <c r="AD79" s="191"/>
      <c r="AE79" s="28"/>
      <c r="AF79" s="28"/>
      <c r="AG79" s="28"/>
      <c r="AH79" s="28"/>
      <c r="AI79" s="28"/>
      <c r="AJ79" s="28"/>
      <c r="AK79" s="28"/>
      <c r="AL79" s="28"/>
      <c r="AM79" s="28"/>
      <c r="AN79" s="28"/>
      <c r="AO79" s="28"/>
      <c r="AP79" s="28"/>
      <c r="AQ79" s="28"/>
      <c r="AR79" s="28"/>
    </row>
    <row r="80" spans="1:49">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83"/>
      <c r="AB80" s="102"/>
      <c r="AC80" s="183"/>
      <c r="AD80" s="191"/>
      <c r="AE80" s="28"/>
      <c r="AF80" s="28"/>
      <c r="AG80" s="28"/>
      <c r="AH80" s="28"/>
      <c r="AI80" s="28"/>
      <c r="AJ80" s="28"/>
      <c r="AK80" s="28"/>
      <c r="AL80" s="28"/>
      <c r="AM80" s="28"/>
      <c r="AN80" s="28"/>
      <c r="AO80" s="28"/>
      <c r="AP80" s="28"/>
      <c r="AQ80" s="28"/>
      <c r="AR80" s="28"/>
    </row>
    <row r="81" spans="1:43">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83"/>
      <c r="AB81" s="102"/>
      <c r="AC81" s="183"/>
      <c r="AD81" s="191"/>
      <c r="AE81" s="28"/>
      <c r="AF81" s="28"/>
      <c r="AG81" s="28"/>
      <c r="AH81" s="28"/>
      <c r="AI81" s="28"/>
      <c r="AJ81" s="28"/>
      <c r="AK81" s="28"/>
      <c r="AL81" s="28"/>
      <c r="AM81" s="28"/>
      <c r="AN81" s="28"/>
      <c r="AO81" s="28"/>
      <c r="AP81" s="28"/>
      <c r="AQ81" s="28"/>
    </row>
    <row r="82" spans="1:43">
      <c r="A82" s="102"/>
      <c r="B82" s="26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83"/>
      <c r="AB82" s="102"/>
      <c r="AC82" s="183"/>
      <c r="AD82" s="191"/>
      <c r="AE82" s="28"/>
      <c r="AF82" s="28"/>
      <c r="AG82" s="28"/>
      <c r="AH82" s="28"/>
      <c r="AI82" s="28"/>
      <c r="AJ82" s="28"/>
      <c r="AK82" s="28"/>
      <c r="AL82" s="28"/>
      <c r="AM82" s="28"/>
      <c r="AN82" s="28"/>
      <c r="AO82" s="28"/>
      <c r="AP82" s="28"/>
      <c r="AQ82" s="28"/>
    </row>
    <row r="83" spans="1:43">
      <c r="B83" s="20"/>
      <c r="AD83" s="28"/>
      <c r="AE83" s="28"/>
      <c r="AF83" s="28"/>
      <c r="AG83" s="28"/>
      <c r="AH83" s="28"/>
      <c r="AI83" s="28"/>
      <c r="AJ83" s="28"/>
      <c r="AK83" s="28"/>
      <c r="AL83" s="28"/>
      <c r="AM83" s="28"/>
      <c r="AN83" s="28"/>
      <c r="AO83" s="28"/>
      <c r="AP83" s="28"/>
      <c r="AQ83" s="28"/>
    </row>
    <row r="84" spans="1:43">
      <c r="B84" s="20"/>
      <c r="AD84" s="28"/>
      <c r="AE84" s="28"/>
      <c r="AF84" s="28"/>
      <c r="AG84" s="28"/>
      <c r="AH84" s="28"/>
      <c r="AI84" s="28"/>
      <c r="AJ84" s="28"/>
      <c r="AK84" s="28"/>
      <c r="AL84" s="28"/>
      <c r="AM84" s="28"/>
      <c r="AN84" s="28"/>
      <c r="AO84" s="28"/>
      <c r="AP84" s="28"/>
      <c r="AQ84" s="28"/>
    </row>
    <row r="85" spans="1:43">
      <c r="B85" s="20"/>
      <c r="AD85" s="28"/>
      <c r="AE85" s="28"/>
      <c r="AF85" s="28"/>
      <c r="AG85" s="28"/>
      <c r="AH85" s="28"/>
      <c r="AI85" s="28"/>
      <c r="AJ85" s="28"/>
      <c r="AK85" s="28"/>
      <c r="AL85" s="28"/>
      <c r="AM85" s="28"/>
      <c r="AN85" s="28"/>
      <c r="AO85" s="28"/>
      <c r="AP85" s="28"/>
      <c r="AQ85" s="28"/>
    </row>
    <row r="86" spans="1:43">
      <c r="B86" s="20"/>
      <c r="AD86" s="28"/>
      <c r="AE86" s="28"/>
      <c r="AF86" s="28"/>
      <c r="AG86" s="28"/>
      <c r="AH86" s="28"/>
      <c r="AI86" s="28"/>
      <c r="AJ86" s="28"/>
      <c r="AK86" s="28"/>
      <c r="AL86" s="28"/>
      <c r="AM86" s="28"/>
      <c r="AN86" s="28"/>
      <c r="AO86" s="28"/>
      <c r="AP86" s="28"/>
      <c r="AQ86" s="28"/>
    </row>
    <row r="87" spans="1:43">
      <c r="B87" s="20"/>
      <c r="AD87" s="28"/>
      <c r="AE87" s="28"/>
      <c r="AF87" s="28"/>
      <c r="AG87" s="28"/>
      <c r="AH87" s="28"/>
      <c r="AI87" s="28"/>
      <c r="AJ87" s="28"/>
      <c r="AK87" s="28"/>
      <c r="AL87" s="28"/>
      <c r="AM87" s="28"/>
      <c r="AN87" s="28"/>
      <c r="AO87" s="28"/>
      <c r="AP87" s="28"/>
      <c r="AQ87" s="28"/>
    </row>
    <row r="88" spans="1:43">
      <c r="B88" s="20"/>
      <c r="AD88" s="28"/>
      <c r="AE88" s="28"/>
      <c r="AF88" s="28"/>
      <c r="AG88" s="28"/>
      <c r="AH88" s="28"/>
      <c r="AI88" s="28"/>
      <c r="AJ88" s="28"/>
      <c r="AK88" s="28"/>
      <c r="AL88" s="28"/>
      <c r="AM88" s="28"/>
      <c r="AN88" s="28"/>
      <c r="AO88" s="28"/>
      <c r="AP88" s="28"/>
      <c r="AQ88" s="28"/>
    </row>
    <row r="89" spans="1:43">
      <c r="B89" s="20"/>
      <c r="AD89" s="28"/>
      <c r="AE89" s="28"/>
      <c r="AF89" s="28"/>
      <c r="AG89" s="28"/>
      <c r="AH89" s="28"/>
      <c r="AI89" s="28"/>
      <c r="AJ89" s="28"/>
      <c r="AK89" s="28"/>
      <c r="AL89" s="28"/>
      <c r="AM89" s="28"/>
      <c r="AN89" s="28"/>
      <c r="AO89" s="28"/>
      <c r="AP89" s="28"/>
      <c r="AQ89" s="28"/>
    </row>
    <row r="90" spans="1:43">
      <c r="AD90" s="28"/>
      <c r="AE90" s="28"/>
      <c r="AF90" s="28"/>
      <c r="AG90" s="28"/>
      <c r="AH90" s="28"/>
      <c r="AI90" s="28"/>
      <c r="AJ90" s="28"/>
      <c r="AK90" s="28"/>
      <c r="AL90" s="28"/>
      <c r="AM90" s="28"/>
      <c r="AN90" s="28"/>
      <c r="AO90" s="28"/>
      <c r="AP90" s="28"/>
      <c r="AQ90" s="28"/>
    </row>
    <row r="91" spans="1:43">
      <c r="AD91" s="28"/>
      <c r="AE91" s="28"/>
      <c r="AF91" s="28"/>
      <c r="AG91" s="28"/>
      <c r="AH91" s="28"/>
      <c r="AI91" s="28"/>
      <c r="AJ91" s="28"/>
      <c r="AK91" s="28"/>
      <c r="AL91" s="28"/>
      <c r="AM91" s="28"/>
      <c r="AN91" s="28"/>
      <c r="AO91" s="28"/>
      <c r="AP91" s="28"/>
      <c r="AQ91" s="28"/>
    </row>
    <row r="92" spans="1:43">
      <c r="AD92" s="28"/>
      <c r="AE92" s="28"/>
      <c r="AF92" s="28"/>
      <c r="AG92" s="28"/>
      <c r="AH92" s="28"/>
      <c r="AI92" s="28"/>
      <c r="AJ92" s="28"/>
      <c r="AK92" s="28"/>
      <c r="AL92" s="28"/>
      <c r="AM92" s="28"/>
      <c r="AN92" s="28"/>
      <c r="AO92" s="28"/>
      <c r="AP92" s="28"/>
      <c r="AQ92" s="28"/>
    </row>
    <row r="93" spans="1:43">
      <c r="AD93" s="28"/>
      <c r="AE93" s="28"/>
      <c r="AF93" s="28"/>
      <c r="AG93" s="28"/>
      <c r="AH93" s="28"/>
      <c r="AI93" s="28"/>
      <c r="AJ93" s="28"/>
      <c r="AK93" s="28"/>
      <c r="AL93" s="28"/>
      <c r="AM93" s="28"/>
      <c r="AN93" s="28"/>
      <c r="AO93" s="28"/>
      <c r="AP93" s="28"/>
      <c r="AQ93" s="28"/>
    </row>
    <row r="94" spans="1:43">
      <c r="AD94" s="28"/>
      <c r="AE94" s="28"/>
      <c r="AF94" s="28"/>
      <c r="AG94" s="28"/>
      <c r="AH94" s="28"/>
      <c r="AI94" s="28"/>
      <c r="AJ94" s="28"/>
      <c r="AK94" s="28"/>
      <c r="AL94" s="28"/>
      <c r="AM94" s="28"/>
      <c r="AN94" s="28"/>
      <c r="AO94" s="28"/>
      <c r="AP94" s="28"/>
      <c r="AQ94" s="28"/>
    </row>
    <row r="95" spans="1:43">
      <c r="AD95" s="28"/>
      <c r="AE95" s="28"/>
      <c r="AF95" s="28"/>
      <c r="AG95" s="28"/>
      <c r="AH95" s="28"/>
      <c r="AI95" s="28"/>
      <c r="AJ95" s="28"/>
      <c r="AK95" s="28"/>
      <c r="AL95" s="28"/>
      <c r="AM95" s="28"/>
      <c r="AN95" s="28"/>
      <c r="AO95" s="28"/>
      <c r="AP95" s="28"/>
      <c r="AQ95" s="28"/>
    </row>
    <row r="96" spans="1:43">
      <c r="AD96" s="28"/>
      <c r="AE96" s="28"/>
      <c r="AF96" s="28"/>
      <c r="AG96" s="28"/>
      <c r="AH96" s="28"/>
      <c r="AI96" s="28"/>
      <c r="AJ96" s="28"/>
      <c r="AK96" s="28"/>
      <c r="AL96" s="28"/>
      <c r="AM96" s="28"/>
      <c r="AN96" s="28"/>
      <c r="AO96" s="28"/>
      <c r="AP96" s="28"/>
      <c r="AQ96" s="28"/>
    </row>
    <row r="97" spans="30:43">
      <c r="AD97" s="28"/>
      <c r="AE97" s="28"/>
      <c r="AF97" s="28"/>
      <c r="AG97" s="28"/>
      <c r="AH97" s="28"/>
      <c r="AI97" s="28"/>
      <c r="AJ97" s="28"/>
      <c r="AK97" s="28"/>
      <c r="AL97" s="28"/>
      <c r="AM97" s="28"/>
      <c r="AN97" s="28"/>
      <c r="AO97" s="28"/>
      <c r="AP97" s="28"/>
      <c r="AQ97" s="28"/>
    </row>
    <row r="98" spans="30:43">
      <c r="AD98" s="28"/>
      <c r="AE98" s="28"/>
      <c r="AF98" s="28"/>
      <c r="AG98" s="28"/>
      <c r="AH98" s="28"/>
      <c r="AI98" s="28"/>
      <c r="AJ98" s="28"/>
      <c r="AK98" s="28"/>
      <c r="AL98" s="28"/>
      <c r="AM98" s="28"/>
      <c r="AN98" s="28"/>
      <c r="AO98" s="28"/>
      <c r="AP98" s="28"/>
      <c r="AQ98" s="28"/>
    </row>
    <row r="99" spans="30:43">
      <c r="AD99" s="28"/>
      <c r="AE99" s="28"/>
      <c r="AF99" s="28"/>
      <c r="AG99" s="28"/>
      <c r="AH99" s="28"/>
      <c r="AI99" s="28"/>
      <c r="AJ99" s="28"/>
      <c r="AK99" s="28"/>
      <c r="AL99" s="28"/>
      <c r="AM99" s="28"/>
      <c r="AN99" s="28"/>
      <c r="AO99" s="28"/>
      <c r="AP99" s="28"/>
      <c r="AQ99" s="28"/>
    </row>
    <row r="100" spans="30:43">
      <c r="AD100" s="28"/>
      <c r="AE100" s="28"/>
      <c r="AF100" s="28"/>
      <c r="AG100" s="28"/>
      <c r="AH100" s="28"/>
      <c r="AI100" s="28"/>
      <c r="AJ100" s="28"/>
      <c r="AK100" s="28"/>
      <c r="AL100" s="28"/>
      <c r="AM100" s="28"/>
      <c r="AN100" s="28"/>
      <c r="AO100" s="28"/>
      <c r="AP100" s="28"/>
      <c r="AQ100" s="28"/>
    </row>
    <row r="101" spans="30:43">
      <c r="AD101" s="28"/>
      <c r="AE101" s="28"/>
      <c r="AF101" s="28"/>
      <c r="AG101" s="28"/>
      <c r="AH101" s="28"/>
      <c r="AI101" s="28"/>
      <c r="AJ101" s="28"/>
      <c r="AK101" s="28"/>
      <c r="AL101" s="28"/>
      <c r="AM101" s="28"/>
      <c r="AN101" s="28"/>
      <c r="AO101" s="28"/>
      <c r="AP101" s="28"/>
      <c r="AQ101" s="28"/>
    </row>
    <row r="102" spans="30:43">
      <c r="AD102" s="28"/>
      <c r="AE102" s="28"/>
      <c r="AF102" s="28"/>
      <c r="AG102" s="28"/>
      <c r="AH102" s="28"/>
      <c r="AI102" s="28"/>
      <c r="AJ102" s="28"/>
      <c r="AK102" s="28"/>
      <c r="AL102" s="28"/>
      <c r="AM102" s="28"/>
      <c r="AN102" s="28"/>
      <c r="AO102" s="28"/>
      <c r="AP102" s="28"/>
      <c r="AQ102" s="28"/>
    </row>
  </sheetData>
  <mergeCells count="9">
    <mergeCell ref="C1:Z1"/>
    <mergeCell ref="AN2:AQ2"/>
    <mergeCell ref="K3:O3"/>
    <mergeCell ref="Q3:R3"/>
    <mergeCell ref="X3:Z3"/>
    <mergeCell ref="C76:Z76"/>
    <mergeCell ref="C75:Z75"/>
    <mergeCell ref="T3:V3"/>
    <mergeCell ref="C3:I3"/>
  </mergeCells>
  <phoneticPr fontId="122" type="noConversion"/>
  <pageMargins left="0.74803149606299213" right="0.74803149606299213" top="0.98425196850393704" bottom="0.98425196850393704" header="0.51181102362204722" footer="0.51181102362204722"/>
  <pageSetup paperSize="8" scale="35"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I110"/>
  <sheetViews>
    <sheetView zoomScaleNormal="100" workbookViewId="0"/>
  </sheetViews>
  <sheetFormatPr defaultColWidth="9.140625" defaultRowHeight="15.75"/>
  <cols>
    <col min="1" max="1" width="9.140625" style="3"/>
    <col min="2" max="2" width="10.42578125" style="3" bestFit="1" customWidth="1"/>
    <col min="3" max="5" width="13" style="3" customWidth="1"/>
    <col min="6" max="6" width="17.28515625" style="3" customWidth="1"/>
    <col min="7" max="12" width="13" style="3" customWidth="1"/>
    <col min="13" max="13" width="14.140625" style="3" bestFit="1" customWidth="1"/>
    <col min="14" max="14" width="27.7109375" style="3" bestFit="1" customWidth="1"/>
    <col min="15" max="20" width="13" style="3" customWidth="1"/>
    <col min="21" max="21" width="18.28515625" style="3" bestFit="1" customWidth="1"/>
    <col min="22" max="26" width="13" style="3" customWidth="1"/>
    <col min="27" max="27" width="16.5703125" style="3" bestFit="1" customWidth="1"/>
    <col min="28" max="28" width="13" style="3" customWidth="1"/>
    <col min="29" max="29" width="15" style="3" bestFit="1" customWidth="1"/>
    <col min="30" max="30" width="13.5703125" style="3" bestFit="1" customWidth="1"/>
    <col min="31" max="33" width="13" style="3" customWidth="1"/>
    <col min="34" max="16384" width="9.140625" style="3"/>
  </cols>
  <sheetData>
    <row r="1" spans="1:35" ht="29.25" customHeight="1" thickBot="1">
      <c r="A1" s="102"/>
      <c r="B1" s="362"/>
      <c r="C1" s="363" t="s">
        <v>3</v>
      </c>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4"/>
      <c r="AH1" s="4"/>
      <c r="AI1" s="4"/>
    </row>
    <row r="2" spans="1:35" s="5" customFormat="1" ht="15.75" customHeight="1">
      <c r="A2" s="111"/>
      <c r="B2" s="365"/>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366"/>
      <c r="AH2" s="6"/>
      <c r="AI2" s="6"/>
    </row>
    <row r="3" spans="1:35" s="2" customFormat="1">
      <c r="A3" s="129"/>
      <c r="B3" s="367"/>
      <c r="C3" s="131"/>
      <c r="D3" s="131"/>
      <c r="E3" s="131"/>
      <c r="F3" s="131"/>
      <c r="G3" s="131"/>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368"/>
      <c r="AH3" s="8"/>
      <c r="AI3" s="8"/>
    </row>
    <row r="4" spans="1:35" s="2" customFormat="1" ht="40.5" customHeight="1">
      <c r="A4" s="129"/>
      <c r="B4" s="369"/>
      <c r="C4" s="131" t="s">
        <v>278</v>
      </c>
      <c r="D4" s="131" t="s">
        <v>249</v>
      </c>
      <c r="E4" s="131" t="s">
        <v>233</v>
      </c>
      <c r="F4" s="140" t="s">
        <v>251</v>
      </c>
      <c r="G4" s="131" t="s">
        <v>252</v>
      </c>
      <c r="H4" s="131" t="s">
        <v>232</v>
      </c>
      <c r="I4" s="131" t="s">
        <v>231</v>
      </c>
      <c r="J4" s="131" t="s">
        <v>307</v>
      </c>
      <c r="K4" s="131" t="s">
        <v>254</v>
      </c>
      <c r="L4" s="131" t="s">
        <v>256</v>
      </c>
      <c r="M4" s="131" t="s">
        <v>258</v>
      </c>
      <c r="N4" s="131" t="s">
        <v>308</v>
      </c>
      <c r="O4" s="131" t="s">
        <v>261</v>
      </c>
      <c r="P4" s="131" t="s">
        <v>263</v>
      </c>
      <c r="Q4" s="131" t="s">
        <v>265</v>
      </c>
      <c r="R4" s="131" t="s">
        <v>266</v>
      </c>
      <c r="S4" s="131" t="s">
        <v>241</v>
      </c>
      <c r="T4" s="131" t="s">
        <v>279</v>
      </c>
      <c r="U4" s="131" t="s">
        <v>267</v>
      </c>
      <c r="V4" s="131" t="s">
        <v>268</v>
      </c>
      <c r="W4" s="131" t="s">
        <v>227</v>
      </c>
      <c r="X4" s="131" t="s">
        <v>228</v>
      </c>
      <c r="Y4" s="131" t="s">
        <v>245</v>
      </c>
      <c r="Z4" s="131" t="s">
        <v>269</v>
      </c>
      <c r="AA4" s="131" t="s">
        <v>272</v>
      </c>
      <c r="AB4" s="131" t="s">
        <v>230</v>
      </c>
      <c r="AC4" s="131" t="s">
        <v>273</v>
      </c>
      <c r="AD4" s="131" t="s">
        <v>274</v>
      </c>
      <c r="AE4" s="131" t="s">
        <v>275</v>
      </c>
      <c r="AF4" s="131" t="s">
        <v>3</v>
      </c>
      <c r="AG4" s="370" t="s">
        <v>276</v>
      </c>
      <c r="AH4" s="8"/>
      <c r="AI4" s="8"/>
    </row>
    <row r="5" spans="1:35" s="11" customFormat="1">
      <c r="A5" s="144"/>
      <c r="B5" s="371"/>
      <c r="C5" s="146" t="s">
        <v>285</v>
      </c>
      <c r="D5" s="146" t="s">
        <v>250</v>
      </c>
      <c r="E5" s="146" t="s">
        <v>237</v>
      </c>
      <c r="F5" s="146" t="s">
        <v>234</v>
      </c>
      <c r="G5" s="146" t="s">
        <v>238</v>
      </c>
      <c r="H5" s="146" t="s">
        <v>236</v>
      </c>
      <c r="I5" s="146" t="s">
        <v>235</v>
      </c>
      <c r="J5" s="146" t="s">
        <v>253</v>
      </c>
      <c r="K5" s="146" t="s">
        <v>255</v>
      </c>
      <c r="L5" s="146" t="s">
        <v>257</v>
      </c>
      <c r="M5" s="146" t="s">
        <v>259</v>
      </c>
      <c r="N5" s="146" t="s">
        <v>260</v>
      </c>
      <c r="O5" s="146" t="s">
        <v>262</v>
      </c>
      <c r="P5" s="146" t="s">
        <v>264</v>
      </c>
      <c r="Q5" s="146" t="s">
        <v>239</v>
      </c>
      <c r="R5" s="146" t="s">
        <v>240</v>
      </c>
      <c r="S5" s="146" t="s">
        <v>242</v>
      </c>
      <c r="T5" s="146" t="s">
        <v>229</v>
      </c>
      <c r="U5" s="146" t="s">
        <v>280</v>
      </c>
      <c r="V5" s="146" t="s">
        <v>281</v>
      </c>
      <c r="W5" s="146" t="s">
        <v>243</v>
      </c>
      <c r="X5" s="146" t="s">
        <v>244</v>
      </c>
      <c r="Y5" s="146" t="s">
        <v>246</v>
      </c>
      <c r="Z5" s="146" t="s">
        <v>270</v>
      </c>
      <c r="AA5" s="146" t="s">
        <v>172</v>
      </c>
      <c r="AB5" s="146" t="s">
        <v>247</v>
      </c>
      <c r="AC5" s="146" t="s">
        <v>282</v>
      </c>
      <c r="AD5" s="146" t="s">
        <v>277</v>
      </c>
      <c r="AE5" s="372" t="s">
        <v>271</v>
      </c>
      <c r="AF5" s="146" t="s">
        <v>80</v>
      </c>
      <c r="AG5" s="373" t="s">
        <v>93</v>
      </c>
      <c r="AH5" s="12"/>
      <c r="AI5" s="12"/>
    </row>
    <row r="6" spans="1:35" s="11" customFormat="1">
      <c r="A6" s="144"/>
      <c r="B6" s="371"/>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374"/>
      <c r="AH6" s="12"/>
      <c r="AI6" s="12"/>
    </row>
    <row r="7" spans="1:35" s="25" customFormat="1">
      <c r="A7" s="183"/>
      <c r="B7" s="375" t="s">
        <v>43</v>
      </c>
      <c r="C7" s="161">
        <v>56.923000000000002</v>
      </c>
      <c r="D7" s="161">
        <v>5.8840000000000003</v>
      </c>
      <c r="E7" s="161">
        <v>22.515000000000001</v>
      </c>
      <c r="F7" s="161">
        <v>3.1859999999999999</v>
      </c>
      <c r="G7" s="161">
        <v>3.7120000000000002</v>
      </c>
      <c r="H7" s="161">
        <v>7.7960000000000003</v>
      </c>
      <c r="I7" s="161">
        <v>6.5</v>
      </c>
      <c r="J7" s="161">
        <v>4.8550000000000004</v>
      </c>
      <c r="K7" s="161">
        <v>0.88200000000000001</v>
      </c>
      <c r="L7" s="161">
        <v>1.5109999999999999</v>
      </c>
      <c r="M7" s="161">
        <v>0</v>
      </c>
      <c r="N7" s="161">
        <v>0</v>
      </c>
      <c r="O7" s="161">
        <v>0</v>
      </c>
      <c r="P7" s="161">
        <v>0</v>
      </c>
      <c r="Q7" s="161">
        <v>80.319999999999993</v>
      </c>
      <c r="R7" s="161">
        <v>14.432</v>
      </c>
      <c r="S7" s="161">
        <v>1.9379999999999999</v>
      </c>
      <c r="T7" s="161">
        <v>2.1280000000000001</v>
      </c>
      <c r="U7" s="161">
        <v>33.142000000000003</v>
      </c>
      <c r="V7" s="161">
        <v>1.18</v>
      </c>
      <c r="W7" s="161">
        <v>0.85299999999999998</v>
      </c>
      <c r="X7" s="161">
        <v>0</v>
      </c>
      <c r="Y7" s="161">
        <v>2.286</v>
      </c>
      <c r="Z7" s="161">
        <v>2.0470000000000002</v>
      </c>
      <c r="AA7" s="161">
        <v>56.935000000000002</v>
      </c>
      <c r="AB7" s="161">
        <v>13.031000000000001</v>
      </c>
      <c r="AC7" s="161">
        <v>11.709</v>
      </c>
      <c r="AD7" s="161">
        <v>25.74</v>
      </c>
      <c r="AE7" s="161">
        <v>20.120000000000005</v>
      </c>
      <c r="AF7" s="161">
        <v>379.625</v>
      </c>
      <c r="AG7" s="290">
        <v>344.28199999999998</v>
      </c>
      <c r="AH7" s="28"/>
      <c r="AI7" s="28"/>
    </row>
    <row r="8" spans="1:35" s="25" customFormat="1">
      <c r="A8" s="183"/>
      <c r="B8" s="375" t="s">
        <v>44</v>
      </c>
      <c r="C8" s="161">
        <v>59.04</v>
      </c>
      <c r="D8" s="161">
        <v>6.4390000000000001</v>
      </c>
      <c r="E8" s="161">
        <v>22.63</v>
      </c>
      <c r="F8" s="161">
        <v>3.6859999999999999</v>
      </c>
      <c r="G8" s="161">
        <v>4.4790000000000001</v>
      </c>
      <c r="H8" s="161">
        <v>7.6379999999999999</v>
      </c>
      <c r="I8" s="161">
        <v>6.6120000000000001</v>
      </c>
      <c r="J8" s="161">
        <v>4.2690000000000001</v>
      </c>
      <c r="K8" s="161">
        <v>0.95599999999999996</v>
      </c>
      <c r="L8" s="161">
        <v>1.7509999999999999</v>
      </c>
      <c r="M8" s="161">
        <v>0</v>
      </c>
      <c r="N8" s="161">
        <v>0</v>
      </c>
      <c r="O8" s="161">
        <v>0</v>
      </c>
      <c r="P8" s="161">
        <v>0</v>
      </c>
      <c r="Q8" s="161">
        <v>89.778000000000006</v>
      </c>
      <c r="R8" s="161">
        <v>15.273</v>
      </c>
      <c r="S8" s="161">
        <v>2.0369999999999999</v>
      </c>
      <c r="T8" s="161">
        <v>3.2360000000000002</v>
      </c>
      <c r="U8" s="161">
        <v>32.228000000000002</v>
      </c>
      <c r="V8" s="161">
        <v>2.64</v>
      </c>
      <c r="W8" s="161">
        <v>1.518</v>
      </c>
      <c r="X8" s="161">
        <v>0</v>
      </c>
      <c r="Y8" s="161">
        <v>2.0640000000000001</v>
      </c>
      <c r="Z8" s="161">
        <v>2.2229999999999999</v>
      </c>
      <c r="AA8" s="161">
        <v>62.067999999999998</v>
      </c>
      <c r="AB8" s="161">
        <v>14.314</v>
      </c>
      <c r="AC8" s="161">
        <v>13.064</v>
      </c>
      <c r="AD8" s="161">
        <v>26.027999999999999</v>
      </c>
      <c r="AE8" s="161">
        <v>22.491999999999962</v>
      </c>
      <c r="AF8" s="161">
        <v>406.46300000000002</v>
      </c>
      <c r="AG8" s="290">
        <v>368.43700000000001</v>
      </c>
      <c r="AH8" s="28"/>
      <c r="AI8" s="28"/>
    </row>
    <row r="9" spans="1:35" s="25" customFormat="1">
      <c r="A9" s="183"/>
      <c r="B9" s="375" t="s">
        <v>45</v>
      </c>
      <c r="C9" s="161">
        <v>61.738</v>
      </c>
      <c r="D9" s="161">
        <v>7.6109999999999998</v>
      </c>
      <c r="E9" s="161">
        <v>21.916</v>
      </c>
      <c r="F9" s="161">
        <v>4.1310000000000002</v>
      </c>
      <c r="G9" s="161">
        <v>2.8519999999999999</v>
      </c>
      <c r="H9" s="161">
        <v>7.6390000000000002</v>
      </c>
      <c r="I9" s="161">
        <v>6.9749999999999996</v>
      </c>
      <c r="J9" s="161">
        <v>4.2910000000000004</v>
      </c>
      <c r="K9" s="161">
        <v>0.80200000000000005</v>
      </c>
      <c r="L9" s="161">
        <v>1.921</v>
      </c>
      <c r="M9" s="161">
        <v>0.82199999999999995</v>
      </c>
      <c r="N9" s="161">
        <v>0</v>
      </c>
      <c r="O9" s="161">
        <v>0</v>
      </c>
      <c r="P9" s="417">
        <v>0</v>
      </c>
      <c r="Q9" s="161">
        <v>92.128</v>
      </c>
      <c r="R9" s="161">
        <v>15.281000000000001</v>
      </c>
      <c r="S9" s="161">
        <v>1.2310000000000001</v>
      </c>
      <c r="T9" s="161">
        <v>3.048</v>
      </c>
      <c r="U9" s="161">
        <v>29.152000000000001</v>
      </c>
      <c r="V9" s="161">
        <v>3.456</v>
      </c>
      <c r="W9" s="161">
        <v>1.31</v>
      </c>
      <c r="X9" s="161">
        <v>0</v>
      </c>
      <c r="Y9" s="161">
        <v>2.1829999999999998</v>
      </c>
      <c r="Z9" s="161">
        <v>2.3570000000000002</v>
      </c>
      <c r="AA9" s="161">
        <v>63.161999999999999</v>
      </c>
      <c r="AB9" s="161">
        <v>15.391</v>
      </c>
      <c r="AC9" s="161">
        <v>11.064</v>
      </c>
      <c r="AD9" s="161">
        <v>27.207000000000001</v>
      </c>
      <c r="AE9" s="161">
        <v>24.319999999999936</v>
      </c>
      <c r="AF9" s="161">
        <v>411.988</v>
      </c>
      <c r="AG9" s="290">
        <v>374.435</v>
      </c>
      <c r="AH9" s="28"/>
      <c r="AI9" s="28"/>
    </row>
    <row r="10" spans="1:35" s="25" customFormat="1">
      <c r="A10" s="183"/>
      <c r="B10" s="375" t="s">
        <v>46</v>
      </c>
      <c r="C10" s="161">
        <v>63.988</v>
      </c>
      <c r="D10" s="161">
        <v>8.6159999999999997</v>
      </c>
      <c r="E10" s="161">
        <v>22.146999999999998</v>
      </c>
      <c r="F10" s="161">
        <v>5.01</v>
      </c>
      <c r="G10" s="161">
        <v>2.5390000000000001</v>
      </c>
      <c r="H10" s="161">
        <v>8.02</v>
      </c>
      <c r="I10" s="161">
        <v>7.3819999999999997</v>
      </c>
      <c r="J10" s="161">
        <v>4.3360000000000003</v>
      </c>
      <c r="K10" s="161">
        <v>0.80400000000000005</v>
      </c>
      <c r="L10" s="161">
        <v>2.1890000000000001</v>
      </c>
      <c r="M10" s="161">
        <v>0.81299999999999994</v>
      </c>
      <c r="N10" s="161">
        <v>0.27800000000000002</v>
      </c>
      <c r="O10" s="161">
        <v>0</v>
      </c>
      <c r="P10" s="417">
        <v>0</v>
      </c>
      <c r="Q10" s="161">
        <v>94.680999999999997</v>
      </c>
      <c r="R10" s="161">
        <v>16.059999999999999</v>
      </c>
      <c r="S10" s="161">
        <v>3.5999999999999997E-2</v>
      </c>
      <c r="T10" s="161">
        <v>1.5960000000000001</v>
      </c>
      <c r="U10" s="161">
        <v>26.39</v>
      </c>
      <c r="V10" s="161">
        <v>3.7320000000000002</v>
      </c>
      <c r="W10" s="161">
        <v>0.95799999999999996</v>
      </c>
      <c r="X10" s="161">
        <v>0</v>
      </c>
      <c r="Y10" s="161">
        <v>2.2869999999999999</v>
      </c>
      <c r="Z10" s="161">
        <v>2.3559999999999999</v>
      </c>
      <c r="AA10" s="161">
        <v>63.529000000000003</v>
      </c>
      <c r="AB10" s="161">
        <v>16.797000000000001</v>
      </c>
      <c r="AC10" s="161">
        <v>9.8149999999999995</v>
      </c>
      <c r="AD10" s="161">
        <v>28.120999999999999</v>
      </c>
      <c r="AE10" s="161">
        <v>25.236999999999966</v>
      </c>
      <c r="AF10" s="161">
        <v>417.71699999999998</v>
      </c>
      <c r="AG10" s="290">
        <v>380.27800000000002</v>
      </c>
      <c r="AH10" s="28"/>
      <c r="AI10" s="28"/>
    </row>
    <row r="11" spans="1:35" s="25" customFormat="1">
      <c r="A11" s="183"/>
      <c r="B11" s="375" t="s">
        <v>47</v>
      </c>
      <c r="C11" s="161">
        <v>70.459999999999994</v>
      </c>
      <c r="D11" s="161">
        <v>9.83</v>
      </c>
      <c r="E11" s="161">
        <v>22.786000000000001</v>
      </c>
      <c r="F11" s="161">
        <v>4.9859999999999998</v>
      </c>
      <c r="G11" s="161">
        <v>2.5579999999999998</v>
      </c>
      <c r="H11" s="161">
        <v>8.5950000000000006</v>
      </c>
      <c r="I11" s="161">
        <v>7.61</v>
      </c>
      <c r="J11" s="161">
        <v>4.6890000000000001</v>
      </c>
      <c r="K11" s="161">
        <v>0.79900000000000004</v>
      </c>
      <c r="L11" s="161">
        <v>2.3130000000000002</v>
      </c>
      <c r="M11" s="161">
        <v>0.81599999999999995</v>
      </c>
      <c r="N11" s="161">
        <v>0.41599999999999998</v>
      </c>
      <c r="O11" s="161">
        <v>0</v>
      </c>
      <c r="P11" s="417">
        <v>0</v>
      </c>
      <c r="Q11" s="161">
        <v>100.32299999999999</v>
      </c>
      <c r="R11" s="161">
        <v>15.773</v>
      </c>
      <c r="S11" s="161">
        <v>0.82499999999999996</v>
      </c>
      <c r="T11" s="161">
        <v>2.2250000000000001</v>
      </c>
      <c r="U11" s="161">
        <v>27.629000000000001</v>
      </c>
      <c r="V11" s="161">
        <v>3.1080000000000001</v>
      </c>
      <c r="W11" s="161">
        <v>1.179</v>
      </c>
      <c r="X11" s="161">
        <v>0</v>
      </c>
      <c r="Y11" s="161">
        <v>2.391</v>
      </c>
      <c r="Z11" s="161">
        <v>2.504</v>
      </c>
      <c r="AA11" s="161">
        <v>75.147999999999996</v>
      </c>
      <c r="AB11" s="161">
        <v>18.898</v>
      </c>
      <c r="AC11" s="161">
        <v>10.988</v>
      </c>
      <c r="AD11" s="161">
        <v>30.06</v>
      </c>
      <c r="AE11" s="161">
        <v>25.055000000000007</v>
      </c>
      <c r="AF11" s="161">
        <v>451.964</v>
      </c>
      <c r="AG11" s="290">
        <v>411.89100000000002</v>
      </c>
      <c r="AH11" s="28"/>
      <c r="AI11" s="28"/>
    </row>
    <row r="12" spans="1:35" s="25" customFormat="1">
      <c r="A12" s="183"/>
      <c r="B12" s="375" t="s">
        <v>48</v>
      </c>
      <c r="C12" s="161">
        <v>72.311000000000007</v>
      </c>
      <c r="D12" s="161">
        <v>10.48</v>
      </c>
      <c r="E12" s="161">
        <v>23.312999999999999</v>
      </c>
      <c r="F12" s="161">
        <v>6.25</v>
      </c>
      <c r="G12" s="161">
        <v>2.7160000000000002</v>
      </c>
      <c r="H12" s="161">
        <v>8.0709999999999997</v>
      </c>
      <c r="I12" s="161">
        <v>7.8890000000000002</v>
      </c>
      <c r="J12" s="161">
        <v>4.7370000000000001</v>
      </c>
      <c r="K12" s="161">
        <v>0.872</v>
      </c>
      <c r="L12" s="161">
        <v>2.3530000000000002</v>
      </c>
      <c r="M12" s="161">
        <v>0.75</v>
      </c>
      <c r="N12" s="161">
        <v>0.498</v>
      </c>
      <c r="O12" s="161">
        <v>0</v>
      </c>
      <c r="P12" s="417">
        <v>0</v>
      </c>
      <c r="Q12" s="161">
        <v>107.54600000000001</v>
      </c>
      <c r="R12" s="161">
        <v>17.140999999999998</v>
      </c>
      <c r="S12" s="161">
        <v>1.7490000000000001</v>
      </c>
      <c r="T12" s="161">
        <v>2.278</v>
      </c>
      <c r="U12" s="161">
        <v>33.722999999999999</v>
      </c>
      <c r="V12" s="161">
        <v>4.7430000000000003</v>
      </c>
      <c r="W12" s="161">
        <v>1.284</v>
      </c>
      <c r="X12" s="161">
        <v>0</v>
      </c>
      <c r="Y12" s="161">
        <v>2.508</v>
      </c>
      <c r="Z12" s="161">
        <v>2.9239999999999999</v>
      </c>
      <c r="AA12" s="161">
        <v>80.923000000000002</v>
      </c>
      <c r="AB12" s="161">
        <v>20.048999999999999</v>
      </c>
      <c r="AC12" s="161">
        <v>12.817</v>
      </c>
      <c r="AD12" s="161">
        <v>30.475999999999999</v>
      </c>
      <c r="AE12" s="161">
        <v>26.043000000000006</v>
      </c>
      <c r="AF12" s="161">
        <v>484.44400000000002</v>
      </c>
      <c r="AG12" s="290">
        <v>442.35199999999998</v>
      </c>
      <c r="AH12" s="28"/>
      <c r="AI12" s="28"/>
    </row>
    <row r="13" spans="1:35" s="25" customFormat="1">
      <c r="A13" s="183"/>
      <c r="B13" s="375" t="s">
        <v>49</v>
      </c>
      <c r="C13" s="161">
        <v>73.302999999999997</v>
      </c>
      <c r="D13" s="161">
        <v>11.6</v>
      </c>
      <c r="E13" s="161">
        <v>23.437999999999999</v>
      </c>
      <c r="F13" s="161">
        <v>7.4539999999999997</v>
      </c>
      <c r="G13" s="161">
        <v>3.464</v>
      </c>
      <c r="H13" s="161">
        <v>8.4380000000000006</v>
      </c>
      <c r="I13" s="161">
        <v>7.8760000000000003</v>
      </c>
      <c r="J13" s="161">
        <v>4.95</v>
      </c>
      <c r="K13" s="161">
        <v>0.90600000000000003</v>
      </c>
      <c r="L13" s="161">
        <v>2.347</v>
      </c>
      <c r="M13" s="161">
        <v>0.74099999999999999</v>
      </c>
      <c r="N13" s="161">
        <v>0.58299999999999996</v>
      </c>
      <c r="O13" s="161">
        <v>0</v>
      </c>
      <c r="P13" s="417">
        <v>0</v>
      </c>
      <c r="Q13" s="161">
        <v>114.908</v>
      </c>
      <c r="R13" s="161">
        <v>18.077000000000002</v>
      </c>
      <c r="S13" s="161">
        <v>3.09</v>
      </c>
      <c r="T13" s="161">
        <v>3.0409999999999999</v>
      </c>
      <c r="U13" s="161">
        <v>37.997999999999998</v>
      </c>
      <c r="V13" s="161">
        <v>8.0220000000000002</v>
      </c>
      <c r="W13" s="161">
        <v>2.016</v>
      </c>
      <c r="X13" s="161">
        <v>0</v>
      </c>
      <c r="Y13" s="161">
        <v>2.6230000000000002</v>
      </c>
      <c r="Z13" s="161">
        <v>3.258</v>
      </c>
      <c r="AA13" s="161">
        <v>85.558999999999997</v>
      </c>
      <c r="AB13" s="161">
        <v>21.219000000000001</v>
      </c>
      <c r="AC13" s="161">
        <v>14.628</v>
      </c>
      <c r="AD13" s="161">
        <v>35.075000000000003</v>
      </c>
      <c r="AE13" s="161">
        <v>26.956000000000188</v>
      </c>
      <c r="AF13" s="161">
        <v>521.57000000000005</v>
      </c>
      <c r="AG13" s="290">
        <v>473.334</v>
      </c>
      <c r="AH13" s="28"/>
      <c r="AI13" s="28"/>
    </row>
    <row r="14" spans="1:35" s="25" customFormat="1">
      <c r="A14" s="183"/>
      <c r="B14" s="375" t="s">
        <v>50</v>
      </c>
      <c r="C14" s="161">
        <v>78.903000000000006</v>
      </c>
      <c r="D14" s="161">
        <v>12.426</v>
      </c>
      <c r="E14" s="161">
        <v>23.585000000000001</v>
      </c>
      <c r="F14" s="161">
        <v>9.6370000000000005</v>
      </c>
      <c r="G14" s="161">
        <v>3.7559999999999998</v>
      </c>
      <c r="H14" s="161">
        <v>7.641</v>
      </c>
      <c r="I14" s="161">
        <v>7.9139999999999997</v>
      </c>
      <c r="J14" s="161">
        <v>5.1390000000000002</v>
      </c>
      <c r="K14" s="161">
        <v>1.1120000000000001</v>
      </c>
      <c r="L14" s="161">
        <v>2.3039999999999998</v>
      </c>
      <c r="M14" s="161">
        <v>0.69599999999999995</v>
      </c>
      <c r="N14" s="161">
        <v>0.74</v>
      </c>
      <c r="O14" s="161">
        <v>0</v>
      </c>
      <c r="P14" s="417">
        <v>0</v>
      </c>
      <c r="Q14" s="161">
        <v>123.42400000000001</v>
      </c>
      <c r="R14" s="161">
        <v>20.306000000000001</v>
      </c>
      <c r="S14" s="161">
        <v>2.7829999999999999</v>
      </c>
      <c r="T14" s="161">
        <v>3.8119999999999998</v>
      </c>
      <c r="U14" s="161">
        <v>40.667999999999999</v>
      </c>
      <c r="V14" s="161">
        <v>5.67</v>
      </c>
      <c r="W14" s="161">
        <v>2.1549999999999998</v>
      </c>
      <c r="X14" s="161">
        <v>0</v>
      </c>
      <c r="Y14" s="161">
        <v>2.7450000000000001</v>
      </c>
      <c r="Z14" s="161">
        <v>3.5449999999999999</v>
      </c>
      <c r="AA14" s="161">
        <v>90.915999999999997</v>
      </c>
      <c r="AB14" s="161">
        <v>22.332999999999998</v>
      </c>
      <c r="AC14" s="161">
        <v>14.454000000000001</v>
      </c>
      <c r="AD14" s="161">
        <v>37.061999999999998</v>
      </c>
      <c r="AE14" s="161">
        <v>28.398000000000025</v>
      </c>
      <c r="AF14" s="161">
        <v>552.12400000000002</v>
      </c>
      <c r="AG14" s="290">
        <v>502.33800000000002</v>
      </c>
      <c r="AH14" s="28"/>
      <c r="AI14" s="28"/>
    </row>
    <row r="15" spans="1:35" s="25" customFormat="1">
      <c r="A15" s="183"/>
      <c r="B15" s="375" t="s">
        <v>51</v>
      </c>
      <c r="C15" s="161">
        <v>80.852999999999994</v>
      </c>
      <c r="D15" s="161">
        <v>12.946999999999999</v>
      </c>
      <c r="E15" s="161">
        <v>24.905000000000001</v>
      </c>
      <c r="F15" s="161">
        <v>9.9580000000000002</v>
      </c>
      <c r="G15" s="161">
        <v>4.165</v>
      </c>
      <c r="H15" s="161">
        <v>7.9820000000000002</v>
      </c>
      <c r="I15" s="161">
        <v>8.2149999999999999</v>
      </c>
      <c r="J15" s="161">
        <v>5.3929999999999998</v>
      </c>
      <c r="K15" s="161">
        <v>1.9490000000000001</v>
      </c>
      <c r="L15" s="161">
        <v>2.302</v>
      </c>
      <c r="M15" s="161">
        <v>0.70499999999999996</v>
      </c>
      <c r="N15" s="161">
        <v>0.86299999999999999</v>
      </c>
      <c r="O15" s="161">
        <v>0</v>
      </c>
      <c r="P15" s="417">
        <v>0</v>
      </c>
      <c r="Q15" s="161">
        <v>131.86600000000001</v>
      </c>
      <c r="R15" s="161">
        <v>22.443000000000001</v>
      </c>
      <c r="S15" s="161">
        <v>2.7839999999999998</v>
      </c>
      <c r="T15" s="161">
        <v>5.2670000000000003</v>
      </c>
      <c r="U15" s="161">
        <v>39.725000000000001</v>
      </c>
      <c r="V15" s="161">
        <v>7.3780000000000001</v>
      </c>
      <c r="W15" s="161">
        <v>1.68</v>
      </c>
      <c r="X15" s="161">
        <v>0</v>
      </c>
      <c r="Y15" s="161">
        <v>2.8580000000000001</v>
      </c>
      <c r="Z15" s="161">
        <v>3.8239999999999998</v>
      </c>
      <c r="AA15" s="161">
        <v>95.436999999999998</v>
      </c>
      <c r="AB15" s="161">
        <v>23.513999999999999</v>
      </c>
      <c r="AC15" s="161">
        <v>16.844000000000001</v>
      </c>
      <c r="AD15" s="161">
        <v>39.725999999999999</v>
      </c>
      <c r="AE15" s="161">
        <v>30.191999999999894</v>
      </c>
      <c r="AF15" s="161">
        <v>583.77499999999998</v>
      </c>
      <c r="AG15" s="290">
        <v>528.96600000000001</v>
      </c>
      <c r="AH15" s="28"/>
      <c r="AI15" s="28"/>
    </row>
    <row r="16" spans="1:35" s="25" customFormat="1">
      <c r="A16" s="183"/>
      <c r="B16" s="375" t="s">
        <v>52</v>
      </c>
      <c r="C16" s="161">
        <v>75.816999999999993</v>
      </c>
      <c r="D16" s="161">
        <v>13.41</v>
      </c>
      <c r="E16" s="161">
        <v>24.614999999999998</v>
      </c>
      <c r="F16" s="161">
        <v>4.798</v>
      </c>
      <c r="G16" s="161">
        <v>3.2040000000000002</v>
      </c>
      <c r="H16" s="161">
        <v>7.8959999999999999</v>
      </c>
      <c r="I16" s="161">
        <v>8.5980000000000008</v>
      </c>
      <c r="J16" s="161">
        <v>5.5819999999999999</v>
      </c>
      <c r="K16" s="161">
        <v>1.835</v>
      </c>
      <c r="L16" s="161">
        <v>2.2709999999999999</v>
      </c>
      <c r="M16" s="161">
        <v>0.71099999999999997</v>
      </c>
      <c r="N16" s="161">
        <v>1.0409999999999999</v>
      </c>
      <c r="O16" s="161">
        <v>0</v>
      </c>
      <c r="P16" s="417">
        <v>0</v>
      </c>
      <c r="Q16" s="161">
        <v>126.41800000000001</v>
      </c>
      <c r="R16" s="161">
        <v>22.532</v>
      </c>
      <c r="S16" s="161">
        <v>1.89</v>
      </c>
      <c r="T16" s="161">
        <v>7.851</v>
      </c>
      <c r="U16" s="161">
        <v>30.15</v>
      </c>
      <c r="V16" s="161">
        <v>7.9909999999999997</v>
      </c>
      <c r="W16" s="161">
        <v>2.5670000000000002</v>
      </c>
      <c r="X16" s="161">
        <v>0</v>
      </c>
      <c r="Y16" s="161">
        <v>2.9769999999999999</v>
      </c>
      <c r="Z16" s="161">
        <v>2.8370000000000002</v>
      </c>
      <c r="AA16" s="161">
        <v>96.613</v>
      </c>
      <c r="AB16" s="161">
        <v>24.515999999999998</v>
      </c>
      <c r="AC16" s="161">
        <v>16.184999999999999</v>
      </c>
      <c r="AD16" s="161">
        <v>44.712000000000003</v>
      </c>
      <c r="AE16" s="161">
        <v>32.133000000000038</v>
      </c>
      <c r="AF16" s="161">
        <v>569.15</v>
      </c>
      <c r="AG16" s="290">
        <v>510.33199999999999</v>
      </c>
      <c r="AH16" s="28"/>
      <c r="AI16" s="28"/>
    </row>
    <row r="17" spans="1:35" s="25" customFormat="1">
      <c r="A17" s="183"/>
      <c r="B17" s="375" t="s">
        <v>53</v>
      </c>
      <c r="C17" s="161">
        <v>73.543999999999997</v>
      </c>
      <c r="D17" s="161">
        <v>12.7</v>
      </c>
      <c r="E17" s="161">
        <v>26.196999999999999</v>
      </c>
      <c r="F17" s="161">
        <v>4.8879999999999999</v>
      </c>
      <c r="G17" s="161">
        <v>3.016</v>
      </c>
      <c r="H17" s="161">
        <v>9.4619999999999997</v>
      </c>
      <c r="I17" s="161">
        <v>9.2460000000000004</v>
      </c>
      <c r="J17" s="161">
        <v>5.6749999999999998</v>
      </c>
      <c r="K17" s="161">
        <v>1.87</v>
      </c>
      <c r="L17" s="161">
        <v>2.262</v>
      </c>
      <c r="M17" s="161">
        <v>0.68700000000000006</v>
      </c>
      <c r="N17" s="161">
        <v>1.119</v>
      </c>
      <c r="O17" s="161">
        <v>5.7000000000000002E-2</v>
      </c>
      <c r="P17" s="417">
        <v>0</v>
      </c>
      <c r="Q17" s="161">
        <v>125.349</v>
      </c>
      <c r="R17" s="161">
        <v>21.707000000000001</v>
      </c>
      <c r="S17" s="161">
        <v>9.0999999999999998E-2</v>
      </c>
      <c r="T17" s="161">
        <v>2.492</v>
      </c>
      <c r="U17" s="161">
        <v>34.435000000000002</v>
      </c>
      <c r="V17" s="161">
        <v>5.6</v>
      </c>
      <c r="W17" s="161">
        <v>0.92300000000000004</v>
      </c>
      <c r="X17" s="161">
        <v>0</v>
      </c>
      <c r="Y17" s="161">
        <v>3.028</v>
      </c>
      <c r="Z17" s="161">
        <v>2.3860000000000001</v>
      </c>
      <c r="AA17" s="161">
        <v>96.638000000000005</v>
      </c>
      <c r="AB17" s="161">
        <v>25.061</v>
      </c>
      <c r="AC17" s="161">
        <v>14.26</v>
      </c>
      <c r="AD17" s="161">
        <v>47.482999999999997</v>
      </c>
      <c r="AE17" s="161">
        <v>33.81799999999987</v>
      </c>
      <c r="AF17" s="161">
        <v>563.99400000000003</v>
      </c>
      <c r="AG17" s="290">
        <v>504.21600000000001</v>
      </c>
      <c r="AH17" s="28"/>
      <c r="AI17" s="28"/>
    </row>
    <row r="18" spans="1:35" s="25" customFormat="1">
      <c r="A18" s="183"/>
      <c r="B18" s="375" t="s">
        <v>54</v>
      </c>
      <c r="C18" s="161">
        <v>86.290999999999997</v>
      </c>
      <c r="D18" s="161">
        <v>14.994999999999999</v>
      </c>
      <c r="E18" s="161">
        <v>27.256</v>
      </c>
      <c r="F18" s="161">
        <v>5.9610000000000003</v>
      </c>
      <c r="G18" s="161">
        <v>2.97</v>
      </c>
      <c r="H18" s="161">
        <v>9.3049999999999997</v>
      </c>
      <c r="I18" s="161">
        <v>9.4339999999999993</v>
      </c>
      <c r="J18" s="161">
        <v>5.7729999999999997</v>
      </c>
      <c r="K18" s="161">
        <v>2.1829999999999998</v>
      </c>
      <c r="L18" s="161">
        <v>2.5089999999999999</v>
      </c>
      <c r="M18" s="161">
        <v>0.66</v>
      </c>
      <c r="N18" s="161">
        <v>1.2829999999999999</v>
      </c>
      <c r="O18" s="161">
        <v>0.24299999999999999</v>
      </c>
      <c r="P18" s="417">
        <v>0</v>
      </c>
      <c r="Q18" s="161">
        <v>132.006</v>
      </c>
      <c r="R18" s="161">
        <v>22.106999999999999</v>
      </c>
      <c r="S18" s="161">
        <v>-0.86699999999999999</v>
      </c>
      <c r="T18" s="161">
        <v>3.601</v>
      </c>
      <c r="U18" s="161">
        <v>36.323</v>
      </c>
      <c r="V18" s="161">
        <v>7.6079999999999997</v>
      </c>
      <c r="W18" s="161">
        <v>1.458</v>
      </c>
      <c r="X18" s="161">
        <v>4.2000000000000003E-2</v>
      </c>
      <c r="Y18" s="161">
        <v>3.0640000000000001</v>
      </c>
      <c r="Z18" s="161">
        <v>2.7160000000000002</v>
      </c>
      <c r="AA18" s="161">
        <v>97.747</v>
      </c>
      <c r="AB18" s="161">
        <v>25.562999999999999</v>
      </c>
      <c r="AC18" s="161">
        <v>16.018000000000001</v>
      </c>
      <c r="AD18" s="161">
        <v>48.302</v>
      </c>
      <c r="AE18" s="161">
        <v>39.253999999999905</v>
      </c>
      <c r="AF18" s="161">
        <v>603.80499999999995</v>
      </c>
      <c r="AG18" s="290">
        <v>541.24199999999996</v>
      </c>
      <c r="AH18" s="28"/>
      <c r="AI18" s="28"/>
    </row>
    <row r="19" spans="1:35" s="25" customFormat="1">
      <c r="A19" s="183"/>
      <c r="B19" s="375" t="s">
        <v>55</v>
      </c>
      <c r="C19" s="161">
        <v>98.097999999999999</v>
      </c>
      <c r="D19" s="161">
        <v>16.106000000000002</v>
      </c>
      <c r="E19" s="161">
        <v>26.797999999999998</v>
      </c>
      <c r="F19" s="161">
        <v>6.125</v>
      </c>
      <c r="G19" s="161">
        <v>2.794</v>
      </c>
      <c r="H19" s="161">
        <v>9.8780000000000001</v>
      </c>
      <c r="I19" s="161">
        <v>10.18</v>
      </c>
      <c r="J19" s="161">
        <v>5.9210000000000003</v>
      </c>
      <c r="K19" s="161">
        <v>2.637</v>
      </c>
      <c r="L19" s="161">
        <v>3.0019999999999998</v>
      </c>
      <c r="M19" s="161">
        <v>0.67800000000000005</v>
      </c>
      <c r="N19" s="161">
        <v>1.4710000000000001</v>
      </c>
      <c r="O19" s="161">
        <v>0.34100000000000003</v>
      </c>
      <c r="P19" s="417">
        <v>0</v>
      </c>
      <c r="Q19" s="161">
        <v>133.91499999999999</v>
      </c>
      <c r="R19" s="161">
        <v>20.332999999999998</v>
      </c>
      <c r="S19" s="161">
        <v>-1.5449999999999999</v>
      </c>
      <c r="T19" s="161">
        <v>4.3360000000000003</v>
      </c>
      <c r="U19" s="161">
        <v>34.216999999999999</v>
      </c>
      <c r="V19" s="161">
        <v>7.52</v>
      </c>
      <c r="W19" s="161">
        <v>2.032</v>
      </c>
      <c r="X19" s="161">
        <v>2.3820000000000001</v>
      </c>
      <c r="Y19" s="161">
        <v>3.113</v>
      </c>
      <c r="Z19" s="161">
        <v>2.9049999999999998</v>
      </c>
      <c r="AA19" s="161">
        <v>101.59699999999999</v>
      </c>
      <c r="AB19" s="161">
        <v>25.777000000000001</v>
      </c>
      <c r="AC19" s="161">
        <v>16.908999999999999</v>
      </c>
      <c r="AD19" s="161">
        <v>49.802</v>
      </c>
      <c r="AE19" s="161">
        <v>37.314999999999941</v>
      </c>
      <c r="AF19" s="161">
        <v>624.63699999999994</v>
      </c>
      <c r="AG19" s="290">
        <v>559.72900000000004</v>
      </c>
      <c r="AH19" s="28"/>
      <c r="AI19" s="28"/>
    </row>
    <row r="20" spans="1:35" s="25" customFormat="1">
      <c r="A20" s="198"/>
      <c r="B20" s="375" t="s">
        <v>56</v>
      </c>
      <c r="C20" s="161">
        <v>100.694</v>
      </c>
      <c r="D20" s="161">
        <v>16.617999999999999</v>
      </c>
      <c r="E20" s="161">
        <v>26.571000000000002</v>
      </c>
      <c r="F20" s="161">
        <v>6.907</v>
      </c>
      <c r="G20" s="161">
        <v>2.2330000000000001</v>
      </c>
      <c r="H20" s="161">
        <v>9.59</v>
      </c>
      <c r="I20" s="161">
        <v>10.138999999999999</v>
      </c>
      <c r="J20" s="161">
        <v>5.9870000000000001</v>
      </c>
      <c r="K20" s="161">
        <v>2.8180000000000001</v>
      </c>
      <c r="L20" s="161">
        <v>3.0329999999999999</v>
      </c>
      <c r="M20" s="161">
        <v>0.66300000000000003</v>
      </c>
      <c r="N20" s="161">
        <v>2.4630000000000001</v>
      </c>
      <c r="O20" s="161">
        <v>0.25800000000000001</v>
      </c>
      <c r="P20" s="417">
        <v>0</v>
      </c>
      <c r="Q20" s="161">
        <v>132.559</v>
      </c>
      <c r="R20" s="161">
        <v>20.550999999999998</v>
      </c>
      <c r="S20" s="161">
        <v>-0.81899999999999995</v>
      </c>
      <c r="T20" s="161">
        <v>3.927</v>
      </c>
      <c r="U20" s="161">
        <v>36.533999999999999</v>
      </c>
      <c r="V20" s="161">
        <v>4.2140000000000004</v>
      </c>
      <c r="W20" s="161">
        <v>1.7370000000000001</v>
      </c>
      <c r="X20" s="161">
        <v>1.7729999999999999</v>
      </c>
      <c r="Y20" s="161">
        <v>3.085</v>
      </c>
      <c r="Z20" s="161">
        <v>3.1059999999999999</v>
      </c>
      <c r="AA20" s="161">
        <v>104.483</v>
      </c>
      <c r="AB20" s="161">
        <v>26.146000000000001</v>
      </c>
      <c r="AC20" s="161">
        <v>17.765000000000001</v>
      </c>
      <c r="AD20" s="161">
        <v>51.847000000000001</v>
      </c>
      <c r="AE20" s="161">
        <v>41.615000000000009</v>
      </c>
      <c r="AF20" s="161">
        <v>636.49699999999996</v>
      </c>
      <c r="AG20" s="290">
        <v>566.13300000000004</v>
      </c>
      <c r="AH20" s="28"/>
      <c r="AI20" s="28"/>
    </row>
    <row r="21" spans="1:35" s="25" customFormat="1">
      <c r="A21" s="183"/>
      <c r="B21" s="375" t="s">
        <v>57</v>
      </c>
      <c r="C21" s="161">
        <v>106.455</v>
      </c>
      <c r="D21" s="161">
        <v>17.137</v>
      </c>
      <c r="E21" s="161">
        <v>26.882000000000001</v>
      </c>
      <c r="F21" s="161">
        <v>9.3710000000000004</v>
      </c>
      <c r="G21" s="161">
        <v>3.1080000000000001</v>
      </c>
      <c r="H21" s="161">
        <v>9.5559999999999992</v>
      </c>
      <c r="I21" s="161">
        <v>10.308</v>
      </c>
      <c r="J21" s="161">
        <v>6.1050000000000004</v>
      </c>
      <c r="K21" s="161">
        <v>3.0030000000000001</v>
      </c>
      <c r="L21" s="161">
        <v>3.0179999999999998</v>
      </c>
      <c r="M21" s="161">
        <v>1.2</v>
      </c>
      <c r="N21" s="161">
        <v>3.1280000000000001</v>
      </c>
      <c r="O21" s="161">
        <v>0.35499999999999998</v>
      </c>
      <c r="P21" s="417">
        <v>0</v>
      </c>
      <c r="Q21" s="161">
        <v>135.48099999999999</v>
      </c>
      <c r="R21" s="161">
        <v>20.853999999999999</v>
      </c>
      <c r="S21" s="161">
        <v>1.2809999999999999</v>
      </c>
      <c r="T21" s="161">
        <v>3.91</v>
      </c>
      <c r="U21" s="161">
        <v>37.360999999999997</v>
      </c>
      <c r="V21" s="161">
        <v>3.31</v>
      </c>
      <c r="W21" s="161">
        <v>1.1180000000000001</v>
      </c>
      <c r="X21" s="161">
        <v>2.4300000000000002</v>
      </c>
      <c r="Y21" s="161">
        <v>3.12</v>
      </c>
      <c r="Z21" s="161">
        <v>3.4009999999999998</v>
      </c>
      <c r="AA21" s="161">
        <v>107.306</v>
      </c>
      <c r="AB21" s="161">
        <v>27.364000000000001</v>
      </c>
      <c r="AC21" s="161">
        <v>19.071999999999999</v>
      </c>
      <c r="AD21" s="161">
        <v>53.868000000000002</v>
      </c>
      <c r="AE21" s="161">
        <v>43.792999999999893</v>
      </c>
      <c r="AF21" s="161">
        <v>663.29499999999996</v>
      </c>
      <c r="AG21" s="290">
        <v>589.73299999999995</v>
      </c>
      <c r="AH21" s="28"/>
      <c r="AI21" s="28"/>
    </row>
    <row r="22" spans="1:35" s="25" customFormat="1">
      <c r="A22" s="183"/>
      <c r="B22" s="376" t="s">
        <v>58</v>
      </c>
      <c r="C22" s="161">
        <v>111.176</v>
      </c>
      <c r="D22" s="161">
        <v>17.14</v>
      </c>
      <c r="E22" s="161">
        <v>27.155999999999999</v>
      </c>
      <c r="F22" s="161">
        <v>10.853999999999999</v>
      </c>
      <c r="G22" s="161">
        <v>2.9249999999999998</v>
      </c>
      <c r="H22" s="161">
        <v>9.2509999999999994</v>
      </c>
      <c r="I22" s="161">
        <v>10.449</v>
      </c>
      <c r="J22" s="161">
        <v>5.8940000000000001</v>
      </c>
      <c r="K22" s="161">
        <v>3.2050000000000001</v>
      </c>
      <c r="L22" s="161">
        <v>2.9729999999999999</v>
      </c>
      <c r="M22" s="161">
        <v>1.6259999999999999</v>
      </c>
      <c r="N22" s="161">
        <v>3.6560000000000001</v>
      </c>
      <c r="O22" s="161">
        <v>0.44800000000000001</v>
      </c>
      <c r="P22" s="417">
        <v>0</v>
      </c>
      <c r="Q22" s="161">
        <v>140.001</v>
      </c>
      <c r="R22" s="161">
        <v>23.643999999999998</v>
      </c>
      <c r="S22" s="161">
        <v>-2.5000000000000001E-2</v>
      </c>
      <c r="T22" s="161">
        <v>5.5579999999999998</v>
      </c>
      <c r="U22" s="161">
        <v>42.716000000000001</v>
      </c>
      <c r="V22" s="161">
        <v>1.544</v>
      </c>
      <c r="W22" s="161">
        <v>7.6999999999999999E-2</v>
      </c>
      <c r="X22" s="161">
        <v>3.117</v>
      </c>
      <c r="Y22" s="161">
        <v>3.137</v>
      </c>
      <c r="Z22" s="161">
        <v>3.802</v>
      </c>
      <c r="AA22" s="161">
        <v>110.26</v>
      </c>
      <c r="AB22" s="161">
        <v>28.143999999999998</v>
      </c>
      <c r="AC22" s="161">
        <v>20.564</v>
      </c>
      <c r="AD22" s="161">
        <v>55.759</v>
      </c>
      <c r="AE22" s="161">
        <v>45.040999999999826</v>
      </c>
      <c r="AF22" s="161">
        <v>690.09199999999998</v>
      </c>
      <c r="AG22" s="290">
        <v>611.93299999999999</v>
      </c>
      <c r="AH22" s="28"/>
      <c r="AI22" s="28"/>
    </row>
    <row r="23" spans="1:35" s="25" customFormat="1">
      <c r="A23" s="183"/>
      <c r="B23" s="376" t="s">
        <v>59</v>
      </c>
      <c r="C23" s="199">
        <v>116.626</v>
      </c>
      <c r="D23" s="199">
        <v>17.800999999999998</v>
      </c>
      <c r="E23" s="199">
        <v>27.622</v>
      </c>
      <c r="F23" s="199">
        <v>11.273999999999999</v>
      </c>
      <c r="G23" s="199">
        <v>3.323</v>
      </c>
      <c r="H23" s="199">
        <v>9.1059999999999999</v>
      </c>
      <c r="I23" s="199">
        <v>10.696999999999999</v>
      </c>
      <c r="J23" s="199">
        <v>5.9059999999999997</v>
      </c>
      <c r="K23" s="199">
        <v>3.04</v>
      </c>
      <c r="L23" s="199">
        <v>3.7170000000000001</v>
      </c>
      <c r="M23" s="199">
        <v>1.7969999999999999</v>
      </c>
      <c r="N23" s="199">
        <v>4.5259999999999998</v>
      </c>
      <c r="O23" s="199">
        <v>0.503</v>
      </c>
      <c r="P23" s="417">
        <v>0</v>
      </c>
      <c r="Q23" s="161">
        <v>146.15899999999999</v>
      </c>
      <c r="R23" s="161">
        <v>24.327999999999999</v>
      </c>
      <c r="S23" s="161">
        <v>-1.613</v>
      </c>
      <c r="T23" s="199">
        <v>7.06</v>
      </c>
      <c r="U23" s="199">
        <v>44.341999999999999</v>
      </c>
      <c r="V23" s="199">
        <v>0.41</v>
      </c>
      <c r="W23" s="199">
        <v>-0.56200000000000006</v>
      </c>
      <c r="X23" s="199">
        <v>3.198</v>
      </c>
      <c r="Y23" s="199">
        <v>3.1150000000000002</v>
      </c>
      <c r="Z23" s="199">
        <v>4.6500000000000004</v>
      </c>
      <c r="AA23" s="199">
        <v>114.205</v>
      </c>
      <c r="AB23" s="199">
        <v>28.986000000000001</v>
      </c>
      <c r="AC23" s="199">
        <v>21.030999999999999</v>
      </c>
      <c r="AD23" s="199">
        <v>57.515000000000001</v>
      </c>
      <c r="AE23" s="161">
        <v>45.672000000000139</v>
      </c>
      <c r="AF23" s="199">
        <v>714.43399999999997</v>
      </c>
      <c r="AG23" s="377">
        <v>634.71</v>
      </c>
      <c r="AH23" s="28"/>
      <c r="AI23" s="28"/>
    </row>
    <row r="24" spans="1:35" s="25" customFormat="1">
      <c r="A24" s="183"/>
      <c r="B24" s="376" t="s">
        <v>60</v>
      </c>
      <c r="C24" s="199">
        <v>121.79300000000001</v>
      </c>
      <c r="D24" s="199">
        <v>17.510000000000002</v>
      </c>
      <c r="E24" s="199">
        <v>27.937000000000001</v>
      </c>
      <c r="F24" s="199">
        <v>12.407999999999999</v>
      </c>
      <c r="G24" s="199">
        <v>3.7149999999999999</v>
      </c>
      <c r="H24" s="199">
        <v>8.6809999999999992</v>
      </c>
      <c r="I24" s="199">
        <v>11.117000000000001</v>
      </c>
      <c r="J24" s="199">
        <v>5.9809999999999999</v>
      </c>
      <c r="K24" s="199">
        <v>3.2360000000000002</v>
      </c>
      <c r="L24" s="199">
        <v>4.8719999999999999</v>
      </c>
      <c r="M24" s="199">
        <v>1.9319999999999999</v>
      </c>
      <c r="N24" s="199">
        <v>5.1719999999999997</v>
      </c>
      <c r="O24" s="199">
        <v>0.35299999999999998</v>
      </c>
      <c r="P24" s="199">
        <v>0.13800000000000001</v>
      </c>
      <c r="Q24" s="161">
        <v>149.73500000000001</v>
      </c>
      <c r="R24" s="161">
        <v>28.547000000000001</v>
      </c>
      <c r="S24" s="161">
        <v>-1.034</v>
      </c>
      <c r="T24" s="199">
        <v>8.3789999999999996</v>
      </c>
      <c r="U24" s="199">
        <v>52.97</v>
      </c>
      <c r="V24" s="199">
        <v>0.622</v>
      </c>
      <c r="W24" s="199">
        <v>-0.65300000000000002</v>
      </c>
      <c r="X24" s="199">
        <v>3</v>
      </c>
      <c r="Y24" s="199">
        <v>3.1629999999999998</v>
      </c>
      <c r="Z24" s="199">
        <v>4.8230000000000004</v>
      </c>
      <c r="AA24" s="199">
        <v>126.435</v>
      </c>
      <c r="AB24" s="199">
        <v>30.361000000000001</v>
      </c>
      <c r="AC24" s="199">
        <v>23.013999999999999</v>
      </c>
      <c r="AD24" s="199">
        <v>59.277999999999999</v>
      </c>
      <c r="AE24" s="199">
        <v>47.055999999999926</v>
      </c>
      <c r="AF24" s="199">
        <v>760.54100000000005</v>
      </c>
      <c r="AG24" s="377">
        <v>677.19100000000003</v>
      </c>
      <c r="AH24" s="28"/>
      <c r="AI24" s="28"/>
    </row>
    <row r="25" spans="1:35" s="36" customFormat="1">
      <c r="A25" s="198"/>
      <c r="B25" s="376" t="s">
        <v>61</v>
      </c>
      <c r="C25" s="199">
        <v>125.411</v>
      </c>
      <c r="D25" s="199">
        <v>17.355</v>
      </c>
      <c r="E25" s="199">
        <v>27.878</v>
      </c>
      <c r="F25" s="199">
        <v>13.595000000000001</v>
      </c>
      <c r="G25" s="199">
        <v>3.5190000000000001</v>
      </c>
      <c r="H25" s="199">
        <v>8.766</v>
      </c>
      <c r="I25" s="199">
        <v>11.585000000000001</v>
      </c>
      <c r="J25" s="199">
        <v>6.3620000000000001</v>
      </c>
      <c r="K25" s="199">
        <v>3.36</v>
      </c>
      <c r="L25" s="199">
        <v>5.8979999999999997</v>
      </c>
      <c r="M25" s="199">
        <v>1.86</v>
      </c>
      <c r="N25" s="199">
        <v>6.4939999999999998</v>
      </c>
      <c r="O25" s="199">
        <v>0.32900000000000001</v>
      </c>
      <c r="P25" s="199">
        <v>0.219</v>
      </c>
      <c r="Q25" s="161">
        <v>154.92599999999999</v>
      </c>
      <c r="R25" s="161">
        <v>28.295000000000002</v>
      </c>
      <c r="S25" s="161">
        <v>-2.629</v>
      </c>
      <c r="T25" s="199">
        <v>7.7939999999999996</v>
      </c>
      <c r="U25" s="199">
        <v>53.644999999999996</v>
      </c>
      <c r="V25" s="199">
        <v>1.7929999999999999</v>
      </c>
      <c r="W25" s="199">
        <v>-0.56799999999999995</v>
      </c>
      <c r="X25" s="199">
        <v>2.6040000000000001</v>
      </c>
      <c r="Y25" s="199">
        <v>3.181</v>
      </c>
      <c r="Z25" s="199">
        <v>5.2039999999999997</v>
      </c>
      <c r="AA25" s="199">
        <v>131.78100000000001</v>
      </c>
      <c r="AB25" s="199">
        <v>32.131</v>
      </c>
      <c r="AC25" s="199">
        <v>23.771000000000001</v>
      </c>
      <c r="AD25" s="199">
        <v>57.731000000000002</v>
      </c>
      <c r="AE25" s="199">
        <v>50.220000000000141</v>
      </c>
      <c r="AF25" s="199">
        <v>782.51</v>
      </c>
      <c r="AG25" s="377">
        <v>700.31100000000004</v>
      </c>
      <c r="AH25" s="80"/>
      <c r="AI25" s="80"/>
    </row>
    <row r="26" spans="1:35" s="25" customFormat="1">
      <c r="A26" s="183"/>
      <c r="B26" s="376" t="s">
        <v>173</v>
      </c>
      <c r="C26" s="199">
        <v>133.13399999999999</v>
      </c>
      <c r="D26" s="199">
        <v>18.303000000000001</v>
      </c>
      <c r="E26" s="199">
        <v>27.992999999999999</v>
      </c>
      <c r="F26" s="199">
        <v>12.888</v>
      </c>
      <c r="G26" s="199">
        <v>3.6190000000000002</v>
      </c>
      <c r="H26" s="199">
        <v>9.1519999999999992</v>
      </c>
      <c r="I26" s="199">
        <v>12.097</v>
      </c>
      <c r="J26" s="199">
        <v>6.6509999999999998</v>
      </c>
      <c r="K26" s="199">
        <v>3.6360000000000001</v>
      </c>
      <c r="L26" s="199">
        <v>6.3090000000000002</v>
      </c>
      <c r="M26" s="199">
        <v>1.9470000000000001</v>
      </c>
      <c r="N26" s="199">
        <v>7.4870000000000001</v>
      </c>
      <c r="O26" s="199">
        <v>0.27400000000000002</v>
      </c>
      <c r="P26" s="199">
        <v>1.2E-2</v>
      </c>
      <c r="Q26" s="161">
        <v>163.47</v>
      </c>
      <c r="R26" s="161">
        <v>31.518000000000001</v>
      </c>
      <c r="S26" s="161">
        <v>-2.4620000000000002</v>
      </c>
      <c r="T26" s="199">
        <v>9.1989999999999998</v>
      </c>
      <c r="U26" s="199">
        <v>54.775999999999996</v>
      </c>
      <c r="V26" s="199">
        <v>1.867</v>
      </c>
      <c r="W26" s="199">
        <v>-0.74399999999999999</v>
      </c>
      <c r="X26" s="199">
        <v>2.496</v>
      </c>
      <c r="Y26" s="199">
        <v>3.2269999999999999</v>
      </c>
      <c r="Z26" s="199">
        <v>5.36</v>
      </c>
      <c r="AA26" s="199">
        <v>137.476</v>
      </c>
      <c r="AB26" s="199">
        <v>34.82</v>
      </c>
      <c r="AC26" s="199">
        <v>24.934000000000001</v>
      </c>
      <c r="AD26" s="199">
        <v>54.594000000000001</v>
      </c>
      <c r="AE26" s="199">
        <v>51.615999999999985</v>
      </c>
      <c r="AF26" s="199">
        <v>815.649</v>
      </c>
      <c r="AG26" s="377">
        <v>735.43100000000004</v>
      </c>
      <c r="AH26" s="28"/>
      <c r="AI26" s="28"/>
    </row>
    <row r="27" spans="1:35" s="25" customFormat="1">
      <c r="A27" s="183"/>
      <c r="B27" s="378" t="s">
        <v>184</v>
      </c>
      <c r="C27" s="379">
        <v>134.11699999999999</v>
      </c>
      <c r="D27" s="379">
        <v>18.957999999999998</v>
      </c>
      <c r="E27" s="379">
        <v>27.571999999999999</v>
      </c>
      <c r="F27" s="379">
        <v>12.548999999999999</v>
      </c>
      <c r="G27" s="379">
        <v>3.516</v>
      </c>
      <c r="H27" s="379">
        <v>9.6920000000000002</v>
      </c>
      <c r="I27" s="379">
        <v>11.717000000000001</v>
      </c>
      <c r="J27" s="379">
        <v>6.984</v>
      </c>
      <c r="K27" s="379">
        <v>3.6549999999999998</v>
      </c>
      <c r="L27" s="379">
        <v>6.48</v>
      </c>
      <c r="M27" s="379">
        <v>2.0939999999999999</v>
      </c>
      <c r="N27" s="379">
        <v>8.0239999999999991</v>
      </c>
      <c r="O27" s="380">
        <v>0.27400000000000002</v>
      </c>
      <c r="P27" s="380">
        <v>5.0000000000000001E-3</v>
      </c>
      <c r="Q27" s="161">
        <v>165.834</v>
      </c>
      <c r="R27" s="381">
        <v>31.96</v>
      </c>
      <c r="S27" s="381">
        <v>-2.4660000000000002</v>
      </c>
      <c r="T27" s="382">
        <v>9.9770000000000003</v>
      </c>
      <c r="U27" s="380">
        <v>48.625999999999998</v>
      </c>
      <c r="V27" s="380">
        <v>0.98399999999999999</v>
      </c>
      <c r="W27" s="380">
        <v>-0.41199999999999998</v>
      </c>
      <c r="X27" s="380">
        <v>2.4900000000000002</v>
      </c>
      <c r="Y27" s="380">
        <v>3.2589999999999999</v>
      </c>
      <c r="Z27" s="380">
        <v>5.125</v>
      </c>
      <c r="AA27" s="380">
        <v>144.64500000000001</v>
      </c>
      <c r="AB27" s="380">
        <v>36.32</v>
      </c>
      <c r="AC27" s="380">
        <v>26.687999999999999</v>
      </c>
      <c r="AD27" s="380">
        <v>56.936999999999998</v>
      </c>
      <c r="AE27" s="380">
        <v>52.826999999999998</v>
      </c>
      <c r="AF27" s="380">
        <v>828.43100000000004</v>
      </c>
      <c r="AG27" s="383">
        <v>743.21100000000001</v>
      </c>
      <c r="AH27" s="28"/>
      <c r="AI27" s="28"/>
    </row>
    <row r="28" spans="1:35" s="25" customFormat="1">
      <c r="A28" s="183"/>
      <c r="B28" s="384" t="s">
        <v>188</v>
      </c>
      <c r="C28" s="226">
        <v>140.55406640281396</v>
      </c>
      <c r="D28" s="226">
        <v>20.159587694214075</v>
      </c>
      <c r="E28" s="226">
        <v>27.487874409517008</v>
      </c>
      <c r="F28" s="226">
        <v>13.836965286851678</v>
      </c>
      <c r="G28" s="226">
        <v>3.5875145703743785</v>
      </c>
      <c r="H28" s="226">
        <v>8.9813320610092369</v>
      </c>
      <c r="I28" s="226">
        <v>11.887412685766831</v>
      </c>
      <c r="J28" s="226">
        <v>7.273282360356033</v>
      </c>
      <c r="K28" s="226">
        <v>4.0392436145812498</v>
      </c>
      <c r="L28" s="226">
        <v>6.6077341745494218</v>
      </c>
      <c r="M28" s="226">
        <v>2.1558490459963773</v>
      </c>
      <c r="N28" s="226">
        <v>9.5939999999999994</v>
      </c>
      <c r="O28" s="226">
        <v>1.2169599535048028</v>
      </c>
      <c r="P28" s="207">
        <v>-3.2000000000000001E-2</v>
      </c>
      <c r="Q28" s="385">
        <v>175.45730953402327</v>
      </c>
      <c r="R28" s="226">
        <v>34.309527348611262</v>
      </c>
      <c r="S28" s="226">
        <v>-2.2370339952226495</v>
      </c>
      <c r="T28" s="226">
        <v>11.394143464850865</v>
      </c>
      <c r="U28" s="226">
        <v>58.727159355617246</v>
      </c>
      <c r="V28" s="226">
        <v>0.9395248219129726</v>
      </c>
      <c r="W28" s="226">
        <v>-0.25942285734116027</v>
      </c>
      <c r="X28" s="226">
        <v>1.9353228535675535</v>
      </c>
      <c r="Y28" s="226">
        <v>3.6083713975659379</v>
      </c>
      <c r="Z28" s="226">
        <v>5.5042464211306319</v>
      </c>
      <c r="AA28" s="226">
        <v>150.2052958194071</v>
      </c>
      <c r="AB28" s="226">
        <v>37.947059973589468</v>
      </c>
      <c r="AC28" s="226">
        <v>27.642977831778033</v>
      </c>
      <c r="AD28" s="226">
        <v>56.968600562365978</v>
      </c>
      <c r="AE28" s="226">
        <v>53.427145168354386</v>
      </c>
      <c r="AF28" s="226">
        <v>872.92004995974594</v>
      </c>
      <c r="AG28" s="386">
        <v>786.21619000380667</v>
      </c>
      <c r="AH28" s="28"/>
      <c r="AI28" s="28"/>
    </row>
    <row r="29" spans="1:35" s="28" customFormat="1">
      <c r="A29" s="191"/>
      <c r="B29" s="384" t="s">
        <v>248</v>
      </c>
      <c r="C29" s="226">
        <v>145.85639714048969</v>
      </c>
      <c r="D29" s="226">
        <v>20.989859218533581</v>
      </c>
      <c r="E29" s="226">
        <v>28.1320430028243</v>
      </c>
      <c r="F29" s="226">
        <v>14.699997556846226</v>
      </c>
      <c r="G29" s="226">
        <v>3.7237737360212306</v>
      </c>
      <c r="H29" s="226">
        <v>8.8407684433997957</v>
      </c>
      <c r="I29" s="226">
        <v>12.371593252849451</v>
      </c>
      <c r="J29" s="226">
        <v>7.2538721664216803</v>
      </c>
      <c r="K29" s="226">
        <v>4.2119749581838324</v>
      </c>
      <c r="L29" s="226">
        <v>6.7317293503317215</v>
      </c>
      <c r="M29" s="226">
        <v>2.1473480050257172</v>
      </c>
      <c r="N29" s="226">
        <v>9.8640000000000008</v>
      </c>
      <c r="O29" s="226">
        <v>1.2313401395570047</v>
      </c>
      <c r="P29" s="207">
        <v>-0.01</v>
      </c>
      <c r="Q29" s="226">
        <v>184.27857711579225</v>
      </c>
      <c r="R29" s="226">
        <v>35.91923162935327</v>
      </c>
      <c r="S29" s="226">
        <v>-2.8091120246469217</v>
      </c>
      <c r="T29" s="226">
        <v>12.679309814235515</v>
      </c>
      <c r="U29" s="226">
        <v>60.480926273277746</v>
      </c>
      <c r="V29" s="226">
        <v>1.1150915251916389</v>
      </c>
      <c r="W29" s="226">
        <v>-0.25207399082228238</v>
      </c>
      <c r="X29" s="226">
        <v>1.0772746335843446</v>
      </c>
      <c r="Y29" s="226">
        <v>3.7864140739830039</v>
      </c>
      <c r="Z29" s="226">
        <v>5.8528402012261465</v>
      </c>
      <c r="AA29" s="226">
        <v>157.00324001193792</v>
      </c>
      <c r="AB29" s="226">
        <v>39.121207745546819</v>
      </c>
      <c r="AC29" s="226">
        <v>28.860377661882335</v>
      </c>
      <c r="AD29" s="226">
        <v>58.728670450127289</v>
      </c>
      <c r="AE29" s="226">
        <v>58.867353359985515</v>
      </c>
      <c r="AF29" s="226">
        <v>910.75402545113889</v>
      </c>
      <c r="AG29" s="386">
        <v>818.21556082472011</v>
      </c>
    </row>
    <row r="30" spans="1:35" s="25" customFormat="1">
      <c r="A30" s="183"/>
      <c r="B30" s="384" t="s">
        <v>284</v>
      </c>
      <c r="C30" s="226">
        <v>150.96828371608282</v>
      </c>
      <c r="D30" s="226">
        <v>21.75736009186738</v>
      </c>
      <c r="E30" s="226">
        <v>30.506636167937867</v>
      </c>
      <c r="F30" s="226">
        <v>16.188228412733309</v>
      </c>
      <c r="G30" s="226">
        <v>3.8548857451158658</v>
      </c>
      <c r="H30" s="226">
        <v>8.7818692472775925</v>
      </c>
      <c r="I30" s="226">
        <v>12.834441053700402</v>
      </c>
      <c r="J30" s="226">
        <v>7.4331509472708461</v>
      </c>
      <c r="K30" s="226">
        <v>4.409733477928679</v>
      </c>
      <c r="L30" s="226">
        <v>6.8730284950416483</v>
      </c>
      <c r="M30" s="226">
        <v>2.2716314377391043</v>
      </c>
      <c r="N30" s="226">
        <v>9.7759999999999998</v>
      </c>
      <c r="O30" s="226">
        <v>1.2989718558455265</v>
      </c>
      <c r="P30" s="207">
        <v>-3.0000000000000001E-3</v>
      </c>
      <c r="Q30" s="226">
        <v>193.34722155747119</v>
      </c>
      <c r="R30" s="226">
        <v>37.203678756161509</v>
      </c>
      <c r="S30" s="226">
        <v>-3.2093669812055303</v>
      </c>
      <c r="T30" s="226">
        <v>14.273670552509907</v>
      </c>
      <c r="U30" s="226">
        <v>63.093898666484563</v>
      </c>
      <c r="V30" s="226">
        <v>1.1220788288965673</v>
      </c>
      <c r="W30" s="226">
        <v>-0.24264856480091374</v>
      </c>
      <c r="X30" s="226">
        <v>1.0635715553218139</v>
      </c>
      <c r="Y30" s="226">
        <v>3.8445767143691731</v>
      </c>
      <c r="Z30" s="226">
        <v>6.3017557459349289</v>
      </c>
      <c r="AA30" s="226">
        <v>164.01418970154674</v>
      </c>
      <c r="AB30" s="226">
        <v>40.348335883968723</v>
      </c>
      <c r="AC30" s="226">
        <v>30.613087211280355</v>
      </c>
      <c r="AD30" s="226">
        <v>61.254236152087316</v>
      </c>
      <c r="AE30" s="226">
        <v>59.215587921043856</v>
      </c>
      <c r="AF30" s="226">
        <v>949.19509434961105</v>
      </c>
      <c r="AG30" s="386">
        <v>853.58064662624793</v>
      </c>
      <c r="AH30" s="28"/>
      <c r="AI30" s="28"/>
    </row>
    <row r="31" spans="1:35" s="25" customFormat="1">
      <c r="A31" s="183"/>
      <c r="B31" s="384" t="s">
        <v>286</v>
      </c>
      <c r="C31" s="226">
        <v>155.83904068567924</v>
      </c>
      <c r="D31" s="226">
        <v>22.510421321475846</v>
      </c>
      <c r="E31" s="226">
        <v>31.165375022937205</v>
      </c>
      <c r="F31" s="226">
        <v>17.42551437974166</v>
      </c>
      <c r="G31" s="226">
        <v>3.9834034090350752</v>
      </c>
      <c r="H31" s="226">
        <v>8.7427929532002207</v>
      </c>
      <c r="I31" s="226">
        <v>13.345694101105922</v>
      </c>
      <c r="J31" s="226">
        <v>7.669673673179374</v>
      </c>
      <c r="K31" s="226">
        <v>4.6010943976626528</v>
      </c>
      <c r="L31" s="226">
        <v>7.0069055829316298</v>
      </c>
      <c r="M31" s="226">
        <v>2.3829524288986752</v>
      </c>
      <c r="N31" s="226">
        <v>10.413</v>
      </c>
      <c r="O31" s="226">
        <v>1.3396198590125172</v>
      </c>
      <c r="P31" s="207">
        <v>-1E-3</v>
      </c>
      <c r="Q31" s="226">
        <v>201.00673791939866</v>
      </c>
      <c r="R31" s="226">
        <v>38.947908711746237</v>
      </c>
      <c r="S31" s="226">
        <v>-3.3930783645997291</v>
      </c>
      <c r="T31" s="226">
        <v>15.678265858400957</v>
      </c>
      <c r="U31" s="226">
        <v>65.312566434621033</v>
      </c>
      <c r="V31" s="226">
        <v>1.2240325140759509</v>
      </c>
      <c r="W31" s="226">
        <v>-0.21706849093696298</v>
      </c>
      <c r="X31" s="226">
        <v>1.0500427820582272</v>
      </c>
      <c r="Y31" s="226">
        <v>3.8936762341703099</v>
      </c>
      <c r="Z31" s="226">
        <v>6.7236582035105013</v>
      </c>
      <c r="AA31" s="226">
        <v>170.33440301836509</v>
      </c>
      <c r="AB31" s="226">
        <v>41.613393067730748</v>
      </c>
      <c r="AC31" s="226">
        <v>32.38558335155237</v>
      </c>
      <c r="AD31" s="226">
        <v>63.514161548110721</v>
      </c>
      <c r="AE31" s="226">
        <v>60.160283529846694</v>
      </c>
      <c r="AF31" s="226">
        <v>984.6590541329108</v>
      </c>
      <c r="AG31" s="386">
        <v>885.00039030410369</v>
      </c>
      <c r="AH31" s="28"/>
      <c r="AI31" s="28"/>
    </row>
    <row r="32" spans="1:35">
      <c r="A32" s="102"/>
      <c r="B32" s="387" t="s">
        <v>288</v>
      </c>
      <c r="C32" s="235">
        <v>160.70307255437439</v>
      </c>
      <c r="D32" s="235">
        <v>23.741017765496906</v>
      </c>
      <c r="E32" s="235">
        <v>31.687460322906443</v>
      </c>
      <c r="F32" s="235">
        <v>18.667339370051209</v>
      </c>
      <c r="G32" s="235">
        <v>4.1262262467518891</v>
      </c>
      <c r="H32" s="235">
        <v>8.6983447891865513</v>
      </c>
      <c r="I32" s="235">
        <v>13.850375302234838</v>
      </c>
      <c r="J32" s="235">
        <v>7.8809010740753376</v>
      </c>
      <c r="K32" s="235">
        <v>4.79935083620882</v>
      </c>
      <c r="L32" s="235">
        <v>7.1454481616834968</v>
      </c>
      <c r="M32" s="235">
        <v>2.5586700212711384</v>
      </c>
      <c r="N32" s="235">
        <v>10.843</v>
      </c>
      <c r="O32" s="235">
        <v>1.3243103209420746</v>
      </c>
      <c r="P32" s="236">
        <v>0</v>
      </c>
      <c r="Q32" s="235">
        <v>209.68572727251947</v>
      </c>
      <c r="R32" s="235">
        <v>40.467578019641095</v>
      </c>
      <c r="S32" s="235">
        <v>-3.5556596635640889</v>
      </c>
      <c r="T32" s="235">
        <v>17.009501741952565</v>
      </c>
      <c r="U32" s="235">
        <v>67.752737239706505</v>
      </c>
      <c r="V32" s="235">
        <v>1.1893803257191948</v>
      </c>
      <c r="W32" s="235">
        <v>-0.18064100138249095</v>
      </c>
      <c r="X32" s="235">
        <v>1.0366860966105489</v>
      </c>
      <c r="Y32" s="235">
        <v>3.9447504789372707</v>
      </c>
      <c r="Z32" s="235">
        <v>7.1339152026359383</v>
      </c>
      <c r="AA32" s="235">
        <v>177.09153928917095</v>
      </c>
      <c r="AB32" s="235">
        <v>42.886698537183676</v>
      </c>
      <c r="AC32" s="235">
        <v>33.867914993764025</v>
      </c>
      <c r="AD32" s="235">
        <v>66.182347788515543</v>
      </c>
      <c r="AE32" s="235">
        <v>61.723036859923155</v>
      </c>
      <c r="AF32" s="235">
        <v>1022.2610299465166</v>
      </c>
      <c r="AG32" s="388">
        <v>918.56231550083089</v>
      </c>
    </row>
    <row r="33" spans="1:35" s="28" customFormat="1">
      <c r="A33" s="183"/>
      <c r="B33" s="389" t="s">
        <v>131</v>
      </c>
      <c r="C33" s="245" t="s">
        <v>300</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9"/>
      <c r="AF33" s="249"/>
      <c r="AG33" s="250"/>
    </row>
    <row r="34" spans="1:35">
      <c r="A34" s="102"/>
      <c r="B34" s="390"/>
      <c r="C34" s="245" t="s">
        <v>309</v>
      </c>
      <c r="D34" s="245"/>
      <c r="E34" s="245"/>
      <c r="F34" s="245"/>
      <c r="G34" s="245"/>
      <c r="H34" s="245"/>
      <c r="I34" s="245"/>
      <c r="J34" s="245"/>
      <c r="K34" s="245"/>
      <c r="L34" s="391"/>
      <c r="M34" s="391"/>
      <c r="N34" s="391"/>
      <c r="O34" s="391"/>
      <c r="P34" s="391"/>
      <c r="Q34" s="391"/>
      <c r="R34" s="391"/>
      <c r="S34" s="391"/>
      <c r="T34" s="391"/>
      <c r="U34" s="391"/>
      <c r="V34" s="391"/>
      <c r="W34" s="392"/>
      <c r="X34" s="110"/>
      <c r="Y34" s="110"/>
      <c r="Z34" s="110"/>
      <c r="AA34" s="392"/>
      <c r="AB34" s="110"/>
      <c r="AC34" s="110"/>
      <c r="AD34" s="110"/>
      <c r="AE34" s="110"/>
      <c r="AF34" s="110"/>
      <c r="AG34" s="254"/>
      <c r="AH34" s="4"/>
      <c r="AI34" s="4"/>
    </row>
    <row r="35" spans="1:35">
      <c r="A35" s="102"/>
      <c r="B35" s="390"/>
      <c r="C35" s="393" t="s">
        <v>310</v>
      </c>
      <c r="D35" s="393"/>
      <c r="E35" s="393"/>
      <c r="F35" s="393"/>
      <c r="G35" s="393"/>
      <c r="H35" s="393"/>
      <c r="I35" s="393"/>
      <c r="J35" s="393"/>
      <c r="K35" s="393"/>
      <c r="L35" s="394"/>
      <c r="M35" s="394"/>
      <c r="N35" s="394"/>
      <c r="O35" s="394"/>
      <c r="P35" s="394"/>
      <c r="Q35" s="394"/>
      <c r="R35" s="394"/>
      <c r="S35" s="394"/>
      <c r="T35" s="394"/>
      <c r="U35" s="394"/>
      <c r="V35" s="394"/>
      <c r="W35" s="394"/>
      <c r="X35" s="191"/>
      <c r="Y35" s="191"/>
      <c r="Z35" s="191"/>
      <c r="AA35" s="394"/>
      <c r="AB35" s="191"/>
      <c r="AC35" s="191"/>
      <c r="AD35" s="191"/>
      <c r="AE35" s="191"/>
      <c r="AF35" s="191"/>
      <c r="AG35" s="395"/>
      <c r="AH35" s="4"/>
      <c r="AI35" s="4"/>
    </row>
    <row r="36" spans="1:35" ht="16.5" thickBot="1">
      <c r="A36" s="102"/>
      <c r="B36" s="396"/>
      <c r="C36" s="397" t="s">
        <v>174</v>
      </c>
      <c r="D36" s="398"/>
      <c r="E36" s="398"/>
      <c r="F36" s="398"/>
      <c r="G36" s="398"/>
      <c r="H36" s="398"/>
      <c r="I36" s="398"/>
      <c r="J36" s="398"/>
      <c r="K36" s="398"/>
      <c r="L36" s="398"/>
      <c r="M36" s="398"/>
      <c r="N36" s="398"/>
      <c r="O36" s="398"/>
      <c r="P36" s="398"/>
      <c r="Q36" s="398"/>
      <c r="R36" s="398"/>
      <c r="S36" s="398"/>
      <c r="T36" s="398"/>
      <c r="U36" s="398"/>
      <c r="V36" s="398"/>
      <c r="W36" s="398"/>
      <c r="X36" s="398"/>
      <c r="Y36" s="398"/>
      <c r="Z36" s="398"/>
      <c r="AA36" s="398"/>
      <c r="AB36" s="398"/>
      <c r="AC36" s="398"/>
      <c r="AD36" s="398"/>
      <c r="AE36" s="398"/>
      <c r="AF36" s="398"/>
      <c r="AG36" s="399"/>
      <c r="AH36" s="4"/>
      <c r="AI36" s="4"/>
    </row>
    <row r="37" spans="1:35">
      <c r="A37" s="102"/>
      <c r="B37" s="26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4"/>
      <c r="AI37" s="4"/>
    </row>
    <row r="38" spans="1:35">
      <c r="A38" s="102"/>
      <c r="B38" s="26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4"/>
      <c r="AI38" s="4"/>
    </row>
    <row r="39" spans="1:35">
      <c r="B39" s="20"/>
      <c r="AH39" s="4"/>
      <c r="AI39" s="4"/>
    </row>
    <row r="40" spans="1:35">
      <c r="B40" s="20"/>
      <c r="AH40" s="4"/>
      <c r="AI40" s="4"/>
    </row>
    <row r="41" spans="1:35">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4"/>
      <c r="AI41" s="4"/>
    </row>
    <row r="42" spans="1:35">
      <c r="B42" s="20"/>
      <c r="AH42" s="4"/>
      <c r="AI42" s="4"/>
    </row>
    <row r="43" spans="1:35">
      <c r="AH43" s="4"/>
      <c r="AI43" s="4"/>
    </row>
    <row r="44" spans="1:35">
      <c r="AH44" s="4"/>
      <c r="AI44" s="4"/>
    </row>
    <row r="45" spans="1:35">
      <c r="AH45" s="4"/>
      <c r="AI45" s="4"/>
    </row>
    <row r="46" spans="1:35">
      <c r="AH46" s="4"/>
      <c r="AI46" s="4"/>
    </row>
    <row r="47" spans="1:35">
      <c r="AH47" s="4"/>
      <c r="AI47" s="4"/>
    </row>
    <row r="48" spans="1:35">
      <c r="AH48" s="4"/>
      <c r="AI48" s="4"/>
    </row>
    <row r="49" spans="34:35">
      <c r="AH49" s="4"/>
      <c r="AI49" s="4"/>
    </row>
    <row r="50" spans="34:35">
      <c r="AH50" s="4"/>
      <c r="AI50" s="4"/>
    </row>
    <row r="51" spans="34:35">
      <c r="AH51" s="4"/>
      <c r="AI51" s="4"/>
    </row>
    <row r="52" spans="34:35">
      <c r="AH52" s="4"/>
      <c r="AI52" s="4"/>
    </row>
    <row r="53" spans="34:35">
      <c r="AH53" s="4"/>
      <c r="AI53" s="4"/>
    </row>
    <row r="54" spans="34:35">
      <c r="AH54" s="4"/>
      <c r="AI54" s="4"/>
    </row>
    <row r="55" spans="34:35">
      <c r="AH55" s="4"/>
      <c r="AI55" s="4"/>
    </row>
    <row r="56" spans="34:35">
      <c r="AH56" s="4"/>
      <c r="AI56" s="4"/>
    </row>
    <row r="57" spans="34:35">
      <c r="AH57" s="4"/>
      <c r="AI57" s="4"/>
    </row>
    <row r="58" spans="34:35">
      <c r="AH58" s="4"/>
      <c r="AI58" s="4"/>
    </row>
    <row r="59" spans="34:35">
      <c r="AH59" s="4"/>
      <c r="AI59" s="4"/>
    </row>
    <row r="60" spans="34:35">
      <c r="AH60" s="4"/>
      <c r="AI60" s="4"/>
    </row>
    <row r="61" spans="34:35">
      <c r="AH61" s="4"/>
      <c r="AI61" s="4"/>
    </row>
    <row r="62" spans="34:35">
      <c r="AH62" s="4"/>
      <c r="AI62" s="4"/>
    </row>
    <row r="63" spans="34:35">
      <c r="AH63" s="4"/>
      <c r="AI63" s="4"/>
    </row>
    <row r="64" spans="34:35">
      <c r="AH64" s="4"/>
      <c r="AI64" s="4"/>
    </row>
    <row r="65" spans="34:35">
      <c r="AH65" s="4"/>
      <c r="AI65" s="4"/>
    </row>
    <row r="66" spans="34:35">
      <c r="AH66" s="4"/>
      <c r="AI66" s="4"/>
    </row>
    <row r="67" spans="34:35">
      <c r="AH67" s="4"/>
      <c r="AI67" s="4"/>
    </row>
    <row r="68" spans="34:35">
      <c r="AH68" s="4"/>
      <c r="AI68" s="4"/>
    </row>
    <row r="69" spans="34:35">
      <c r="AH69" s="4"/>
      <c r="AI69" s="4"/>
    </row>
    <row r="70" spans="34:35">
      <c r="AH70" s="4"/>
      <c r="AI70" s="4"/>
    </row>
    <row r="71" spans="34:35">
      <c r="AH71" s="4"/>
      <c r="AI71" s="4"/>
    </row>
    <row r="72" spans="34:35">
      <c r="AH72" s="4"/>
      <c r="AI72" s="4"/>
    </row>
    <row r="73" spans="34:35">
      <c r="AH73" s="4"/>
      <c r="AI73" s="4"/>
    </row>
    <row r="74" spans="34:35">
      <c r="AH74" s="4"/>
      <c r="AI74" s="4"/>
    </row>
    <row r="75" spans="34:35">
      <c r="AH75" s="4"/>
      <c r="AI75" s="4"/>
    </row>
    <row r="76" spans="34:35">
      <c r="AH76" s="4"/>
      <c r="AI76" s="4"/>
    </row>
    <row r="77" spans="34:35">
      <c r="AH77" s="4"/>
      <c r="AI77" s="4"/>
    </row>
    <row r="78" spans="34:35">
      <c r="AH78" s="4"/>
      <c r="AI78" s="4"/>
    </row>
    <row r="79" spans="34:35">
      <c r="AH79" s="4"/>
      <c r="AI79" s="4"/>
    </row>
    <row r="80" spans="34:35">
      <c r="AH80" s="4"/>
      <c r="AI80" s="4"/>
    </row>
    <row r="81" spans="34:35">
      <c r="AH81" s="4"/>
      <c r="AI81" s="4"/>
    </row>
    <row r="82" spans="34:35">
      <c r="AH82" s="4"/>
      <c r="AI82" s="4"/>
    </row>
    <row r="83" spans="34:35">
      <c r="AH83" s="4"/>
      <c r="AI83" s="4"/>
    </row>
    <row r="84" spans="34:35">
      <c r="AH84" s="4"/>
      <c r="AI84" s="4"/>
    </row>
    <row r="85" spans="34:35">
      <c r="AH85" s="4"/>
      <c r="AI85" s="4"/>
    </row>
    <row r="86" spans="34:35">
      <c r="AH86" s="4"/>
      <c r="AI86" s="4"/>
    </row>
    <row r="87" spans="34:35">
      <c r="AH87" s="4"/>
      <c r="AI87" s="4"/>
    </row>
    <row r="88" spans="34:35">
      <c r="AH88" s="4"/>
      <c r="AI88" s="4"/>
    </row>
    <row r="89" spans="34:35">
      <c r="AH89" s="4"/>
      <c r="AI89" s="4"/>
    </row>
    <row r="90" spans="34:35">
      <c r="AH90" s="4"/>
      <c r="AI90" s="4"/>
    </row>
    <row r="91" spans="34:35">
      <c r="AH91" s="4"/>
      <c r="AI91" s="4"/>
    </row>
    <row r="92" spans="34:35">
      <c r="AH92" s="4"/>
      <c r="AI92" s="4"/>
    </row>
    <row r="93" spans="34:35">
      <c r="AH93" s="4"/>
      <c r="AI93" s="4"/>
    </row>
    <row r="94" spans="34:35">
      <c r="AH94" s="4"/>
      <c r="AI94" s="4"/>
    </row>
    <row r="95" spans="34:35">
      <c r="AH95" s="4"/>
      <c r="AI95" s="4"/>
    </row>
    <row r="96" spans="34:35">
      <c r="AH96" s="4"/>
      <c r="AI96" s="4"/>
    </row>
    <row r="97" spans="34:35">
      <c r="AH97" s="4"/>
      <c r="AI97" s="4"/>
    </row>
    <row r="98" spans="34:35">
      <c r="AH98" s="4"/>
      <c r="AI98" s="4"/>
    </row>
    <row r="99" spans="34:35">
      <c r="AH99" s="4"/>
      <c r="AI99" s="4"/>
    </row>
    <row r="100" spans="34:35">
      <c r="AH100" s="4"/>
      <c r="AI100" s="4"/>
    </row>
    <row r="101" spans="34:35">
      <c r="AH101" s="4"/>
      <c r="AI101" s="4"/>
    </row>
    <row r="102" spans="34:35">
      <c r="AH102" s="4"/>
      <c r="AI102" s="4"/>
    </row>
    <row r="103" spans="34:35">
      <c r="AH103" s="4"/>
      <c r="AI103" s="4"/>
    </row>
    <row r="104" spans="34:35">
      <c r="AH104" s="4"/>
      <c r="AI104" s="4"/>
    </row>
    <row r="105" spans="34:35">
      <c r="AH105" s="4"/>
      <c r="AI105" s="4"/>
    </row>
    <row r="106" spans="34:35">
      <c r="AH106" s="4"/>
      <c r="AI106" s="4"/>
    </row>
    <row r="107" spans="34:35">
      <c r="AH107" s="4"/>
      <c r="AI107" s="4"/>
    </row>
    <row r="108" spans="34:35">
      <c r="AH108" s="4"/>
      <c r="AI108" s="4"/>
    </row>
    <row r="109" spans="34:35">
      <c r="AH109" s="4"/>
      <c r="AI109" s="4"/>
    </row>
    <row r="110" spans="34:35">
      <c r="AH110" s="4"/>
      <c r="AI110" s="4"/>
    </row>
  </sheetData>
  <mergeCells count="3">
    <mergeCell ref="C1:AG1"/>
    <mergeCell ref="C33:AD33"/>
    <mergeCell ref="C34:V34"/>
  </mergeCells>
  <pageMargins left="0.74803149606299213" right="0.74803149606299213" top="0.98425196850393704" bottom="0.98425196850393704" header="0.51181102362204722" footer="0.51181102362204722"/>
  <pageSetup paperSize="8" scale="41"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sheetPr>
  <dimension ref="A1:S126"/>
  <sheetViews>
    <sheetView zoomScaleNormal="100" workbookViewId="0"/>
  </sheetViews>
  <sheetFormatPr defaultRowHeight="15"/>
  <cols>
    <col min="1" max="1" width="1.7109375" style="57" customWidth="1"/>
    <col min="2" max="2" width="7.7109375" style="57" bestFit="1" customWidth="1"/>
    <col min="3" max="6" width="20.140625" style="57" customWidth="1"/>
    <col min="7" max="16" width="9.140625" style="57"/>
    <col min="17" max="17" width="9.85546875" style="57" customWidth="1"/>
    <col min="18" max="18" width="8.5703125" style="57" bestFit="1" customWidth="1"/>
    <col min="19" max="256" width="9.140625" style="57"/>
    <col min="257" max="257" width="1.7109375" style="57" customWidth="1"/>
    <col min="258" max="258" width="7.7109375" style="57" bestFit="1" customWidth="1"/>
    <col min="259" max="262" width="20.140625" style="57" customWidth="1"/>
    <col min="263" max="512" width="9.140625" style="57"/>
    <col min="513" max="513" width="1.7109375" style="57" customWidth="1"/>
    <col min="514" max="514" width="7.7109375" style="57" bestFit="1" customWidth="1"/>
    <col min="515" max="518" width="20.140625" style="57" customWidth="1"/>
    <col min="519" max="768" width="9.140625" style="57"/>
    <col min="769" max="769" width="1.7109375" style="57" customWidth="1"/>
    <col min="770" max="770" width="7.7109375" style="57" bestFit="1" customWidth="1"/>
    <col min="771" max="774" width="20.140625" style="57" customWidth="1"/>
    <col min="775" max="1024" width="9.140625" style="57"/>
    <col min="1025" max="1025" width="1.7109375" style="57" customWidth="1"/>
    <col min="1026" max="1026" width="7.7109375" style="57" bestFit="1" customWidth="1"/>
    <col min="1027" max="1030" width="20.140625" style="57" customWidth="1"/>
    <col min="1031" max="1280" width="9.140625" style="57"/>
    <col min="1281" max="1281" width="1.7109375" style="57" customWidth="1"/>
    <col min="1282" max="1282" width="7.7109375" style="57" bestFit="1" customWidth="1"/>
    <col min="1283" max="1286" width="20.140625" style="57" customWidth="1"/>
    <col min="1287" max="1536" width="9.140625" style="57"/>
    <col min="1537" max="1537" width="1.7109375" style="57" customWidth="1"/>
    <col min="1538" max="1538" width="7.7109375" style="57" bestFit="1" customWidth="1"/>
    <col min="1539" max="1542" width="20.140625" style="57" customWidth="1"/>
    <col min="1543" max="1792" width="9.140625" style="57"/>
    <col min="1793" max="1793" width="1.7109375" style="57" customWidth="1"/>
    <col min="1794" max="1794" width="7.7109375" style="57" bestFit="1" customWidth="1"/>
    <col min="1795" max="1798" width="20.140625" style="57" customWidth="1"/>
    <col min="1799" max="2048" width="9.140625" style="57"/>
    <col min="2049" max="2049" width="1.7109375" style="57" customWidth="1"/>
    <col min="2050" max="2050" width="7.7109375" style="57" bestFit="1" customWidth="1"/>
    <col min="2051" max="2054" width="20.140625" style="57" customWidth="1"/>
    <col min="2055" max="2304" width="9.140625" style="57"/>
    <col min="2305" max="2305" width="1.7109375" style="57" customWidth="1"/>
    <col min="2306" max="2306" width="7.7109375" style="57" bestFit="1" customWidth="1"/>
    <col min="2307" max="2310" width="20.140625" style="57" customWidth="1"/>
    <col min="2311" max="2560" width="9.140625" style="57"/>
    <col min="2561" max="2561" width="1.7109375" style="57" customWidth="1"/>
    <col min="2562" max="2562" width="7.7109375" style="57" bestFit="1" customWidth="1"/>
    <col min="2563" max="2566" width="20.140625" style="57" customWidth="1"/>
    <col min="2567" max="2816" width="9.140625" style="57"/>
    <col min="2817" max="2817" width="1.7109375" style="57" customWidth="1"/>
    <col min="2818" max="2818" width="7.7109375" style="57" bestFit="1" customWidth="1"/>
    <col min="2819" max="2822" width="20.140625" style="57" customWidth="1"/>
    <col min="2823" max="3072" width="9.140625" style="57"/>
    <col min="3073" max="3073" width="1.7109375" style="57" customWidth="1"/>
    <col min="3074" max="3074" width="7.7109375" style="57" bestFit="1" customWidth="1"/>
    <col min="3075" max="3078" width="20.140625" style="57" customWidth="1"/>
    <col min="3079" max="3328" width="9.140625" style="57"/>
    <col min="3329" max="3329" width="1.7109375" style="57" customWidth="1"/>
    <col min="3330" max="3330" width="7.7109375" style="57" bestFit="1" customWidth="1"/>
    <col min="3331" max="3334" width="20.140625" style="57" customWidth="1"/>
    <col min="3335" max="3584" width="9.140625" style="57"/>
    <col min="3585" max="3585" width="1.7109375" style="57" customWidth="1"/>
    <col min="3586" max="3586" width="7.7109375" style="57" bestFit="1" customWidth="1"/>
    <col min="3587" max="3590" width="20.140625" style="57" customWidth="1"/>
    <col min="3591" max="3840" width="9.140625" style="57"/>
    <col min="3841" max="3841" width="1.7109375" style="57" customWidth="1"/>
    <col min="3842" max="3842" width="7.7109375" style="57" bestFit="1" customWidth="1"/>
    <col min="3843" max="3846" width="20.140625" style="57" customWidth="1"/>
    <col min="3847" max="4096" width="9.140625" style="57"/>
    <col min="4097" max="4097" width="1.7109375" style="57" customWidth="1"/>
    <col min="4098" max="4098" width="7.7109375" style="57" bestFit="1" customWidth="1"/>
    <col min="4099" max="4102" width="20.140625" style="57" customWidth="1"/>
    <col min="4103" max="4352" width="9.140625" style="57"/>
    <col min="4353" max="4353" width="1.7109375" style="57" customWidth="1"/>
    <col min="4354" max="4354" width="7.7109375" style="57" bestFit="1" customWidth="1"/>
    <col min="4355" max="4358" width="20.140625" style="57" customWidth="1"/>
    <col min="4359" max="4608" width="9.140625" style="57"/>
    <col min="4609" max="4609" width="1.7109375" style="57" customWidth="1"/>
    <col min="4610" max="4610" width="7.7109375" style="57" bestFit="1" customWidth="1"/>
    <col min="4611" max="4614" width="20.140625" style="57" customWidth="1"/>
    <col min="4615" max="4864" width="9.140625" style="57"/>
    <col min="4865" max="4865" width="1.7109375" style="57" customWidth="1"/>
    <col min="4866" max="4866" width="7.7109375" style="57" bestFit="1" customWidth="1"/>
    <col min="4867" max="4870" width="20.140625" style="57" customWidth="1"/>
    <col min="4871" max="5120" width="9.140625" style="57"/>
    <col min="5121" max="5121" width="1.7109375" style="57" customWidth="1"/>
    <col min="5122" max="5122" width="7.7109375" style="57" bestFit="1" customWidth="1"/>
    <col min="5123" max="5126" width="20.140625" style="57" customWidth="1"/>
    <col min="5127" max="5376" width="9.140625" style="57"/>
    <col min="5377" max="5377" width="1.7109375" style="57" customWidth="1"/>
    <col min="5378" max="5378" width="7.7109375" style="57" bestFit="1" customWidth="1"/>
    <col min="5379" max="5382" width="20.140625" style="57" customWidth="1"/>
    <col min="5383" max="5632" width="9.140625" style="57"/>
    <col min="5633" max="5633" width="1.7109375" style="57" customWidth="1"/>
    <col min="5634" max="5634" width="7.7109375" style="57" bestFit="1" customWidth="1"/>
    <col min="5635" max="5638" width="20.140625" style="57" customWidth="1"/>
    <col min="5639" max="5888" width="9.140625" style="57"/>
    <col min="5889" max="5889" width="1.7109375" style="57" customWidth="1"/>
    <col min="5890" max="5890" width="7.7109375" style="57" bestFit="1" customWidth="1"/>
    <col min="5891" max="5894" width="20.140625" style="57" customWidth="1"/>
    <col min="5895" max="6144" width="9.140625" style="57"/>
    <col min="6145" max="6145" width="1.7109375" style="57" customWidth="1"/>
    <col min="6146" max="6146" width="7.7109375" style="57" bestFit="1" customWidth="1"/>
    <col min="6147" max="6150" width="20.140625" style="57" customWidth="1"/>
    <col min="6151" max="6400" width="9.140625" style="57"/>
    <col min="6401" max="6401" width="1.7109375" style="57" customWidth="1"/>
    <col min="6402" max="6402" width="7.7109375" style="57" bestFit="1" customWidth="1"/>
    <col min="6403" max="6406" width="20.140625" style="57" customWidth="1"/>
    <col min="6407" max="6656" width="9.140625" style="57"/>
    <col min="6657" max="6657" width="1.7109375" style="57" customWidth="1"/>
    <col min="6658" max="6658" width="7.7109375" style="57" bestFit="1" customWidth="1"/>
    <col min="6659" max="6662" width="20.140625" style="57" customWidth="1"/>
    <col min="6663" max="6912" width="9.140625" style="57"/>
    <col min="6913" max="6913" width="1.7109375" style="57" customWidth="1"/>
    <col min="6914" max="6914" width="7.7109375" style="57" bestFit="1" customWidth="1"/>
    <col min="6915" max="6918" width="20.140625" style="57" customWidth="1"/>
    <col min="6919" max="7168" width="9.140625" style="57"/>
    <col min="7169" max="7169" width="1.7109375" style="57" customWidth="1"/>
    <col min="7170" max="7170" width="7.7109375" style="57" bestFit="1" customWidth="1"/>
    <col min="7171" max="7174" width="20.140625" style="57" customWidth="1"/>
    <col min="7175" max="7424" width="9.140625" style="57"/>
    <col min="7425" max="7425" width="1.7109375" style="57" customWidth="1"/>
    <col min="7426" max="7426" width="7.7109375" style="57" bestFit="1" customWidth="1"/>
    <col min="7427" max="7430" width="20.140625" style="57" customWidth="1"/>
    <col min="7431" max="7680" width="9.140625" style="57"/>
    <col min="7681" max="7681" width="1.7109375" style="57" customWidth="1"/>
    <col min="7682" max="7682" width="7.7109375" style="57" bestFit="1" customWidth="1"/>
    <col min="7683" max="7686" width="20.140625" style="57" customWidth="1"/>
    <col min="7687" max="7936" width="9.140625" style="57"/>
    <col min="7937" max="7937" width="1.7109375" style="57" customWidth="1"/>
    <col min="7938" max="7938" width="7.7109375" style="57" bestFit="1" customWidth="1"/>
    <col min="7939" max="7942" width="20.140625" style="57" customWidth="1"/>
    <col min="7943" max="8192" width="9.140625" style="57"/>
    <col min="8193" max="8193" width="1.7109375" style="57" customWidth="1"/>
    <col min="8194" max="8194" width="7.7109375" style="57" bestFit="1" customWidth="1"/>
    <col min="8195" max="8198" width="20.140625" style="57" customWidth="1"/>
    <col min="8199" max="8448" width="9.140625" style="57"/>
    <col min="8449" max="8449" width="1.7109375" style="57" customWidth="1"/>
    <col min="8450" max="8450" width="7.7109375" style="57" bestFit="1" customWidth="1"/>
    <col min="8451" max="8454" width="20.140625" style="57" customWidth="1"/>
    <col min="8455" max="8704" width="9.140625" style="57"/>
    <col min="8705" max="8705" width="1.7109375" style="57" customWidth="1"/>
    <col min="8706" max="8706" width="7.7109375" style="57" bestFit="1" customWidth="1"/>
    <col min="8707" max="8710" width="20.140625" style="57" customWidth="1"/>
    <col min="8711" max="8960" width="9.140625" style="57"/>
    <col min="8961" max="8961" width="1.7109375" style="57" customWidth="1"/>
    <col min="8962" max="8962" width="7.7109375" style="57" bestFit="1" customWidth="1"/>
    <col min="8963" max="8966" width="20.140625" style="57" customWidth="1"/>
    <col min="8967" max="9216" width="9.140625" style="57"/>
    <col min="9217" max="9217" width="1.7109375" style="57" customWidth="1"/>
    <col min="9218" max="9218" width="7.7109375" style="57" bestFit="1" customWidth="1"/>
    <col min="9219" max="9222" width="20.140625" style="57" customWidth="1"/>
    <col min="9223" max="9472" width="9.140625" style="57"/>
    <col min="9473" max="9473" width="1.7109375" style="57" customWidth="1"/>
    <col min="9474" max="9474" width="7.7109375" style="57" bestFit="1" customWidth="1"/>
    <col min="9475" max="9478" width="20.140625" style="57" customWidth="1"/>
    <col min="9479" max="9728" width="9.140625" style="57"/>
    <col min="9729" max="9729" width="1.7109375" style="57" customWidth="1"/>
    <col min="9730" max="9730" width="7.7109375" style="57" bestFit="1" customWidth="1"/>
    <col min="9731" max="9734" width="20.140625" style="57" customWidth="1"/>
    <col min="9735" max="9984" width="9.140625" style="57"/>
    <col min="9985" max="9985" width="1.7109375" style="57" customWidth="1"/>
    <col min="9986" max="9986" width="7.7109375" style="57" bestFit="1" customWidth="1"/>
    <col min="9987" max="9990" width="20.140625" style="57" customWidth="1"/>
    <col min="9991" max="10240" width="9.140625" style="57"/>
    <col min="10241" max="10241" width="1.7109375" style="57" customWidth="1"/>
    <col min="10242" max="10242" width="7.7109375" style="57" bestFit="1" customWidth="1"/>
    <col min="10243" max="10246" width="20.140625" style="57" customWidth="1"/>
    <col min="10247" max="10496" width="9.140625" style="57"/>
    <col min="10497" max="10497" width="1.7109375" style="57" customWidth="1"/>
    <col min="10498" max="10498" width="7.7109375" style="57" bestFit="1" customWidth="1"/>
    <col min="10499" max="10502" width="20.140625" style="57" customWidth="1"/>
    <col min="10503" max="10752" width="9.140625" style="57"/>
    <col min="10753" max="10753" width="1.7109375" style="57" customWidth="1"/>
    <col min="10754" max="10754" width="7.7109375" style="57" bestFit="1" customWidth="1"/>
    <col min="10755" max="10758" width="20.140625" style="57" customWidth="1"/>
    <col min="10759" max="11008" width="9.140625" style="57"/>
    <col min="11009" max="11009" width="1.7109375" style="57" customWidth="1"/>
    <col min="11010" max="11010" width="7.7109375" style="57" bestFit="1" customWidth="1"/>
    <col min="11011" max="11014" width="20.140625" style="57" customWidth="1"/>
    <col min="11015" max="11264" width="9.140625" style="57"/>
    <col min="11265" max="11265" width="1.7109375" style="57" customWidth="1"/>
    <col min="11266" max="11266" width="7.7109375" style="57" bestFit="1" customWidth="1"/>
    <col min="11267" max="11270" width="20.140625" style="57" customWidth="1"/>
    <col min="11271" max="11520" width="9.140625" style="57"/>
    <col min="11521" max="11521" width="1.7109375" style="57" customWidth="1"/>
    <col min="11522" max="11522" width="7.7109375" style="57" bestFit="1" customWidth="1"/>
    <col min="11523" max="11526" width="20.140625" style="57" customWidth="1"/>
    <col min="11527" max="11776" width="9.140625" style="57"/>
    <col min="11777" max="11777" width="1.7109375" style="57" customWidth="1"/>
    <col min="11778" max="11778" width="7.7109375" style="57" bestFit="1" customWidth="1"/>
    <col min="11779" max="11782" width="20.140625" style="57" customWidth="1"/>
    <col min="11783" max="12032" width="9.140625" style="57"/>
    <col min="12033" max="12033" width="1.7109375" style="57" customWidth="1"/>
    <col min="12034" max="12034" width="7.7109375" style="57" bestFit="1" customWidth="1"/>
    <col min="12035" max="12038" width="20.140625" style="57" customWidth="1"/>
    <col min="12039" max="12288" width="9.140625" style="57"/>
    <col min="12289" max="12289" width="1.7109375" style="57" customWidth="1"/>
    <col min="12290" max="12290" width="7.7109375" style="57" bestFit="1" customWidth="1"/>
    <col min="12291" max="12294" width="20.140625" style="57" customWidth="1"/>
    <col min="12295" max="12544" width="9.140625" style="57"/>
    <col min="12545" max="12545" width="1.7109375" style="57" customWidth="1"/>
    <col min="12546" max="12546" width="7.7109375" style="57" bestFit="1" customWidth="1"/>
    <col min="12547" max="12550" width="20.140625" style="57" customWidth="1"/>
    <col min="12551" max="12800" width="9.140625" style="57"/>
    <col min="12801" max="12801" width="1.7109375" style="57" customWidth="1"/>
    <col min="12802" max="12802" width="7.7109375" style="57" bestFit="1" customWidth="1"/>
    <col min="12803" max="12806" width="20.140625" style="57" customWidth="1"/>
    <col min="12807" max="13056" width="9.140625" style="57"/>
    <col min="13057" max="13057" width="1.7109375" style="57" customWidth="1"/>
    <col min="13058" max="13058" width="7.7109375" style="57" bestFit="1" customWidth="1"/>
    <col min="13059" max="13062" width="20.140625" style="57" customWidth="1"/>
    <col min="13063" max="13312" width="9.140625" style="57"/>
    <col min="13313" max="13313" width="1.7109375" style="57" customWidth="1"/>
    <col min="13314" max="13314" width="7.7109375" style="57" bestFit="1" customWidth="1"/>
    <col min="13315" max="13318" width="20.140625" style="57" customWidth="1"/>
    <col min="13319" max="13568" width="9.140625" style="57"/>
    <col min="13569" max="13569" width="1.7109375" style="57" customWidth="1"/>
    <col min="13570" max="13570" width="7.7109375" style="57" bestFit="1" customWidth="1"/>
    <col min="13571" max="13574" width="20.140625" style="57" customWidth="1"/>
    <col min="13575" max="13824" width="9.140625" style="57"/>
    <col min="13825" max="13825" width="1.7109375" style="57" customWidth="1"/>
    <col min="13826" max="13826" width="7.7109375" style="57" bestFit="1" customWidth="1"/>
    <col min="13827" max="13830" width="20.140625" style="57" customWidth="1"/>
    <col min="13831" max="14080" width="9.140625" style="57"/>
    <col min="14081" max="14081" width="1.7109375" style="57" customWidth="1"/>
    <col min="14082" max="14082" width="7.7109375" style="57" bestFit="1" customWidth="1"/>
    <col min="14083" max="14086" width="20.140625" style="57" customWidth="1"/>
    <col min="14087" max="14336" width="9.140625" style="57"/>
    <col min="14337" max="14337" width="1.7109375" style="57" customWidth="1"/>
    <col min="14338" max="14338" width="7.7109375" style="57" bestFit="1" customWidth="1"/>
    <col min="14339" max="14342" width="20.140625" style="57" customWidth="1"/>
    <col min="14343" max="14592" width="9.140625" style="57"/>
    <col min="14593" max="14593" width="1.7109375" style="57" customWidth="1"/>
    <col min="14594" max="14594" width="7.7109375" style="57" bestFit="1" customWidth="1"/>
    <col min="14595" max="14598" width="20.140625" style="57" customWidth="1"/>
    <col min="14599" max="14848" width="9.140625" style="57"/>
    <col min="14849" max="14849" width="1.7109375" style="57" customWidth="1"/>
    <col min="14850" max="14850" width="7.7109375" style="57" bestFit="1" customWidth="1"/>
    <col min="14851" max="14854" width="20.140625" style="57" customWidth="1"/>
    <col min="14855" max="15104" width="9.140625" style="57"/>
    <col min="15105" max="15105" width="1.7109375" style="57" customWidth="1"/>
    <col min="15106" max="15106" width="7.7109375" style="57" bestFit="1" customWidth="1"/>
    <col min="15107" max="15110" width="20.140625" style="57" customWidth="1"/>
    <col min="15111" max="15360" width="9.140625" style="57"/>
    <col min="15361" max="15361" width="1.7109375" style="57" customWidth="1"/>
    <col min="15362" max="15362" width="7.7109375" style="57" bestFit="1" customWidth="1"/>
    <col min="15363" max="15366" width="20.140625" style="57" customWidth="1"/>
    <col min="15367" max="15616" width="9.140625" style="57"/>
    <col min="15617" max="15617" width="1.7109375" style="57" customWidth="1"/>
    <col min="15618" max="15618" width="7.7109375" style="57" bestFit="1" customWidth="1"/>
    <col min="15619" max="15622" width="20.140625" style="57" customWidth="1"/>
    <col min="15623" max="15872" width="9.140625" style="57"/>
    <col min="15873" max="15873" width="1.7109375" style="57" customWidth="1"/>
    <col min="15874" max="15874" width="7.7109375" style="57" bestFit="1" customWidth="1"/>
    <col min="15875" max="15878" width="20.140625" style="57" customWidth="1"/>
    <col min="15879" max="16128" width="9.140625" style="57"/>
    <col min="16129" max="16129" width="1.7109375" style="57" customWidth="1"/>
    <col min="16130" max="16130" width="7.7109375" style="57" bestFit="1" customWidth="1"/>
    <col min="16131" max="16134" width="20.140625" style="57" customWidth="1"/>
    <col min="16135" max="16384" width="9.140625" style="57"/>
  </cols>
  <sheetData>
    <row r="1" spans="1:19" ht="27" customHeight="1">
      <c r="B1" s="99" t="s">
        <v>191</v>
      </c>
      <c r="C1" s="99"/>
      <c r="D1" s="99"/>
      <c r="E1" s="99"/>
      <c r="F1" s="99"/>
      <c r="G1" s="99"/>
      <c r="H1" s="99"/>
      <c r="I1" s="99"/>
      <c r="J1" s="99"/>
    </row>
    <row r="2" spans="1:19" s="84" customFormat="1" ht="38.25" customHeight="1">
      <c r="B2" s="100" t="s">
        <v>297</v>
      </c>
      <c r="C2" s="100"/>
      <c r="D2" s="100"/>
      <c r="E2" s="100"/>
      <c r="F2" s="100"/>
      <c r="G2" s="100"/>
      <c r="H2" s="100"/>
      <c r="I2" s="100"/>
      <c r="J2" s="100"/>
    </row>
    <row r="3" spans="1:19" ht="57.75" customHeight="1" thickBot="1">
      <c r="B3" s="101" t="s">
        <v>294</v>
      </c>
      <c r="C3" s="101"/>
      <c r="D3" s="101"/>
      <c r="E3" s="101"/>
      <c r="F3" s="101"/>
      <c r="G3" s="101"/>
      <c r="H3" s="101"/>
      <c r="I3" s="101"/>
      <c r="J3" s="101"/>
      <c r="K3" s="22"/>
      <c r="L3" s="22"/>
      <c r="M3" s="22"/>
      <c r="N3" s="22"/>
      <c r="O3" s="22"/>
      <c r="P3" s="22"/>
      <c r="Q3" s="22"/>
      <c r="R3" s="22"/>
      <c r="S3" s="22"/>
    </row>
    <row r="4" spans="1:19" ht="16.5" thickTop="1" thickBot="1">
      <c r="A4" s="71"/>
      <c r="B4" s="58"/>
      <c r="C4" s="58"/>
      <c r="D4" s="58"/>
      <c r="E4" s="58"/>
      <c r="F4" s="69"/>
      <c r="G4" s="59"/>
      <c r="K4" s="22"/>
      <c r="L4" s="22"/>
      <c r="M4" s="22"/>
      <c r="N4" s="22"/>
      <c r="O4" s="22"/>
      <c r="P4" s="22"/>
      <c r="Q4" s="22"/>
      <c r="R4" s="22"/>
      <c r="S4" s="22"/>
    </row>
    <row r="5" spans="1:19">
      <c r="A5" s="71"/>
      <c r="B5" s="60"/>
      <c r="C5" s="97" t="s">
        <v>192</v>
      </c>
      <c r="D5" s="97"/>
      <c r="E5" s="97"/>
      <c r="F5" s="98"/>
      <c r="G5" s="61"/>
      <c r="K5" s="22"/>
      <c r="L5" s="22"/>
      <c r="M5" s="22"/>
      <c r="N5" s="22"/>
      <c r="O5" s="22"/>
      <c r="P5" s="22"/>
      <c r="Q5" s="22"/>
      <c r="R5" s="22"/>
      <c r="S5" s="22"/>
    </row>
    <row r="6" spans="1:19" ht="45">
      <c r="A6" s="71"/>
      <c r="B6" s="62" t="s">
        <v>193</v>
      </c>
      <c r="C6" s="63" t="s">
        <v>194</v>
      </c>
      <c r="D6" s="63" t="s">
        <v>195</v>
      </c>
      <c r="E6" s="63" t="s">
        <v>196</v>
      </c>
      <c r="F6" s="68" t="s">
        <v>197</v>
      </c>
      <c r="G6" s="61"/>
      <c r="K6" s="22"/>
      <c r="L6" s="22"/>
      <c r="M6" s="22"/>
      <c r="N6" s="22"/>
      <c r="O6" s="22"/>
      <c r="P6" s="22"/>
      <c r="Q6" s="22"/>
      <c r="R6" s="22"/>
      <c r="S6" s="22"/>
    </row>
    <row r="7" spans="1:19">
      <c r="A7" s="70"/>
      <c r="B7" s="64" t="s">
        <v>198</v>
      </c>
      <c r="C7" s="72">
        <v>22.4</v>
      </c>
      <c r="D7" s="72">
        <v>22.4</v>
      </c>
      <c r="E7" s="73">
        <v>0</v>
      </c>
      <c r="F7" s="74">
        <v>150.6</v>
      </c>
      <c r="G7" s="61"/>
      <c r="K7" s="22"/>
      <c r="L7" s="22"/>
      <c r="M7" s="22"/>
      <c r="N7" s="22"/>
      <c r="O7" s="22"/>
      <c r="P7" s="22"/>
      <c r="Q7" s="22"/>
      <c r="R7" s="22"/>
      <c r="S7" s="22"/>
    </row>
    <row r="8" spans="1:19">
      <c r="B8" s="64" t="s">
        <v>199</v>
      </c>
      <c r="C8" s="72">
        <v>26.3</v>
      </c>
      <c r="D8" s="72">
        <v>27.4</v>
      </c>
      <c r="E8" s="73">
        <v>-1.1000000000000001</v>
      </c>
      <c r="F8" s="74">
        <v>172.7</v>
      </c>
      <c r="G8" s="61"/>
      <c r="K8" s="22"/>
      <c r="L8" s="22"/>
      <c r="M8" s="22"/>
      <c r="N8" s="22"/>
      <c r="O8" s="22"/>
      <c r="P8" s="22"/>
      <c r="Q8" s="22"/>
      <c r="R8" s="22"/>
      <c r="S8" s="22"/>
    </row>
    <row r="9" spans="1:19">
      <c r="B9" s="64" t="s">
        <v>200</v>
      </c>
      <c r="C9" s="72">
        <v>26.7</v>
      </c>
      <c r="D9" s="72">
        <v>26.5</v>
      </c>
      <c r="E9" s="73">
        <v>0.3</v>
      </c>
      <c r="F9" s="74">
        <v>185.5</v>
      </c>
      <c r="G9" s="61"/>
      <c r="K9" s="22"/>
      <c r="L9" s="22"/>
      <c r="M9" s="22"/>
      <c r="N9" s="22"/>
      <c r="O9" s="22"/>
      <c r="P9" s="22"/>
      <c r="Q9" s="22"/>
      <c r="R9" s="22"/>
      <c r="S9" s="22"/>
    </row>
    <row r="10" spans="1:19">
      <c r="B10" s="64" t="s">
        <v>201</v>
      </c>
      <c r="C10" s="72">
        <v>25.6</v>
      </c>
      <c r="D10" s="72">
        <v>25</v>
      </c>
      <c r="E10" s="73">
        <v>0.7</v>
      </c>
      <c r="F10" s="74">
        <v>181.6</v>
      </c>
      <c r="G10" s="61"/>
      <c r="K10" s="22"/>
      <c r="L10" s="22"/>
      <c r="M10" s="22"/>
      <c r="N10" s="22"/>
      <c r="O10" s="22"/>
      <c r="P10" s="22"/>
      <c r="Q10" s="22"/>
      <c r="R10" s="22"/>
      <c r="S10" s="22"/>
    </row>
    <row r="11" spans="1:19">
      <c r="B11" s="64" t="s">
        <v>202</v>
      </c>
      <c r="C11" s="72">
        <v>24</v>
      </c>
      <c r="D11" s="72">
        <v>24.5</v>
      </c>
      <c r="E11" s="73">
        <v>-0.5</v>
      </c>
      <c r="F11" s="74">
        <v>175.2</v>
      </c>
      <c r="G11" s="61"/>
      <c r="K11" s="22"/>
      <c r="L11" s="22"/>
      <c r="M11" s="22"/>
      <c r="N11" s="22"/>
      <c r="O11" s="22"/>
      <c r="P11" s="22"/>
      <c r="Q11" s="22"/>
      <c r="R11" s="22"/>
      <c r="S11" s="22"/>
    </row>
    <row r="12" spans="1:19">
      <c r="B12" s="64" t="s">
        <v>203</v>
      </c>
      <c r="C12" s="72">
        <v>24</v>
      </c>
      <c r="D12" s="72">
        <v>25.4</v>
      </c>
      <c r="E12" s="73">
        <v>-1.4</v>
      </c>
      <c r="F12" s="74">
        <v>177.8</v>
      </c>
      <c r="G12" s="61"/>
      <c r="K12" s="22"/>
      <c r="L12" s="22"/>
      <c r="M12" s="22"/>
      <c r="N12" s="22"/>
      <c r="O12" s="22"/>
      <c r="P12" s="22"/>
      <c r="Q12" s="22"/>
      <c r="R12" s="22"/>
      <c r="S12" s="22"/>
    </row>
    <row r="13" spans="1:19">
      <c r="B13" s="64" t="s">
        <v>204</v>
      </c>
      <c r="C13" s="72">
        <v>24.8</v>
      </c>
      <c r="D13" s="72">
        <v>26.6</v>
      </c>
      <c r="E13" s="73">
        <v>-1.9</v>
      </c>
      <c r="F13" s="74">
        <v>172.4</v>
      </c>
      <c r="G13" s="61"/>
      <c r="K13" s="22"/>
      <c r="L13" s="22"/>
      <c r="M13" s="22"/>
      <c r="N13" s="22"/>
      <c r="O13" s="22"/>
      <c r="P13" s="22"/>
      <c r="Q13" s="22"/>
      <c r="R13" s="22"/>
      <c r="S13" s="22"/>
    </row>
    <row r="14" spans="1:19">
      <c r="B14" s="64" t="s">
        <v>205</v>
      </c>
      <c r="C14" s="72">
        <v>24.7</v>
      </c>
      <c r="D14" s="72">
        <v>25.2</v>
      </c>
      <c r="E14" s="73">
        <v>-0.5</v>
      </c>
      <c r="F14" s="74">
        <v>169.6</v>
      </c>
      <c r="G14" s="61"/>
      <c r="K14" s="22"/>
      <c r="L14" s="22"/>
      <c r="M14" s="22"/>
      <c r="N14" s="22"/>
      <c r="O14" s="22"/>
      <c r="P14" s="22"/>
      <c r="Q14" s="22"/>
      <c r="R14" s="22"/>
      <c r="S14" s="22"/>
    </row>
    <row r="15" spans="1:19">
      <c r="B15" s="64" t="s">
        <v>206</v>
      </c>
      <c r="C15" s="72">
        <v>24.9</v>
      </c>
      <c r="D15" s="72">
        <v>25.2</v>
      </c>
      <c r="E15" s="73">
        <v>-0.3</v>
      </c>
      <c r="F15" s="74">
        <v>166.8</v>
      </c>
      <c r="G15" s="61"/>
      <c r="K15" s="22"/>
      <c r="L15" s="22"/>
      <c r="M15" s="22"/>
      <c r="N15" s="22"/>
      <c r="O15" s="22"/>
      <c r="P15" s="22"/>
      <c r="Q15" s="22"/>
      <c r="R15" s="22"/>
      <c r="S15" s="22"/>
    </row>
    <row r="16" spans="1:19">
      <c r="B16" s="64" t="s">
        <v>207</v>
      </c>
      <c r="C16" s="72">
        <v>24.7</v>
      </c>
      <c r="D16" s="72">
        <v>25.6</v>
      </c>
      <c r="E16" s="73">
        <v>-0.9</v>
      </c>
      <c r="F16" s="74">
        <v>167.5</v>
      </c>
      <c r="G16" s="61"/>
      <c r="K16" s="22"/>
      <c r="L16" s="22"/>
      <c r="M16" s="22"/>
      <c r="N16" s="22"/>
      <c r="O16" s="22"/>
      <c r="P16" s="22"/>
      <c r="Q16" s="22"/>
      <c r="R16" s="22"/>
      <c r="S16" s="22"/>
    </row>
    <row r="17" spans="2:19">
      <c r="B17" s="64" t="s">
        <v>208</v>
      </c>
      <c r="C17" s="72">
        <v>25.5</v>
      </c>
      <c r="D17" s="72">
        <v>27.1</v>
      </c>
      <c r="E17" s="73">
        <v>-1.7</v>
      </c>
      <c r="F17" s="74">
        <v>176.5</v>
      </c>
      <c r="G17" s="61"/>
      <c r="K17" s="22"/>
      <c r="L17" s="22"/>
      <c r="M17" s="22"/>
      <c r="N17" s="22"/>
      <c r="O17" s="22"/>
      <c r="P17" s="22"/>
      <c r="Q17" s="22"/>
      <c r="R17" s="22"/>
      <c r="S17" s="22"/>
    </row>
    <row r="18" spans="2:19">
      <c r="B18" s="64" t="s">
        <v>209</v>
      </c>
      <c r="C18" s="72">
        <v>27.1</v>
      </c>
      <c r="D18" s="72">
        <v>29</v>
      </c>
      <c r="E18" s="73">
        <v>-1.9</v>
      </c>
      <c r="F18" s="74">
        <v>184.1</v>
      </c>
      <c r="G18" s="61"/>
      <c r="K18" s="22"/>
      <c r="L18" s="22"/>
      <c r="M18" s="22"/>
      <c r="N18" s="22"/>
      <c r="O18" s="22"/>
      <c r="P18" s="22"/>
      <c r="Q18" s="22"/>
      <c r="R18" s="22"/>
      <c r="S18" s="22"/>
    </row>
    <row r="19" spans="2:19">
      <c r="B19" s="64" t="s">
        <v>210</v>
      </c>
      <c r="C19" s="72">
        <v>28.1</v>
      </c>
      <c r="D19" s="72">
        <v>28.4</v>
      </c>
      <c r="E19" s="73">
        <v>-0.3</v>
      </c>
      <c r="F19" s="74">
        <v>187.7</v>
      </c>
      <c r="G19" s="61"/>
      <c r="K19" s="22"/>
      <c r="L19" s="22"/>
      <c r="M19" s="22"/>
      <c r="N19" s="22"/>
      <c r="O19" s="22"/>
      <c r="P19" s="22"/>
      <c r="Q19" s="22"/>
      <c r="R19" s="22"/>
      <c r="S19" s="22"/>
    </row>
    <row r="20" spans="2:19">
      <c r="B20" s="64" t="s">
        <v>211</v>
      </c>
      <c r="C20" s="72">
        <v>27</v>
      </c>
      <c r="D20" s="72">
        <v>26.5</v>
      </c>
      <c r="E20" s="73">
        <v>0.5</v>
      </c>
      <c r="F20" s="74">
        <v>183.9</v>
      </c>
      <c r="G20" s="61"/>
      <c r="K20" s="22"/>
      <c r="L20" s="22"/>
      <c r="M20" s="22"/>
      <c r="N20" s="22"/>
      <c r="O20" s="22"/>
      <c r="P20" s="22"/>
      <c r="Q20" s="22"/>
      <c r="R20" s="22"/>
      <c r="S20" s="22"/>
    </row>
    <row r="21" spans="2:19">
      <c r="B21" s="64" t="s">
        <v>212</v>
      </c>
      <c r="C21" s="72">
        <v>26</v>
      </c>
      <c r="D21" s="72">
        <v>25.7</v>
      </c>
      <c r="E21" s="73">
        <v>0.3</v>
      </c>
      <c r="F21" s="74">
        <v>172.9</v>
      </c>
      <c r="G21" s="61"/>
      <c r="K21" s="22"/>
      <c r="L21" s="22"/>
      <c r="M21" s="22"/>
      <c r="N21" s="22"/>
      <c r="O21" s="22"/>
      <c r="P21" s="22"/>
      <c r="Q21" s="22"/>
      <c r="R21" s="22"/>
      <c r="S21" s="22"/>
    </row>
    <row r="22" spans="2:19">
      <c r="B22" s="64" t="s">
        <v>213</v>
      </c>
      <c r="C22" s="72">
        <v>25.4</v>
      </c>
      <c r="D22" s="72">
        <v>25.9</v>
      </c>
      <c r="E22" s="73">
        <v>-0.4</v>
      </c>
      <c r="F22" s="74">
        <v>164.1</v>
      </c>
      <c r="G22" s="61"/>
      <c r="K22" s="22"/>
      <c r="L22" s="22"/>
      <c r="M22" s="22"/>
      <c r="N22" s="22"/>
      <c r="O22" s="22"/>
      <c r="P22" s="22"/>
      <c r="Q22" s="22"/>
      <c r="R22" s="22"/>
      <c r="S22" s="22"/>
    </row>
    <row r="23" spans="2:19">
      <c r="B23" s="64" t="s">
        <v>214</v>
      </c>
      <c r="C23" s="72">
        <v>25</v>
      </c>
      <c r="D23" s="72">
        <v>26</v>
      </c>
      <c r="E23" s="73">
        <v>-0.9</v>
      </c>
      <c r="F23" s="74">
        <v>154</v>
      </c>
      <c r="G23" s="61"/>
      <c r="K23" s="22"/>
      <c r="L23" s="22"/>
      <c r="M23" s="22"/>
      <c r="N23" s="22"/>
      <c r="O23" s="22"/>
      <c r="P23" s="22"/>
      <c r="Q23" s="22"/>
      <c r="R23" s="22"/>
      <c r="S23" s="22"/>
    </row>
    <row r="24" spans="2:19">
      <c r="B24" s="64" t="s">
        <v>215</v>
      </c>
      <c r="C24" s="72">
        <v>25</v>
      </c>
      <c r="D24" s="72">
        <v>27.1</v>
      </c>
      <c r="E24" s="73">
        <v>-2.1</v>
      </c>
      <c r="F24" s="74">
        <v>152.5</v>
      </c>
      <c r="G24" s="61"/>
      <c r="K24" s="22"/>
      <c r="L24" s="22"/>
      <c r="M24" s="22"/>
      <c r="N24" s="22"/>
      <c r="O24" s="22"/>
      <c r="P24" s="22"/>
      <c r="Q24" s="22"/>
      <c r="R24" s="22"/>
      <c r="S24" s="22"/>
    </row>
    <row r="25" spans="2:19">
      <c r="B25" s="64" t="s">
        <v>216</v>
      </c>
      <c r="C25" s="72">
        <v>25.4</v>
      </c>
      <c r="D25" s="72">
        <v>30.4</v>
      </c>
      <c r="E25" s="73">
        <v>-5</v>
      </c>
      <c r="F25" s="74">
        <v>145.9</v>
      </c>
      <c r="G25" s="61"/>
      <c r="K25" s="22"/>
      <c r="L25" s="22"/>
      <c r="M25" s="22"/>
      <c r="N25" s="22"/>
      <c r="O25" s="22"/>
      <c r="P25" s="22"/>
      <c r="Q25" s="22"/>
      <c r="R25" s="22"/>
      <c r="S25" s="22"/>
    </row>
    <row r="26" spans="2:19">
      <c r="B26" s="64" t="s">
        <v>217</v>
      </c>
      <c r="C26" s="72">
        <v>26</v>
      </c>
      <c r="D26" s="72">
        <v>39.700000000000003</v>
      </c>
      <c r="E26" s="73">
        <v>-13.6</v>
      </c>
      <c r="F26" s="74">
        <v>135.19999999999999</v>
      </c>
      <c r="G26" s="61"/>
      <c r="K26" s="22"/>
      <c r="L26" s="22"/>
      <c r="M26" s="22"/>
      <c r="N26" s="22"/>
      <c r="O26" s="22"/>
      <c r="P26" s="22"/>
      <c r="Q26" s="22"/>
      <c r="R26" s="22"/>
      <c r="S26" s="22"/>
    </row>
    <row r="27" spans="2:19" ht="15.75" thickBot="1">
      <c r="B27" s="64" t="s">
        <v>218</v>
      </c>
      <c r="C27" s="72">
        <v>28.3</v>
      </c>
      <c r="D27" s="72">
        <v>54.9</v>
      </c>
      <c r="E27" s="73">
        <v>-26.5</v>
      </c>
      <c r="F27" s="74">
        <v>142.4</v>
      </c>
      <c r="G27" s="65"/>
      <c r="K27" s="22"/>
      <c r="L27" s="22"/>
      <c r="M27" s="22"/>
      <c r="N27" s="22"/>
      <c r="O27" s="22"/>
      <c r="P27" s="22"/>
      <c r="Q27" s="22"/>
      <c r="R27" s="22"/>
      <c r="S27" s="22"/>
    </row>
    <row r="28" spans="2:19" ht="15.75" thickTop="1">
      <c r="B28" s="64" t="s">
        <v>219</v>
      </c>
      <c r="C28" s="72">
        <v>32.299999999999997</v>
      </c>
      <c r="D28" s="72">
        <v>59</v>
      </c>
      <c r="E28" s="73">
        <v>-26.7</v>
      </c>
      <c r="F28" s="74">
        <v>156.69999999999999</v>
      </c>
      <c r="G28" s="61"/>
      <c r="K28" s="22"/>
      <c r="L28" s="22"/>
      <c r="M28" s="22"/>
      <c r="N28" s="22"/>
      <c r="O28" s="22"/>
      <c r="P28" s="22"/>
      <c r="Q28" s="22"/>
      <c r="R28" s="22"/>
      <c r="S28" s="22"/>
    </row>
    <row r="29" spans="2:19">
      <c r="B29" s="64" t="s">
        <v>220</v>
      </c>
      <c r="C29" s="72">
        <v>34.9</v>
      </c>
      <c r="D29" s="72">
        <v>60.2</v>
      </c>
      <c r="E29" s="73">
        <v>-25.4</v>
      </c>
      <c r="F29" s="74">
        <v>174.8</v>
      </c>
      <c r="G29" s="61"/>
      <c r="K29" s="22"/>
      <c r="L29" s="22"/>
      <c r="M29" s="22"/>
      <c r="N29" s="22"/>
      <c r="O29" s="22"/>
      <c r="P29" s="22"/>
      <c r="Q29" s="22"/>
      <c r="R29" s="22"/>
      <c r="S29" s="22"/>
    </row>
    <row r="30" spans="2:19" ht="15.75" thickBot="1">
      <c r="B30" s="64" t="s">
        <v>221</v>
      </c>
      <c r="C30" s="72">
        <v>37.5</v>
      </c>
      <c r="D30" s="72">
        <v>61.5</v>
      </c>
      <c r="E30" s="73">
        <v>-24</v>
      </c>
      <c r="F30" s="74">
        <v>198.6</v>
      </c>
      <c r="G30" s="65"/>
      <c r="K30" s="22"/>
      <c r="L30" s="22"/>
      <c r="M30" s="22"/>
      <c r="N30" s="22"/>
      <c r="O30" s="22"/>
      <c r="P30" s="22"/>
      <c r="Q30" s="22"/>
      <c r="R30" s="22"/>
      <c r="S30" s="22"/>
    </row>
    <row r="31" spans="2:19" ht="15.75" thickTop="1">
      <c r="B31" s="64" t="s">
        <v>222</v>
      </c>
      <c r="C31" s="72">
        <v>38.9</v>
      </c>
      <c r="D31" s="72">
        <v>61.1</v>
      </c>
      <c r="E31" s="73">
        <v>-22.1</v>
      </c>
      <c r="F31" s="74">
        <v>230.9</v>
      </c>
      <c r="K31" s="22"/>
      <c r="L31" s="22"/>
      <c r="M31" s="22"/>
      <c r="N31" s="22"/>
      <c r="O31" s="22"/>
      <c r="P31" s="22"/>
      <c r="Q31" s="22"/>
      <c r="R31" s="22"/>
      <c r="S31" s="22"/>
    </row>
    <row r="32" spans="2:19">
      <c r="B32" s="64" t="s">
        <v>223</v>
      </c>
      <c r="C32" s="72">
        <v>39.5</v>
      </c>
      <c r="D32" s="72">
        <v>54.5</v>
      </c>
      <c r="E32" s="73">
        <v>-15</v>
      </c>
      <c r="F32" s="74">
        <v>244.1</v>
      </c>
      <c r="K32" s="22"/>
      <c r="L32" s="22"/>
      <c r="M32" s="22"/>
      <c r="N32" s="22"/>
      <c r="O32" s="22"/>
      <c r="P32" s="22"/>
      <c r="Q32" s="22"/>
      <c r="R32" s="22"/>
      <c r="S32" s="22"/>
    </row>
    <row r="33" spans="2:19">
      <c r="B33" s="64" t="s">
        <v>94</v>
      </c>
      <c r="C33" s="72">
        <v>37.9</v>
      </c>
      <c r="D33" s="72">
        <v>44.2</v>
      </c>
      <c r="E33" s="73">
        <v>-6.3</v>
      </c>
      <c r="F33" s="74">
        <v>249.1</v>
      </c>
      <c r="K33" s="22"/>
      <c r="L33" s="22"/>
      <c r="M33" s="22"/>
      <c r="N33" s="22"/>
      <c r="O33" s="22"/>
      <c r="P33" s="22"/>
      <c r="Q33" s="22"/>
      <c r="R33" s="22"/>
      <c r="S33" s="22"/>
    </row>
    <row r="34" spans="2:19">
      <c r="B34" s="64" t="s">
        <v>95</v>
      </c>
      <c r="C34" s="72">
        <v>37.5</v>
      </c>
      <c r="D34" s="72">
        <v>38.299999999999997</v>
      </c>
      <c r="E34" s="73">
        <v>-0.7</v>
      </c>
      <c r="F34" s="74">
        <v>227.6</v>
      </c>
      <c r="K34" s="22"/>
      <c r="L34" s="22"/>
      <c r="M34" s="22"/>
      <c r="N34" s="22"/>
      <c r="O34" s="22"/>
      <c r="P34" s="22"/>
      <c r="Q34" s="22"/>
      <c r="R34" s="22"/>
      <c r="S34" s="22"/>
    </row>
    <row r="35" spans="2:19">
      <c r="B35" s="64" t="s">
        <v>96</v>
      </c>
      <c r="C35" s="72">
        <v>43.9</v>
      </c>
      <c r="D35" s="72">
        <v>39.5</v>
      </c>
      <c r="E35" s="73">
        <v>4.3</v>
      </c>
      <c r="F35" s="74">
        <v>211.4</v>
      </c>
      <c r="K35" s="22"/>
      <c r="L35" s="22"/>
      <c r="M35" s="22"/>
      <c r="N35" s="22"/>
      <c r="O35" s="22"/>
      <c r="P35" s="22"/>
      <c r="Q35" s="22"/>
      <c r="R35" s="22"/>
      <c r="S35" s="22"/>
    </row>
    <row r="36" spans="2:19">
      <c r="B36" s="64" t="s">
        <v>97</v>
      </c>
      <c r="C36" s="72">
        <v>44.2</v>
      </c>
      <c r="D36" s="72">
        <v>39.4</v>
      </c>
      <c r="E36" s="73">
        <v>4.8</v>
      </c>
      <c r="F36" s="74">
        <v>205.6</v>
      </c>
      <c r="K36" s="22"/>
      <c r="L36" s="22"/>
      <c r="M36" s="22"/>
      <c r="N36" s="22"/>
      <c r="O36" s="22"/>
      <c r="P36" s="22"/>
      <c r="Q36" s="22"/>
      <c r="R36" s="22"/>
      <c r="S36" s="22"/>
    </row>
    <row r="37" spans="2:19">
      <c r="B37" s="64" t="s">
        <v>98</v>
      </c>
      <c r="C37" s="72">
        <v>43.7</v>
      </c>
      <c r="D37" s="72">
        <v>40.1</v>
      </c>
      <c r="E37" s="73">
        <v>3.7</v>
      </c>
      <c r="F37" s="74">
        <v>186.3</v>
      </c>
      <c r="K37" s="22"/>
      <c r="L37" s="22"/>
      <c r="M37" s="22"/>
      <c r="N37" s="22"/>
      <c r="O37" s="22"/>
      <c r="P37" s="22"/>
      <c r="Q37" s="22"/>
      <c r="R37" s="22"/>
      <c r="S37" s="22"/>
    </row>
    <row r="38" spans="2:19">
      <c r="B38" s="64" t="s">
        <v>99</v>
      </c>
      <c r="C38" s="72">
        <v>42</v>
      </c>
      <c r="D38" s="72">
        <v>41.5</v>
      </c>
      <c r="E38" s="73">
        <v>0.5</v>
      </c>
      <c r="F38" s="74">
        <v>170</v>
      </c>
      <c r="K38" s="22"/>
      <c r="L38" s="22"/>
      <c r="M38" s="22"/>
      <c r="N38" s="22"/>
      <c r="O38" s="22"/>
      <c r="P38" s="22"/>
      <c r="Q38" s="22"/>
      <c r="R38" s="22"/>
      <c r="S38" s="22"/>
    </row>
    <row r="39" spans="2:19">
      <c r="B39" s="64" t="s">
        <v>100</v>
      </c>
      <c r="C39" s="72">
        <v>40.799999999999997</v>
      </c>
      <c r="D39" s="72">
        <v>42.1</v>
      </c>
      <c r="E39" s="73">
        <v>-1.3</v>
      </c>
      <c r="F39" s="74">
        <v>158.9</v>
      </c>
      <c r="K39" s="22"/>
      <c r="L39" s="22"/>
      <c r="M39" s="22"/>
      <c r="N39" s="22"/>
      <c r="O39" s="22"/>
      <c r="P39" s="22"/>
      <c r="Q39" s="22"/>
      <c r="R39" s="22"/>
      <c r="S39" s="22"/>
    </row>
    <row r="40" spans="2:19">
      <c r="B40" s="64" t="s">
        <v>101</v>
      </c>
      <c r="C40" s="72">
        <v>38.700000000000003</v>
      </c>
      <c r="D40" s="72">
        <v>41.2</v>
      </c>
      <c r="E40" s="73">
        <v>-2.5</v>
      </c>
      <c r="F40" s="74">
        <v>153</v>
      </c>
      <c r="K40" s="22"/>
      <c r="L40" s="22"/>
      <c r="M40" s="22"/>
      <c r="N40" s="22"/>
      <c r="O40" s="22"/>
      <c r="P40" s="22"/>
      <c r="Q40" s="22"/>
      <c r="R40" s="22"/>
      <c r="S40" s="22"/>
    </row>
    <row r="41" spans="2:19">
      <c r="B41" s="64" t="s">
        <v>102</v>
      </c>
      <c r="C41" s="72">
        <v>38.200000000000003</v>
      </c>
      <c r="D41" s="72">
        <v>39.700000000000003</v>
      </c>
      <c r="E41" s="73">
        <v>-1.5</v>
      </c>
      <c r="F41" s="74">
        <v>141.19999999999999</v>
      </c>
      <c r="K41" s="22"/>
      <c r="L41" s="22"/>
      <c r="M41" s="22"/>
      <c r="N41" s="22"/>
      <c r="O41" s="22"/>
      <c r="P41" s="22"/>
      <c r="Q41" s="22"/>
      <c r="R41" s="22"/>
      <c r="S41" s="22"/>
    </row>
    <row r="42" spans="2:19">
      <c r="B42" s="64" t="s">
        <v>103</v>
      </c>
      <c r="C42" s="72">
        <v>36.700000000000003</v>
      </c>
      <c r="D42" s="72">
        <v>36.5</v>
      </c>
      <c r="E42" s="73">
        <v>0.2</v>
      </c>
      <c r="F42" s="74">
        <v>132.5</v>
      </c>
      <c r="K42" s="22"/>
      <c r="L42" s="22"/>
      <c r="M42" s="22"/>
      <c r="N42" s="22"/>
      <c r="O42" s="22"/>
      <c r="P42" s="22"/>
      <c r="Q42" s="22"/>
      <c r="R42" s="22"/>
      <c r="S42" s="22"/>
    </row>
    <row r="43" spans="2:19">
      <c r="B43" s="64" t="s">
        <v>104</v>
      </c>
      <c r="C43" s="72">
        <v>36.299999999999997</v>
      </c>
      <c r="D43" s="72">
        <v>36.700000000000003</v>
      </c>
      <c r="E43" s="73">
        <v>-0.4</v>
      </c>
      <c r="F43" s="74">
        <v>123.9</v>
      </c>
      <c r="K43" s="22"/>
      <c r="L43" s="22"/>
      <c r="M43" s="22"/>
      <c r="N43" s="22"/>
      <c r="O43" s="22"/>
      <c r="P43" s="22"/>
      <c r="Q43" s="22"/>
      <c r="R43" s="22"/>
      <c r="S43" s="22"/>
    </row>
    <row r="44" spans="2:19">
      <c r="B44" s="64" t="s">
        <v>105</v>
      </c>
      <c r="C44" s="72">
        <v>35.9</v>
      </c>
      <c r="D44" s="72">
        <v>35.9</v>
      </c>
      <c r="E44" s="73">
        <v>0</v>
      </c>
      <c r="F44" s="74">
        <v>118.4</v>
      </c>
      <c r="K44" s="22"/>
      <c r="L44" s="22"/>
      <c r="M44" s="22"/>
      <c r="N44" s="22"/>
      <c r="O44" s="22"/>
      <c r="P44" s="22"/>
      <c r="Q44" s="22"/>
      <c r="R44" s="22"/>
      <c r="S44" s="22"/>
    </row>
    <row r="45" spans="2:19">
      <c r="B45" s="64" t="s">
        <v>106</v>
      </c>
      <c r="C45" s="72">
        <v>36.4</v>
      </c>
      <c r="D45" s="72">
        <v>36.700000000000003</v>
      </c>
      <c r="E45" s="73">
        <v>-0.3</v>
      </c>
      <c r="F45" s="74">
        <v>114.4</v>
      </c>
      <c r="K45" s="22"/>
      <c r="L45" s="22"/>
      <c r="M45" s="22"/>
      <c r="N45" s="22"/>
      <c r="O45" s="22"/>
      <c r="P45" s="22"/>
      <c r="Q45" s="22"/>
      <c r="R45" s="22"/>
      <c r="S45" s="22"/>
    </row>
    <row r="46" spans="2:19">
      <c r="B46" s="64" t="s">
        <v>107</v>
      </c>
      <c r="C46" s="72">
        <v>34.4</v>
      </c>
      <c r="D46" s="72">
        <v>36.700000000000003</v>
      </c>
      <c r="E46" s="73">
        <v>-2.2999999999999998</v>
      </c>
      <c r="F46" s="74">
        <v>107.7</v>
      </c>
      <c r="K46" s="22"/>
      <c r="L46" s="22"/>
      <c r="M46" s="22"/>
      <c r="N46" s="22"/>
      <c r="O46" s="22"/>
      <c r="P46" s="22"/>
      <c r="Q46" s="22"/>
      <c r="R46" s="22"/>
      <c r="S46" s="22"/>
    </row>
    <row r="47" spans="2:19">
      <c r="B47" s="64" t="s">
        <v>108</v>
      </c>
      <c r="C47" s="72">
        <v>34.1</v>
      </c>
      <c r="D47" s="72">
        <v>36.6</v>
      </c>
      <c r="E47" s="73">
        <v>-2.5</v>
      </c>
      <c r="F47" s="74">
        <v>102.5</v>
      </c>
      <c r="K47" s="22"/>
      <c r="L47" s="22"/>
      <c r="M47" s="22"/>
      <c r="N47" s="22"/>
      <c r="O47" s="22"/>
      <c r="P47" s="22"/>
      <c r="Q47" s="22"/>
      <c r="R47" s="22"/>
      <c r="S47" s="22"/>
    </row>
    <row r="48" spans="2:19">
      <c r="B48" s="64" t="s">
        <v>109</v>
      </c>
      <c r="C48" s="72">
        <v>35.799999999999997</v>
      </c>
      <c r="D48" s="72">
        <v>38</v>
      </c>
      <c r="E48" s="73">
        <v>-2.2000000000000002</v>
      </c>
      <c r="F48" s="74">
        <v>99.5</v>
      </c>
      <c r="K48" s="22"/>
      <c r="L48" s="22"/>
      <c r="M48" s="22"/>
      <c r="N48" s="22"/>
      <c r="O48" s="22"/>
      <c r="P48" s="22"/>
      <c r="Q48" s="22"/>
      <c r="R48" s="22"/>
      <c r="S48" s="22"/>
    </row>
    <row r="49" spans="2:19">
      <c r="B49" s="64" t="s">
        <v>110</v>
      </c>
      <c r="C49" s="72">
        <v>35.9</v>
      </c>
      <c r="D49" s="72">
        <v>37.700000000000003</v>
      </c>
      <c r="E49" s="73">
        <v>-1.8</v>
      </c>
      <c r="F49" s="74">
        <v>98.3</v>
      </c>
      <c r="K49" s="22"/>
      <c r="L49" s="22"/>
      <c r="M49" s="22"/>
      <c r="N49" s="22"/>
      <c r="O49" s="22"/>
      <c r="P49" s="22"/>
      <c r="Q49" s="22"/>
      <c r="R49" s="22"/>
      <c r="S49" s="22"/>
    </row>
    <row r="50" spans="2:19">
      <c r="B50" s="64" t="s">
        <v>111</v>
      </c>
      <c r="C50" s="72">
        <v>35.299999999999997</v>
      </c>
      <c r="D50" s="72">
        <v>38</v>
      </c>
      <c r="E50" s="73">
        <v>-2.7</v>
      </c>
      <c r="F50" s="74">
        <v>90.8</v>
      </c>
      <c r="K50" s="22"/>
      <c r="L50" s="22"/>
      <c r="M50" s="22"/>
      <c r="N50" s="22"/>
      <c r="O50" s="22"/>
      <c r="P50" s="22"/>
      <c r="Q50" s="22"/>
      <c r="R50" s="22"/>
      <c r="S50" s="22"/>
    </row>
    <row r="51" spans="2:19">
      <c r="B51" s="64" t="s">
        <v>112</v>
      </c>
      <c r="C51" s="72">
        <v>35.799999999999997</v>
      </c>
      <c r="D51" s="72">
        <v>37.700000000000003</v>
      </c>
      <c r="E51" s="73">
        <v>-1.9</v>
      </c>
      <c r="F51" s="74">
        <v>84.3</v>
      </c>
      <c r="K51" s="22"/>
      <c r="L51" s="22"/>
      <c r="M51" s="22"/>
      <c r="N51" s="22"/>
      <c r="O51" s="22"/>
      <c r="P51" s="22"/>
      <c r="Q51" s="22"/>
      <c r="R51" s="22"/>
      <c r="S51" s="22"/>
    </row>
    <row r="52" spans="2:19">
      <c r="B52" s="64" t="s">
        <v>9</v>
      </c>
      <c r="C52" s="72">
        <v>37.5</v>
      </c>
      <c r="D52" s="72">
        <v>39.1</v>
      </c>
      <c r="E52" s="73">
        <v>-1.5</v>
      </c>
      <c r="F52" s="74">
        <v>80.900000000000006</v>
      </c>
      <c r="K52" s="22"/>
      <c r="L52" s="22"/>
      <c r="M52" s="22"/>
      <c r="N52" s="22"/>
      <c r="O52" s="22"/>
      <c r="P52" s="22"/>
      <c r="Q52" s="22"/>
      <c r="R52" s="22"/>
      <c r="S52" s="22"/>
    </row>
    <row r="53" spans="2:19">
      <c r="B53" s="64" t="s">
        <v>10</v>
      </c>
      <c r="C53" s="72">
        <v>38.1</v>
      </c>
      <c r="D53" s="72">
        <v>40.5</v>
      </c>
      <c r="E53" s="73">
        <v>-2.4</v>
      </c>
      <c r="F53" s="74">
        <v>77.8</v>
      </c>
      <c r="K53" s="22"/>
      <c r="L53" s="22"/>
      <c r="M53" s="22"/>
      <c r="N53" s="22"/>
      <c r="O53" s="22"/>
      <c r="P53" s="22"/>
      <c r="Q53" s="22"/>
      <c r="R53" s="22"/>
      <c r="S53" s="22"/>
    </row>
    <row r="54" spans="2:19">
      <c r="B54" s="64" t="s">
        <v>11</v>
      </c>
      <c r="C54" s="72">
        <v>39.6</v>
      </c>
      <c r="D54" s="72">
        <v>43.4</v>
      </c>
      <c r="E54" s="73">
        <v>-3.9</v>
      </c>
      <c r="F54" s="74">
        <v>77</v>
      </c>
      <c r="K54" s="22"/>
      <c r="L54" s="22"/>
      <c r="M54" s="22"/>
      <c r="N54" s="22"/>
      <c r="O54" s="22"/>
      <c r="P54" s="22"/>
      <c r="Q54" s="22"/>
      <c r="R54" s="22"/>
      <c r="S54" s="22"/>
    </row>
    <row r="55" spans="2:19">
      <c r="B55" s="64" t="s">
        <v>12</v>
      </c>
      <c r="C55" s="72">
        <v>41.1</v>
      </c>
      <c r="D55" s="72">
        <v>41.7</v>
      </c>
      <c r="E55" s="73">
        <v>-0.6</v>
      </c>
      <c r="F55" s="74">
        <v>69.8</v>
      </c>
      <c r="K55" s="22"/>
      <c r="L55" s="22"/>
      <c r="M55" s="22"/>
      <c r="N55" s="22"/>
      <c r="O55" s="22"/>
      <c r="P55" s="22"/>
      <c r="Q55" s="22"/>
      <c r="R55" s="22"/>
      <c r="S55" s="22"/>
    </row>
    <row r="56" spans="2:19">
      <c r="B56" s="64" t="s">
        <v>13</v>
      </c>
      <c r="C56" s="72">
        <v>42</v>
      </c>
      <c r="D56" s="72">
        <v>40.299999999999997</v>
      </c>
      <c r="E56" s="73">
        <v>1.7</v>
      </c>
      <c r="F56" s="74">
        <v>61.1</v>
      </c>
      <c r="K56" s="22"/>
      <c r="L56" s="22"/>
      <c r="M56" s="22"/>
      <c r="N56" s="22"/>
      <c r="O56" s="22"/>
      <c r="P56" s="22"/>
      <c r="Q56" s="22"/>
      <c r="R56" s="22"/>
      <c r="S56" s="22"/>
    </row>
    <row r="57" spans="2:19">
      <c r="B57" s="64" t="s">
        <v>14</v>
      </c>
      <c r="C57" s="72">
        <v>40.200000000000003</v>
      </c>
      <c r="D57" s="72">
        <v>39.6</v>
      </c>
      <c r="E57" s="73">
        <v>0.6</v>
      </c>
      <c r="F57" s="74">
        <v>54.7</v>
      </c>
      <c r="K57" s="22"/>
      <c r="L57" s="22"/>
      <c r="M57" s="22"/>
      <c r="N57" s="22"/>
      <c r="O57" s="22"/>
      <c r="P57" s="22"/>
      <c r="Q57" s="22"/>
      <c r="R57" s="22"/>
      <c r="S57" s="22"/>
    </row>
    <row r="58" spans="2:19">
      <c r="B58" s="64" t="s">
        <v>15</v>
      </c>
      <c r="C58" s="72">
        <v>38.5</v>
      </c>
      <c r="D58" s="72">
        <v>39.5</v>
      </c>
      <c r="E58" s="73">
        <v>-1</v>
      </c>
      <c r="F58" s="74">
        <v>52.7</v>
      </c>
      <c r="K58" s="22"/>
      <c r="L58" s="22"/>
      <c r="M58" s="22"/>
      <c r="N58" s="22"/>
      <c r="O58" s="22"/>
      <c r="P58" s="22"/>
      <c r="Q58" s="22"/>
      <c r="R58" s="22"/>
      <c r="S58" s="22"/>
    </row>
    <row r="59" spans="2:19">
      <c r="B59" s="64" t="s">
        <v>16</v>
      </c>
      <c r="C59" s="72">
        <v>36</v>
      </c>
      <c r="D59" s="72">
        <v>38.6</v>
      </c>
      <c r="E59" s="73">
        <v>-2.6</v>
      </c>
      <c r="F59" s="74">
        <v>46.6</v>
      </c>
      <c r="K59" s="22"/>
      <c r="L59" s="22"/>
      <c r="M59" s="22"/>
      <c r="N59" s="22"/>
      <c r="O59" s="22"/>
      <c r="P59" s="22"/>
      <c r="Q59" s="22"/>
      <c r="R59" s="22"/>
      <c r="S59" s="22"/>
    </row>
    <row r="60" spans="2:19">
      <c r="B60" s="64" t="s">
        <v>17</v>
      </c>
      <c r="C60" s="72">
        <v>36.299999999999997</v>
      </c>
      <c r="D60" s="72">
        <v>40.4</v>
      </c>
      <c r="E60" s="73">
        <v>-4.0999999999999996</v>
      </c>
      <c r="F60" s="74">
        <v>45.2</v>
      </c>
      <c r="K60" s="22"/>
      <c r="L60" s="22"/>
      <c r="M60" s="22"/>
      <c r="N60" s="22"/>
      <c r="O60" s="22"/>
      <c r="P60" s="22"/>
      <c r="Q60" s="22"/>
      <c r="R60" s="22"/>
      <c r="S60" s="22"/>
    </row>
    <row r="61" spans="2:19">
      <c r="B61" s="64" t="s">
        <v>18</v>
      </c>
      <c r="C61" s="72">
        <v>39</v>
      </c>
      <c r="D61" s="72">
        <v>44.7</v>
      </c>
      <c r="E61" s="73">
        <v>-5.7</v>
      </c>
      <c r="F61" s="74">
        <v>47.8</v>
      </c>
      <c r="K61" s="22"/>
      <c r="L61" s="22"/>
      <c r="M61" s="22"/>
      <c r="N61" s="22"/>
      <c r="O61" s="22"/>
      <c r="P61" s="22"/>
      <c r="Q61" s="22"/>
      <c r="R61" s="22"/>
      <c r="S61" s="22"/>
    </row>
    <row r="62" spans="2:19">
      <c r="B62" s="64" t="s">
        <v>19</v>
      </c>
      <c r="C62" s="72">
        <v>40.1</v>
      </c>
      <c r="D62" s="72">
        <v>46.5</v>
      </c>
      <c r="E62" s="73">
        <v>-6.3</v>
      </c>
      <c r="F62" s="74">
        <v>49.4</v>
      </c>
      <c r="K62" s="22"/>
      <c r="L62" s="22"/>
      <c r="M62" s="22"/>
      <c r="N62" s="22"/>
      <c r="O62" s="22"/>
      <c r="P62" s="22"/>
      <c r="Q62" s="22"/>
      <c r="R62" s="22"/>
      <c r="S62" s="22"/>
    </row>
    <row r="63" spans="2:19">
      <c r="B63" s="64" t="s">
        <v>20</v>
      </c>
      <c r="C63" s="72">
        <v>40.299999999999997</v>
      </c>
      <c r="D63" s="72">
        <v>45.2</v>
      </c>
      <c r="E63" s="73">
        <v>-4.9000000000000004</v>
      </c>
      <c r="F63" s="74">
        <v>47.9</v>
      </c>
      <c r="K63" s="22"/>
      <c r="L63" s="22"/>
      <c r="M63" s="22"/>
      <c r="N63" s="22"/>
      <c r="O63" s="22"/>
      <c r="P63" s="22"/>
      <c r="Q63" s="22"/>
      <c r="R63" s="22"/>
      <c r="S63" s="22"/>
    </row>
    <row r="64" spans="2:19">
      <c r="B64" s="64" t="s">
        <v>21</v>
      </c>
      <c r="C64" s="72">
        <v>38.4</v>
      </c>
      <c r="D64" s="72">
        <v>42.3</v>
      </c>
      <c r="E64" s="73">
        <v>-3.9</v>
      </c>
      <c r="F64" s="74">
        <v>44.4</v>
      </c>
      <c r="K64" s="22"/>
      <c r="L64" s="22"/>
      <c r="M64" s="22"/>
      <c r="N64" s="22"/>
      <c r="O64" s="22"/>
      <c r="P64" s="22"/>
      <c r="Q64" s="22"/>
      <c r="R64" s="22"/>
      <c r="S64" s="22"/>
    </row>
    <row r="65" spans="2:19">
      <c r="B65" s="64" t="s">
        <v>22</v>
      </c>
      <c r="C65" s="72">
        <v>37</v>
      </c>
      <c r="D65" s="72">
        <v>41.5</v>
      </c>
      <c r="E65" s="73">
        <v>-4.5</v>
      </c>
      <c r="F65" s="74">
        <v>42.2</v>
      </c>
      <c r="K65" s="22"/>
      <c r="L65" s="22"/>
      <c r="M65" s="22"/>
      <c r="N65" s="22"/>
      <c r="O65" s="22"/>
      <c r="P65" s="22"/>
      <c r="Q65" s="22"/>
      <c r="R65" s="22"/>
      <c r="S65" s="22"/>
    </row>
    <row r="66" spans="2:19">
      <c r="B66" s="64" t="s">
        <v>23</v>
      </c>
      <c r="C66" s="72">
        <v>37.4</v>
      </c>
      <c r="D66" s="72">
        <v>41</v>
      </c>
      <c r="E66" s="73">
        <v>-3.7</v>
      </c>
      <c r="F66" s="74">
        <v>39.1</v>
      </c>
      <c r="K66" s="22"/>
      <c r="L66" s="22"/>
      <c r="M66" s="22"/>
      <c r="N66" s="22"/>
      <c r="O66" s="22"/>
      <c r="P66" s="22"/>
      <c r="Q66" s="22"/>
      <c r="R66" s="22"/>
      <c r="S66" s="22"/>
    </row>
    <row r="67" spans="2:19">
      <c r="B67" s="64" t="s">
        <v>24</v>
      </c>
      <c r="C67" s="72">
        <v>38.6</v>
      </c>
      <c r="D67" s="72">
        <v>42.9</v>
      </c>
      <c r="E67" s="73">
        <v>-4.3</v>
      </c>
      <c r="F67" s="74">
        <v>40.4</v>
      </c>
      <c r="K67" s="22"/>
      <c r="L67" s="22"/>
      <c r="M67" s="22"/>
      <c r="N67" s="22"/>
      <c r="O67" s="22"/>
      <c r="P67" s="22"/>
      <c r="Q67" s="22"/>
      <c r="R67" s="22"/>
      <c r="S67" s="22"/>
    </row>
    <row r="68" spans="2:19">
      <c r="B68" s="64" t="s">
        <v>25</v>
      </c>
      <c r="C68" s="72">
        <v>41</v>
      </c>
      <c r="D68" s="72">
        <v>43.1</v>
      </c>
      <c r="E68" s="73">
        <v>-2</v>
      </c>
      <c r="F68" s="74">
        <v>40.1</v>
      </c>
      <c r="K68" s="22"/>
      <c r="L68" s="22"/>
      <c r="M68" s="22"/>
      <c r="N68" s="22"/>
      <c r="O68" s="22"/>
      <c r="P68" s="22"/>
      <c r="Q68" s="22"/>
      <c r="R68" s="22"/>
      <c r="S68" s="22"/>
    </row>
    <row r="69" spans="2:19">
      <c r="B69" s="64" t="s">
        <v>26</v>
      </c>
      <c r="C69" s="72">
        <v>40.700000000000003</v>
      </c>
      <c r="D69" s="72">
        <v>43.3</v>
      </c>
      <c r="E69" s="73">
        <v>-2.6</v>
      </c>
      <c r="F69" s="74">
        <v>38.700000000000003</v>
      </c>
      <c r="K69" s="22"/>
      <c r="L69" s="22"/>
      <c r="M69" s="22"/>
      <c r="N69" s="22"/>
      <c r="O69" s="22"/>
      <c r="P69" s="22"/>
      <c r="Q69" s="22"/>
      <c r="R69" s="22"/>
      <c r="S69" s="22"/>
    </row>
    <row r="70" spans="2:19">
      <c r="B70" s="64" t="s">
        <v>27</v>
      </c>
      <c r="C70" s="72">
        <v>39.6</v>
      </c>
      <c r="D70" s="72">
        <v>42.9</v>
      </c>
      <c r="E70" s="73">
        <v>-3.3</v>
      </c>
      <c r="F70" s="74">
        <v>38.9</v>
      </c>
      <c r="K70" s="22"/>
      <c r="L70" s="22"/>
      <c r="M70" s="22"/>
      <c r="N70" s="22"/>
      <c r="O70" s="22"/>
      <c r="P70" s="22"/>
      <c r="Q70" s="22"/>
      <c r="R70" s="22"/>
      <c r="S70" s="22"/>
    </row>
    <row r="71" spans="2:19">
      <c r="B71" s="64" t="s">
        <v>28</v>
      </c>
      <c r="C71" s="72">
        <v>39.299999999999997</v>
      </c>
      <c r="D71" s="72">
        <v>42.5</v>
      </c>
      <c r="E71" s="73">
        <v>-3.3</v>
      </c>
      <c r="F71" s="74">
        <v>38.700000000000003</v>
      </c>
      <c r="K71" s="22"/>
      <c r="L71" s="22"/>
      <c r="M71" s="22"/>
      <c r="N71" s="22"/>
      <c r="O71" s="22"/>
      <c r="P71" s="22"/>
      <c r="Q71" s="22"/>
      <c r="R71" s="22"/>
      <c r="S71" s="22"/>
    </row>
    <row r="72" spans="2:19">
      <c r="B72" s="64" t="s">
        <v>29</v>
      </c>
      <c r="C72" s="72">
        <v>38.299999999999997</v>
      </c>
      <c r="D72" s="72">
        <v>40.4</v>
      </c>
      <c r="E72" s="73">
        <v>-2.1</v>
      </c>
      <c r="F72" s="74">
        <v>37.1</v>
      </c>
      <c r="K72" s="22"/>
      <c r="L72" s="22"/>
      <c r="M72" s="22"/>
      <c r="N72" s="22"/>
      <c r="O72" s="22"/>
      <c r="P72" s="22"/>
      <c r="Q72" s="22"/>
      <c r="R72" s="22"/>
      <c r="S72" s="22"/>
    </row>
    <row r="73" spans="2:19">
      <c r="B73" s="64" t="s">
        <v>30</v>
      </c>
      <c r="C73" s="72">
        <v>37.299999999999997</v>
      </c>
      <c r="D73" s="72">
        <v>39.200000000000003</v>
      </c>
      <c r="E73" s="73">
        <v>-1.8</v>
      </c>
      <c r="F73" s="74">
        <v>34.799999999999997</v>
      </c>
      <c r="K73" s="22"/>
      <c r="L73" s="22"/>
      <c r="M73" s="22"/>
      <c r="N73" s="22"/>
      <c r="O73" s="22"/>
      <c r="P73" s="22"/>
      <c r="Q73" s="22"/>
      <c r="R73" s="22"/>
      <c r="S73" s="22"/>
    </row>
    <row r="74" spans="2:19">
      <c r="B74" s="64" t="s">
        <v>31</v>
      </c>
      <c r="C74" s="72">
        <v>36.299999999999997</v>
      </c>
      <c r="D74" s="72">
        <v>37.200000000000003</v>
      </c>
      <c r="E74" s="73">
        <v>-0.9</v>
      </c>
      <c r="F74" s="74">
        <v>31</v>
      </c>
      <c r="K74" s="22"/>
      <c r="L74" s="22"/>
      <c r="M74" s="22"/>
      <c r="N74" s="22"/>
      <c r="O74" s="22"/>
      <c r="P74" s="22"/>
      <c r="Q74" s="22"/>
      <c r="R74" s="22"/>
      <c r="S74" s="22"/>
    </row>
    <row r="75" spans="2:19">
      <c r="B75" s="64" t="s">
        <v>32</v>
      </c>
      <c r="C75" s="72">
        <v>35.6</v>
      </c>
      <c r="D75" s="72">
        <v>34.5</v>
      </c>
      <c r="E75" s="73">
        <v>1.1000000000000001</v>
      </c>
      <c r="F75" s="74">
        <v>25.6</v>
      </c>
      <c r="K75" s="22"/>
      <c r="L75" s="22"/>
      <c r="M75" s="22"/>
      <c r="N75" s="22"/>
      <c r="O75" s="22"/>
      <c r="P75" s="22"/>
      <c r="Q75" s="22"/>
      <c r="R75" s="22"/>
      <c r="S75" s="22"/>
    </row>
    <row r="76" spans="2:19">
      <c r="B76" s="64" t="s">
        <v>33</v>
      </c>
      <c r="C76" s="72">
        <v>34.799999999999997</v>
      </c>
      <c r="D76" s="72">
        <v>34.700000000000003</v>
      </c>
      <c r="E76" s="73">
        <v>0.1</v>
      </c>
      <c r="F76" s="74">
        <v>23.1</v>
      </c>
      <c r="K76" s="22"/>
      <c r="L76" s="22"/>
      <c r="M76" s="22"/>
      <c r="N76" s="22"/>
      <c r="O76" s="22"/>
      <c r="P76" s="22"/>
      <c r="Q76" s="22"/>
      <c r="R76" s="22"/>
      <c r="S76" s="22"/>
    </row>
    <row r="77" spans="2:19">
      <c r="B77" s="64" t="s">
        <v>34</v>
      </c>
      <c r="C77" s="72">
        <v>34</v>
      </c>
      <c r="D77" s="72">
        <v>34.9</v>
      </c>
      <c r="E77" s="73">
        <v>-0.9</v>
      </c>
      <c r="F77" s="74">
        <v>21.7</v>
      </c>
      <c r="K77" s="22"/>
      <c r="L77" s="22"/>
      <c r="M77" s="22"/>
      <c r="N77" s="22"/>
      <c r="O77" s="22"/>
      <c r="P77" s="22"/>
      <c r="Q77" s="22"/>
      <c r="R77" s="22"/>
      <c r="S77" s="22"/>
    </row>
    <row r="78" spans="2:19">
      <c r="B78" s="64" t="s">
        <v>35</v>
      </c>
      <c r="C78" s="72">
        <v>33.5</v>
      </c>
      <c r="D78" s="72">
        <v>36.799999999999997</v>
      </c>
      <c r="E78" s="73">
        <v>-3.2</v>
      </c>
      <c r="F78" s="74">
        <v>22.9</v>
      </c>
      <c r="K78" s="22"/>
      <c r="L78" s="22"/>
      <c r="M78" s="22"/>
      <c r="N78" s="22"/>
      <c r="O78" s="22"/>
      <c r="P78" s="22"/>
      <c r="Q78" s="22"/>
      <c r="R78" s="22"/>
      <c r="S78" s="22"/>
    </row>
    <row r="79" spans="2:19">
      <c r="B79" s="64" t="s">
        <v>36</v>
      </c>
      <c r="C79" s="72">
        <v>32.200000000000003</v>
      </c>
      <c r="D79" s="72">
        <v>38.6</v>
      </c>
      <c r="E79" s="73">
        <v>-6.4</v>
      </c>
      <c r="F79" s="74">
        <v>26.7</v>
      </c>
      <c r="K79" s="22"/>
      <c r="L79" s="22"/>
      <c r="M79" s="22"/>
      <c r="N79" s="22"/>
      <c r="O79" s="22"/>
      <c r="P79" s="22"/>
      <c r="Q79" s="22"/>
      <c r="R79" s="22"/>
      <c r="S79" s="22"/>
    </row>
    <row r="80" spans="2:19">
      <c r="B80" s="64" t="s">
        <v>37</v>
      </c>
      <c r="C80" s="72">
        <v>31.4</v>
      </c>
      <c r="D80" s="72">
        <v>38</v>
      </c>
      <c r="E80" s="73">
        <v>-6.6</v>
      </c>
      <c r="F80" s="74">
        <v>31.2</v>
      </c>
      <c r="K80" s="22"/>
      <c r="L80" s="22"/>
      <c r="M80" s="22"/>
      <c r="N80" s="22"/>
      <c r="O80" s="22"/>
      <c r="P80" s="22"/>
      <c r="Q80" s="22"/>
      <c r="R80" s="22"/>
      <c r="S80" s="22"/>
    </row>
    <row r="81" spans="2:19">
      <c r="B81" s="64" t="s">
        <v>38</v>
      </c>
      <c r="C81" s="72">
        <v>32.299999999999997</v>
      </c>
      <c r="D81" s="72">
        <v>37.700000000000003</v>
      </c>
      <c r="E81" s="73">
        <v>-5.3</v>
      </c>
      <c r="F81" s="74">
        <v>34.6</v>
      </c>
      <c r="K81" s="22"/>
      <c r="L81" s="22"/>
      <c r="M81" s="22"/>
      <c r="N81" s="22"/>
      <c r="O81" s="22"/>
      <c r="P81" s="22"/>
      <c r="Q81" s="22"/>
      <c r="R81" s="22"/>
      <c r="S81" s="22"/>
    </row>
    <row r="82" spans="2:19">
      <c r="B82" s="64" t="s">
        <v>39</v>
      </c>
      <c r="C82" s="72">
        <v>33.299999999999997</v>
      </c>
      <c r="D82" s="72">
        <v>37.4</v>
      </c>
      <c r="E82" s="73">
        <v>-4.0999999999999996</v>
      </c>
      <c r="F82" s="74">
        <v>36.1</v>
      </c>
      <c r="K82" s="22"/>
      <c r="L82" s="22"/>
      <c r="M82" s="22"/>
      <c r="N82" s="22"/>
      <c r="O82" s="22"/>
      <c r="P82" s="22"/>
      <c r="Q82" s="22"/>
      <c r="R82" s="22"/>
      <c r="S82" s="22"/>
    </row>
    <row r="83" spans="2:19">
      <c r="B83" s="64" t="s">
        <v>40</v>
      </c>
      <c r="C83" s="72">
        <v>32.6</v>
      </c>
      <c r="D83" s="72">
        <v>35.6</v>
      </c>
      <c r="E83" s="73">
        <v>-3</v>
      </c>
      <c r="F83" s="74">
        <v>36.700000000000003</v>
      </c>
      <c r="K83" s="22"/>
      <c r="L83" s="22"/>
      <c r="M83" s="22"/>
      <c r="N83" s="22"/>
      <c r="O83" s="22"/>
      <c r="P83" s="22"/>
      <c r="Q83" s="22"/>
      <c r="R83" s="22"/>
      <c r="S83" s="22"/>
    </row>
    <row r="84" spans="2:19">
      <c r="B84" s="64" t="s">
        <v>41</v>
      </c>
      <c r="C84" s="72">
        <v>34.700000000000003</v>
      </c>
      <c r="D84" s="72">
        <v>35.6</v>
      </c>
      <c r="E84" s="73">
        <v>-1</v>
      </c>
      <c r="F84" s="74">
        <v>35.700000000000003</v>
      </c>
      <c r="K84" s="22"/>
      <c r="L84" s="22"/>
      <c r="M84" s="22"/>
      <c r="N84" s="22"/>
      <c r="O84" s="22"/>
      <c r="P84" s="22"/>
      <c r="Q84" s="22"/>
      <c r="R84" s="22"/>
      <c r="S84" s="22"/>
    </row>
    <row r="85" spans="2:19">
      <c r="B85" s="64" t="s">
        <v>42</v>
      </c>
      <c r="C85" s="72">
        <v>35.200000000000003</v>
      </c>
      <c r="D85" s="72">
        <v>35.1</v>
      </c>
      <c r="E85" s="73">
        <v>0.1</v>
      </c>
      <c r="F85" s="74">
        <v>33.9</v>
      </c>
      <c r="K85" s="22"/>
      <c r="L85" s="22"/>
      <c r="M85" s="22"/>
      <c r="N85" s="22"/>
      <c r="O85" s="22"/>
      <c r="P85" s="22"/>
      <c r="Q85" s="22"/>
      <c r="R85" s="22"/>
      <c r="S85" s="22"/>
    </row>
    <row r="86" spans="2:19">
      <c r="B86" s="64" t="s">
        <v>43</v>
      </c>
      <c r="C86" s="72">
        <v>36</v>
      </c>
      <c r="D86" s="72">
        <v>34.9</v>
      </c>
      <c r="E86" s="73">
        <v>1.1000000000000001</v>
      </c>
      <c r="F86" s="74">
        <v>31.3</v>
      </c>
      <c r="K86" s="22"/>
      <c r="L86" s="22"/>
      <c r="M86" s="22"/>
      <c r="N86" s="22"/>
      <c r="O86" s="22"/>
      <c r="P86" s="22"/>
      <c r="Q86" s="22"/>
      <c r="R86" s="22"/>
      <c r="S86" s="22"/>
    </row>
    <row r="87" spans="2:19">
      <c r="B87" s="64" t="s">
        <v>44</v>
      </c>
      <c r="C87" s="72">
        <v>36.700000000000003</v>
      </c>
      <c r="D87" s="72">
        <v>35.200000000000003</v>
      </c>
      <c r="E87" s="73">
        <v>1.4</v>
      </c>
      <c r="F87" s="74">
        <v>27.2</v>
      </c>
      <c r="K87" s="22"/>
      <c r="L87" s="22"/>
      <c r="M87" s="22"/>
      <c r="N87" s="22"/>
      <c r="O87" s="22"/>
      <c r="P87" s="22"/>
      <c r="Q87" s="22"/>
      <c r="R87" s="22"/>
      <c r="S87" s="22"/>
    </row>
    <row r="88" spans="2:19">
      <c r="B88" s="64" t="s">
        <v>45</v>
      </c>
      <c r="C88" s="72">
        <v>35.9</v>
      </c>
      <c r="D88" s="72">
        <v>36.299999999999997</v>
      </c>
      <c r="E88" s="73">
        <v>-0.5</v>
      </c>
      <c r="F88" s="74">
        <v>26.8</v>
      </c>
      <c r="K88" s="22"/>
      <c r="L88" s="22"/>
      <c r="M88" s="22"/>
      <c r="N88" s="22"/>
      <c r="O88" s="22"/>
      <c r="P88" s="22"/>
      <c r="Q88" s="22"/>
      <c r="R88" s="22"/>
      <c r="S88" s="22"/>
    </row>
    <row r="89" spans="2:19">
      <c r="B89" s="64" t="s">
        <v>46</v>
      </c>
      <c r="C89" s="72">
        <v>34.4</v>
      </c>
      <c r="D89" s="72">
        <v>37.200000000000003</v>
      </c>
      <c r="E89" s="73">
        <v>-2.8</v>
      </c>
      <c r="F89" s="74">
        <v>28.1</v>
      </c>
      <c r="K89" s="22"/>
      <c r="L89" s="22"/>
      <c r="M89" s="22"/>
      <c r="N89" s="22"/>
      <c r="O89" s="22"/>
      <c r="P89" s="22"/>
      <c r="Q89" s="22"/>
      <c r="R89" s="22"/>
      <c r="S89" s="22"/>
    </row>
    <row r="90" spans="2:19">
      <c r="B90" s="64" t="s">
        <v>47</v>
      </c>
      <c r="C90" s="72">
        <v>35.5</v>
      </c>
      <c r="D90" s="72">
        <v>38.799999999999997</v>
      </c>
      <c r="E90" s="73">
        <v>-3.3</v>
      </c>
      <c r="F90" s="74">
        <v>29.3</v>
      </c>
      <c r="K90" s="22"/>
      <c r="L90" s="22"/>
      <c r="M90" s="22"/>
      <c r="N90" s="22"/>
      <c r="O90" s="22"/>
      <c r="P90" s="22"/>
      <c r="Q90" s="22"/>
      <c r="R90" s="22"/>
      <c r="S90" s="22"/>
    </row>
    <row r="91" spans="2:19">
      <c r="B91" s="64" t="s">
        <v>48</v>
      </c>
      <c r="C91" s="72">
        <v>36.200000000000003</v>
      </c>
      <c r="D91" s="72">
        <v>39.9</v>
      </c>
      <c r="E91" s="73">
        <v>-3.7</v>
      </c>
      <c r="F91" s="74">
        <v>31.8</v>
      </c>
      <c r="K91" s="22"/>
      <c r="L91" s="22"/>
      <c r="M91" s="22"/>
      <c r="N91" s="22"/>
      <c r="O91" s="22"/>
      <c r="P91" s="22"/>
      <c r="Q91" s="22"/>
      <c r="R91" s="22"/>
      <c r="S91" s="22"/>
    </row>
    <row r="92" spans="2:19">
      <c r="B92" s="64" t="s">
        <v>49</v>
      </c>
      <c r="C92" s="72">
        <v>36.700000000000003</v>
      </c>
      <c r="D92" s="72">
        <v>39.799999999999997</v>
      </c>
      <c r="E92" s="73">
        <v>-3.1</v>
      </c>
      <c r="F92" s="74">
        <v>32.6</v>
      </c>
      <c r="K92" s="22"/>
      <c r="L92" s="22"/>
      <c r="M92" s="22"/>
      <c r="N92" s="22"/>
      <c r="O92" s="22"/>
      <c r="P92" s="22"/>
      <c r="Q92" s="22"/>
      <c r="R92" s="22"/>
      <c r="S92" s="22"/>
    </row>
    <row r="93" spans="2:19">
      <c r="B93" s="64" t="s">
        <v>50</v>
      </c>
      <c r="C93" s="72">
        <v>36.9</v>
      </c>
      <c r="D93" s="72">
        <v>39.6</v>
      </c>
      <c r="E93" s="73">
        <v>-2.7</v>
      </c>
      <c r="F93" s="74">
        <v>33.4</v>
      </c>
      <c r="K93" s="22"/>
      <c r="L93" s="22"/>
      <c r="M93" s="22"/>
      <c r="N93" s="22"/>
      <c r="O93" s="22"/>
      <c r="P93" s="22"/>
      <c r="Q93" s="22"/>
      <c r="R93" s="22"/>
      <c r="S93" s="22"/>
    </row>
    <row r="94" spans="2:19">
      <c r="B94" s="64" t="s">
        <v>51</v>
      </c>
      <c r="C94" s="72">
        <v>37.1</v>
      </c>
      <c r="D94" s="72">
        <v>40</v>
      </c>
      <c r="E94" s="73">
        <v>-2.9</v>
      </c>
      <c r="F94" s="74">
        <v>34.200000000000003</v>
      </c>
      <c r="K94" s="22"/>
      <c r="L94" s="22"/>
      <c r="M94" s="22"/>
      <c r="N94" s="22"/>
      <c r="O94" s="22"/>
      <c r="P94" s="22"/>
      <c r="Q94" s="22"/>
      <c r="R94" s="22"/>
      <c r="S94" s="22"/>
    </row>
    <row r="95" spans="2:19">
      <c r="B95" s="64" t="s">
        <v>52</v>
      </c>
      <c r="C95" s="72">
        <v>36.1</v>
      </c>
      <c r="D95" s="72">
        <v>43.6</v>
      </c>
      <c r="E95" s="73">
        <v>-7.5</v>
      </c>
      <c r="F95" s="74">
        <v>48.8</v>
      </c>
      <c r="K95" s="22"/>
      <c r="L95" s="22"/>
      <c r="M95" s="22"/>
      <c r="N95" s="22"/>
      <c r="O95" s="22"/>
      <c r="P95" s="22"/>
      <c r="Q95" s="22"/>
      <c r="R95" s="22"/>
      <c r="S95" s="22"/>
    </row>
    <row r="96" spans="2:19">
      <c r="B96" s="64" t="s">
        <v>53</v>
      </c>
      <c r="C96" s="72">
        <v>36.1</v>
      </c>
      <c r="D96" s="72">
        <v>46.3</v>
      </c>
      <c r="E96" s="73">
        <v>-10.199999999999999</v>
      </c>
      <c r="F96" s="74">
        <v>62.9</v>
      </c>
      <c r="K96" s="22"/>
      <c r="L96" s="22"/>
      <c r="M96" s="22"/>
      <c r="N96" s="22"/>
      <c r="O96" s="22"/>
      <c r="P96" s="22"/>
      <c r="Q96" s="22"/>
      <c r="R96" s="22"/>
      <c r="S96" s="22"/>
    </row>
    <row r="97" spans="1:19">
      <c r="B97" s="64" t="s">
        <v>54</v>
      </c>
      <c r="C97" s="72">
        <v>37.1</v>
      </c>
      <c r="D97" s="72">
        <v>45.8</v>
      </c>
      <c r="E97" s="73">
        <v>-8.6999999999999993</v>
      </c>
      <c r="F97" s="74">
        <v>69.3</v>
      </c>
      <c r="K97" s="22"/>
      <c r="L97" s="22"/>
      <c r="M97" s="22"/>
      <c r="N97" s="22"/>
      <c r="O97" s="22"/>
      <c r="P97" s="22"/>
      <c r="Q97" s="22"/>
      <c r="R97" s="22"/>
      <c r="S97" s="22"/>
    </row>
    <row r="98" spans="1:19">
      <c r="B98" s="64" t="s">
        <v>55</v>
      </c>
      <c r="C98" s="72">
        <v>37.299999999999997</v>
      </c>
      <c r="D98" s="72">
        <v>44.7</v>
      </c>
      <c r="E98" s="73">
        <v>-7.3</v>
      </c>
      <c r="F98" s="74">
        <v>72.900000000000006</v>
      </c>
      <c r="K98" s="22"/>
      <c r="L98" s="22"/>
      <c r="M98" s="22"/>
      <c r="N98" s="22"/>
      <c r="O98" s="22"/>
      <c r="P98" s="22"/>
      <c r="Q98" s="22"/>
      <c r="R98" s="22"/>
      <c r="S98" s="22"/>
    </row>
    <row r="99" spans="1:19">
      <c r="B99" s="64" t="s">
        <v>56</v>
      </c>
      <c r="C99" s="72">
        <v>36.799999999999997</v>
      </c>
      <c r="D99" s="72">
        <v>44.1</v>
      </c>
      <c r="E99" s="73">
        <v>-7.3</v>
      </c>
      <c r="F99" s="74">
        <v>76.2</v>
      </c>
      <c r="K99" s="22"/>
      <c r="L99" s="22"/>
      <c r="M99" s="22"/>
      <c r="N99" s="22"/>
      <c r="O99" s="22"/>
      <c r="P99" s="22"/>
      <c r="Q99" s="22"/>
      <c r="R99" s="22"/>
      <c r="S99" s="22"/>
    </row>
    <row r="100" spans="1:19">
      <c r="B100" s="64" t="s">
        <v>57</v>
      </c>
      <c r="C100" s="72">
        <v>36.6</v>
      </c>
      <c r="D100" s="72">
        <v>42.5</v>
      </c>
      <c r="E100" s="73">
        <v>-5.8</v>
      </c>
      <c r="F100" s="74">
        <v>78.099999999999994</v>
      </c>
      <c r="K100" s="22"/>
      <c r="L100" s="22"/>
      <c r="M100" s="22"/>
      <c r="N100" s="22"/>
      <c r="O100" s="22"/>
      <c r="P100" s="22"/>
      <c r="Q100" s="22"/>
      <c r="R100" s="22"/>
      <c r="S100" s="22"/>
    </row>
    <row r="101" spans="1:19">
      <c r="B101" s="72" t="s">
        <v>58</v>
      </c>
      <c r="C101" s="72">
        <v>36.799999999999997</v>
      </c>
      <c r="D101" s="72">
        <v>41.9</v>
      </c>
      <c r="E101" s="72">
        <v>-5.2</v>
      </c>
      <c r="F101" s="74">
        <v>80.5</v>
      </c>
      <c r="K101" s="22"/>
      <c r="L101" s="22"/>
      <c r="M101" s="22"/>
      <c r="N101" s="22"/>
      <c r="O101" s="22"/>
      <c r="P101" s="22"/>
      <c r="Q101" s="22"/>
      <c r="R101" s="22"/>
      <c r="S101" s="22"/>
    </row>
    <row r="102" spans="1:19">
      <c r="B102" s="72" t="s">
        <v>59</v>
      </c>
      <c r="C102" s="72">
        <v>36.799999999999997</v>
      </c>
      <c r="D102" s="72">
        <v>41</v>
      </c>
      <c r="E102" s="72">
        <v>-4.2</v>
      </c>
      <c r="F102" s="72">
        <v>79.900000000000006</v>
      </c>
      <c r="K102" s="22"/>
      <c r="L102" s="22"/>
      <c r="M102" s="22"/>
      <c r="N102" s="22"/>
      <c r="O102" s="22"/>
      <c r="P102" s="22"/>
      <c r="Q102" s="22"/>
      <c r="R102" s="22"/>
      <c r="S102" s="22"/>
    </row>
    <row r="103" spans="1:19">
      <c r="B103" s="400" t="s">
        <v>60</v>
      </c>
      <c r="C103" s="400">
        <v>37.5</v>
      </c>
      <c r="D103" s="400">
        <v>40.200000000000003</v>
      </c>
      <c r="E103" s="400">
        <v>-2.8</v>
      </c>
      <c r="F103" s="400">
        <v>82.9</v>
      </c>
      <c r="K103" s="22"/>
      <c r="L103" s="22"/>
      <c r="M103" s="22"/>
      <c r="N103" s="22"/>
      <c r="O103" s="22"/>
      <c r="P103" s="22"/>
      <c r="Q103" s="22"/>
      <c r="R103" s="22"/>
      <c r="S103" s="22"/>
    </row>
    <row r="104" spans="1:19">
      <c r="B104" s="400" t="s">
        <v>61</v>
      </c>
      <c r="C104" s="400">
        <v>37.299999999999997</v>
      </c>
      <c r="D104" s="400">
        <v>40</v>
      </c>
      <c r="E104" s="400">
        <v>-2.7</v>
      </c>
      <c r="F104" s="400">
        <v>82.4</v>
      </c>
      <c r="K104" s="22"/>
      <c r="L104" s="22"/>
      <c r="M104" s="22"/>
      <c r="N104" s="22"/>
      <c r="O104" s="22"/>
      <c r="P104" s="22"/>
      <c r="Q104" s="22"/>
      <c r="R104" s="22"/>
      <c r="S104" s="22"/>
    </row>
    <row r="105" spans="1:19">
      <c r="B105" s="400" t="s">
        <v>173</v>
      </c>
      <c r="C105" s="400">
        <v>37.5</v>
      </c>
      <c r="D105" s="400">
        <v>39.299999999999997</v>
      </c>
      <c r="E105" s="400">
        <v>-1.9</v>
      </c>
      <c r="F105" s="400">
        <v>80.7</v>
      </c>
      <c r="K105" s="22"/>
      <c r="L105" s="22"/>
      <c r="M105" s="22"/>
      <c r="N105" s="22"/>
      <c r="O105" s="22"/>
      <c r="P105" s="22"/>
      <c r="Q105" s="22"/>
      <c r="R105" s="22"/>
      <c r="S105" s="22"/>
    </row>
    <row r="106" spans="1:19">
      <c r="B106" s="401" t="s">
        <v>184</v>
      </c>
      <c r="C106" s="402">
        <v>37.200000000000003</v>
      </c>
      <c r="D106" s="402">
        <v>40</v>
      </c>
      <c r="E106" s="402">
        <v>-2.8</v>
      </c>
      <c r="F106" s="403">
        <v>87.7</v>
      </c>
      <c r="K106" s="22"/>
      <c r="L106" s="22"/>
      <c r="M106" s="22"/>
      <c r="N106" s="22"/>
      <c r="O106" s="22"/>
      <c r="P106" s="22"/>
      <c r="Q106" s="22"/>
      <c r="R106" s="22"/>
      <c r="S106" s="22"/>
    </row>
    <row r="107" spans="1:19">
      <c r="A107" s="61"/>
      <c r="B107" s="66" t="s">
        <v>188</v>
      </c>
      <c r="C107" s="75">
        <v>37.9</v>
      </c>
      <c r="D107" s="76">
        <v>40.299999999999997</v>
      </c>
      <c r="E107" s="75">
        <v>-2.4</v>
      </c>
      <c r="F107" s="75">
        <v>77.400000000000006</v>
      </c>
      <c r="K107" s="22"/>
      <c r="L107" s="22"/>
      <c r="M107" s="22"/>
      <c r="N107" s="22"/>
      <c r="O107" s="22"/>
      <c r="P107" s="22"/>
      <c r="Q107" s="22"/>
      <c r="R107" s="22"/>
      <c r="S107" s="22"/>
    </row>
    <row r="108" spans="1:19" s="67" customFormat="1">
      <c r="A108" s="61"/>
      <c r="B108" s="78" t="s">
        <v>248</v>
      </c>
      <c r="C108" s="76">
        <v>38</v>
      </c>
      <c r="D108" s="76">
        <v>40.799999999999997</v>
      </c>
      <c r="E108" s="76">
        <v>-2.8</v>
      </c>
      <c r="F108" s="77">
        <v>75</v>
      </c>
      <c r="K108" s="22"/>
      <c r="L108" s="22"/>
      <c r="M108" s="22"/>
      <c r="N108" s="22"/>
      <c r="O108" s="22"/>
      <c r="P108" s="22"/>
      <c r="Q108" s="22"/>
      <c r="R108" s="22"/>
      <c r="S108" s="22"/>
    </row>
    <row r="109" spans="1:19">
      <c r="A109" s="61"/>
      <c r="B109" s="78" t="s">
        <v>284</v>
      </c>
      <c r="C109" s="76">
        <v>38.299999999999997</v>
      </c>
      <c r="D109" s="76">
        <v>40.799999999999997</v>
      </c>
      <c r="E109" s="76">
        <v>-2.5</v>
      </c>
      <c r="F109" s="77">
        <v>75.400000000000006</v>
      </c>
      <c r="K109" s="22"/>
      <c r="L109" s="22"/>
      <c r="M109" s="22"/>
      <c r="N109" s="22"/>
      <c r="O109" s="22"/>
      <c r="P109" s="22"/>
      <c r="Q109" s="22"/>
      <c r="R109" s="22"/>
      <c r="S109" s="22"/>
    </row>
    <row r="110" spans="1:19">
      <c r="A110" s="61"/>
      <c r="B110" s="78" t="s">
        <v>286</v>
      </c>
      <c r="C110" s="76">
        <v>38.4</v>
      </c>
      <c r="D110" s="76">
        <v>40.799999999999997</v>
      </c>
      <c r="E110" s="76">
        <v>-2.4</v>
      </c>
      <c r="F110" s="77">
        <v>75.599999999999994</v>
      </c>
      <c r="K110" s="22"/>
      <c r="L110" s="22"/>
      <c r="M110" s="22"/>
      <c r="N110" s="22"/>
      <c r="O110" s="22"/>
      <c r="P110" s="22"/>
      <c r="Q110" s="22"/>
      <c r="R110" s="22"/>
      <c r="S110" s="22"/>
    </row>
    <row r="111" spans="1:19">
      <c r="A111" s="61"/>
      <c r="B111" s="78" t="s">
        <v>288</v>
      </c>
      <c r="C111" s="76">
        <v>38.5</v>
      </c>
      <c r="D111" s="76">
        <v>40.700000000000003</v>
      </c>
      <c r="E111" s="76">
        <v>-2.2000000000000002</v>
      </c>
      <c r="F111" s="77">
        <v>75.2</v>
      </c>
      <c r="K111" s="22"/>
      <c r="L111" s="22"/>
      <c r="M111" s="22"/>
      <c r="N111" s="22"/>
      <c r="O111" s="22"/>
      <c r="P111" s="22"/>
      <c r="Q111" s="22"/>
      <c r="R111" s="22"/>
      <c r="S111" s="22"/>
    </row>
    <row r="112" spans="1:19" ht="13.5" customHeight="1">
      <c r="A112" s="61"/>
      <c r="B112" s="81" t="s">
        <v>289</v>
      </c>
      <c r="C112" s="82"/>
      <c r="D112" s="82"/>
      <c r="E112" s="82"/>
      <c r="F112" s="83"/>
      <c r="K112" s="22"/>
      <c r="L112" s="22"/>
      <c r="M112" s="22"/>
      <c r="N112" s="22"/>
      <c r="O112" s="22"/>
      <c r="P112" s="22"/>
      <c r="Q112" s="22"/>
      <c r="R112" s="22"/>
      <c r="S112" s="22"/>
    </row>
    <row r="113" spans="1:19" ht="24" customHeight="1">
      <c r="A113" s="61"/>
      <c r="B113" s="94" t="s">
        <v>224</v>
      </c>
      <c r="C113" s="95"/>
      <c r="D113" s="95"/>
      <c r="E113" s="95"/>
      <c r="F113" s="96"/>
      <c r="K113" s="22"/>
      <c r="L113" s="22"/>
      <c r="M113" s="22"/>
      <c r="N113" s="22"/>
      <c r="O113" s="22"/>
      <c r="P113" s="22"/>
      <c r="Q113" s="22"/>
      <c r="R113" s="22"/>
      <c r="S113" s="22"/>
    </row>
    <row r="114" spans="1:19">
      <c r="B114" s="88" t="s">
        <v>291</v>
      </c>
      <c r="C114" s="89"/>
      <c r="D114" s="89"/>
      <c r="E114" s="89"/>
      <c r="F114" s="90"/>
      <c r="K114" s="22"/>
      <c r="L114" s="22"/>
      <c r="M114" s="22"/>
      <c r="N114" s="22"/>
      <c r="O114" s="22"/>
      <c r="P114" s="22"/>
      <c r="Q114" s="22"/>
      <c r="R114" s="22"/>
      <c r="S114" s="22"/>
    </row>
    <row r="115" spans="1:19" ht="23.25" customHeight="1">
      <c r="B115" s="91" t="s">
        <v>296</v>
      </c>
      <c r="C115" s="92"/>
      <c r="D115" s="92"/>
      <c r="E115" s="92"/>
      <c r="F115" s="93"/>
      <c r="K115" s="22"/>
      <c r="L115" s="22"/>
      <c r="M115" s="22"/>
      <c r="N115" s="22"/>
      <c r="O115" s="22"/>
      <c r="P115" s="22"/>
      <c r="Q115" s="22"/>
      <c r="R115" s="22"/>
      <c r="S115" s="22"/>
    </row>
    <row r="116" spans="1:19">
      <c r="B116" s="91" t="s">
        <v>299</v>
      </c>
      <c r="C116" s="92"/>
      <c r="D116" s="92"/>
      <c r="E116" s="92"/>
      <c r="F116" s="93"/>
    </row>
    <row r="117" spans="1:19">
      <c r="B117" s="91" t="s">
        <v>293</v>
      </c>
      <c r="C117" s="92"/>
      <c r="D117" s="92"/>
      <c r="E117" s="92"/>
      <c r="F117" s="93"/>
    </row>
    <row r="118" spans="1:19">
      <c r="B118" s="88" t="s">
        <v>292</v>
      </c>
      <c r="C118" s="89"/>
      <c r="D118" s="89"/>
      <c r="E118" s="89"/>
      <c r="F118" s="90"/>
    </row>
    <row r="119" spans="1:19">
      <c r="B119" s="91" t="s">
        <v>295</v>
      </c>
      <c r="C119" s="92"/>
      <c r="D119" s="92"/>
      <c r="E119" s="92"/>
      <c r="F119" s="93"/>
    </row>
    <row r="120" spans="1:19">
      <c r="B120" s="91" t="s">
        <v>298</v>
      </c>
      <c r="C120" s="92"/>
      <c r="D120" s="92"/>
      <c r="E120" s="92"/>
      <c r="F120" s="93"/>
    </row>
    <row r="121" spans="1:19" ht="15.75" thickBot="1">
      <c r="B121" s="86" t="s">
        <v>293</v>
      </c>
      <c r="C121" s="86"/>
      <c r="D121" s="86"/>
      <c r="E121" s="86"/>
      <c r="F121" s="87"/>
    </row>
    <row r="122" spans="1:19">
      <c r="E122" s="67"/>
    </row>
    <row r="123" spans="1:19">
      <c r="E123" s="67"/>
    </row>
    <row r="124" spans="1:19">
      <c r="E124" s="67"/>
    </row>
    <row r="125" spans="1:19">
      <c r="E125" s="67"/>
    </row>
    <row r="126" spans="1:19">
      <c r="E126" s="67"/>
    </row>
  </sheetData>
  <mergeCells count="13">
    <mergeCell ref="B113:F113"/>
    <mergeCell ref="B1:J1"/>
    <mergeCell ref="B2:J2"/>
    <mergeCell ref="B3:J3"/>
    <mergeCell ref="C5:F5"/>
    <mergeCell ref="B121:F121"/>
    <mergeCell ref="B114:F114"/>
    <mergeCell ref="B115:F115"/>
    <mergeCell ref="B116:F116"/>
    <mergeCell ref="B117:F117"/>
    <mergeCell ref="B118:F118"/>
    <mergeCell ref="B119:F119"/>
    <mergeCell ref="B120:F120"/>
  </mergeCells>
  <hyperlinks>
    <hyperlink ref="B1" r:id="rId1" display="Key public finances data since 1920: data underlying our home page high chart data" xr:uid="{00000000-0004-0000-1600-00000000000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A1:F35"/>
  <sheetViews>
    <sheetView workbookViewId="0"/>
  </sheetViews>
  <sheetFormatPr defaultColWidth="9.140625" defaultRowHeight="15"/>
  <cols>
    <col min="1" max="1" width="9.140625" style="1"/>
    <col min="2" max="2" width="41.42578125" style="1" bestFit="1" customWidth="1"/>
    <col min="3" max="3" width="71.42578125" style="1" customWidth="1"/>
    <col min="4" max="4" width="44.28515625" style="1" customWidth="1"/>
    <col min="5" max="5" width="13.5703125" style="1" customWidth="1"/>
    <col min="6" max="16384" width="9.140625" style="1"/>
  </cols>
  <sheetData>
    <row r="1" spans="1:6">
      <c r="A1" s="404"/>
      <c r="B1" s="404"/>
      <c r="C1" s="404"/>
      <c r="D1" s="404"/>
      <c r="E1" s="404"/>
      <c r="F1" s="404"/>
    </row>
    <row r="2" spans="1:6" ht="21">
      <c r="A2" s="404"/>
      <c r="B2" s="405" t="s">
        <v>88</v>
      </c>
      <c r="C2" s="406"/>
      <c r="D2" s="406"/>
      <c r="E2" s="404"/>
      <c r="F2" s="404"/>
    </row>
    <row r="3" spans="1:6">
      <c r="A3" s="404"/>
      <c r="B3" s="406"/>
      <c r="C3" s="406"/>
      <c r="D3" s="406"/>
      <c r="E3" s="404"/>
      <c r="F3" s="404"/>
    </row>
    <row r="4" spans="1:6" ht="15.75">
      <c r="A4" s="404"/>
      <c r="B4" s="407" t="s">
        <v>134</v>
      </c>
      <c r="C4" s="407" t="s">
        <v>133</v>
      </c>
      <c r="D4" s="407" t="s">
        <v>120</v>
      </c>
      <c r="E4" s="408" t="s">
        <v>135</v>
      </c>
      <c r="F4" s="404"/>
    </row>
    <row r="5" spans="1:6" ht="75" customHeight="1">
      <c r="A5" s="404"/>
      <c r="B5" s="409" t="s">
        <v>3</v>
      </c>
      <c r="C5" s="409" t="s">
        <v>132</v>
      </c>
      <c r="D5" s="410" t="s">
        <v>159</v>
      </c>
      <c r="E5" s="409" t="s">
        <v>80</v>
      </c>
      <c r="F5" s="404"/>
    </row>
    <row r="6" spans="1:6" ht="75" customHeight="1">
      <c r="A6" s="404"/>
      <c r="B6" s="409" t="s">
        <v>8</v>
      </c>
      <c r="C6" s="409" t="s">
        <v>115</v>
      </c>
      <c r="D6" s="410" t="s">
        <v>159</v>
      </c>
      <c r="E6" s="409" t="s">
        <v>171</v>
      </c>
      <c r="F6" s="404"/>
    </row>
    <row r="7" spans="1:6" ht="75" customHeight="1">
      <c r="A7" s="404"/>
      <c r="B7" s="409" t="s">
        <v>146</v>
      </c>
      <c r="C7" s="409" t="s">
        <v>89</v>
      </c>
      <c r="D7" s="410" t="s">
        <v>159</v>
      </c>
      <c r="E7" s="409" t="s">
        <v>81</v>
      </c>
      <c r="F7" s="404"/>
    </row>
    <row r="8" spans="1:6" ht="75" customHeight="1">
      <c r="A8" s="404"/>
      <c r="B8" s="409" t="s">
        <v>144</v>
      </c>
      <c r="C8" s="409" t="s">
        <v>137</v>
      </c>
      <c r="D8" s="409" t="s">
        <v>162</v>
      </c>
      <c r="E8" s="409" t="str">
        <f>"-JW2Z"</f>
        <v>-JW2Z</v>
      </c>
      <c r="F8" s="404"/>
    </row>
    <row r="9" spans="1:6" ht="75" customHeight="1">
      <c r="A9" s="404"/>
      <c r="B9" s="409" t="s">
        <v>62</v>
      </c>
      <c r="C9" s="409" t="s">
        <v>156</v>
      </c>
      <c r="D9" s="410" t="s">
        <v>159</v>
      </c>
      <c r="E9" s="409" t="str">
        <f>"-JW2S"</f>
        <v>-JW2S</v>
      </c>
      <c r="F9" s="404"/>
    </row>
    <row r="10" spans="1:6" ht="75" customHeight="1">
      <c r="A10" s="404"/>
      <c r="B10" s="409" t="s">
        <v>145</v>
      </c>
      <c r="C10" s="409" t="s">
        <v>136</v>
      </c>
      <c r="D10" s="409" t="s">
        <v>160</v>
      </c>
      <c r="E10" s="409" t="str">
        <f>"(-JW2Z) +     (-JW2S)"</f>
        <v>(-JW2Z) +     (-JW2S)</v>
      </c>
      <c r="F10" s="404"/>
    </row>
    <row r="11" spans="1:6" ht="75" customHeight="1">
      <c r="A11" s="404"/>
      <c r="B11" s="409" t="s">
        <v>147</v>
      </c>
      <c r="C11" s="409" t="s">
        <v>155</v>
      </c>
      <c r="D11" s="409" t="s">
        <v>162</v>
      </c>
      <c r="E11" s="409" t="str">
        <f>"-J5II"</f>
        <v>-J5II</v>
      </c>
      <c r="F11" s="404"/>
    </row>
    <row r="12" spans="1:6" ht="75" customHeight="1">
      <c r="A12" s="404"/>
      <c r="B12" s="409" t="s">
        <v>178</v>
      </c>
      <c r="C12" s="409" t="s">
        <v>116</v>
      </c>
      <c r="D12" s="409" t="s">
        <v>162</v>
      </c>
      <c r="E12" s="409" t="str">
        <f>"-JW2T"</f>
        <v>-JW2T</v>
      </c>
      <c r="F12" s="404"/>
    </row>
    <row r="13" spans="1:6" ht="75" customHeight="1">
      <c r="A13" s="404"/>
      <c r="B13" s="409" t="s">
        <v>70</v>
      </c>
      <c r="C13" s="409" t="s">
        <v>154</v>
      </c>
      <c r="D13" s="409" t="s">
        <v>161</v>
      </c>
      <c r="E13" s="409" t="s">
        <v>141</v>
      </c>
      <c r="F13" s="404"/>
    </row>
    <row r="14" spans="1:6" ht="75" customHeight="1">
      <c r="A14" s="404"/>
      <c r="B14" s="409" t="s">
        <v>4</v>
      </c>
      <c r="C14" s="409" t="s">
        <v>143</v>
      </c>
      <c r="D14" s="409" t="s">
        <v>162</v>
      </c>
      <c r="E14" s="409" t="s">
        <v>92</v>
      </c>
      <c r="F14" s="404"/>
    </row>
    <row r="15" spans="1:6" ht="75" customHeight="1">
      <c r="A15" s="404"/>
      <c r="B15" s="409" t="s">
        <v>2</v>
      </c>
      <c r="C15" s="409" t="s">
        <v>142</v>
      </c>
      <c r="D15" s="409" t="s">
        <v>162</v>
      </c>
      <c r="E15" s="409" t="s">
        <v>179</v>
      </c>
      <c r="F15" s="404"/>
    </row>
    <row r="16" spans="1:6" ht="75" customHeight="1">
      <c r="A16" s="404"/>
      <c r="B16" s="409" t="s">
        <v>72</v>
      </c>
      <c r="C16" s="409" t="s">
        <v>164</v>
      </c>
      <c r="D16" s="409" t="s">
        <v>162</v>
      </c>
      <c r="E16" s="409" t="s">
        <v>158</v>
      </c>
      <c r="F16" s="404"/>
    </row>
    <row r="17" spans="1:6" ht="75" customHeight="1">
      <c r="A17" s="404"/>
      <c r="B17" s="409" t="s">
        <v>77</v>
      </c>
      <c r="C17" s="409" t="s">
        <v>165</v>
      </c>
      <c r="D17" s="409" t="s">
        <v>162</v>
      </c>
      <c r="E17" s="409" t="s">
        <v>91</v>
      </c>
      <c r="F17" s="404"/>
    </row>
    <row r="18" spans="1:6" ht="75" customHeight="1">
      <c r="A18" s="404"/>
      <c r="B18" s="409" t="s">
        <v>148</v>
      </c>
      <c r="C18" s="409" t="s">
        <v>166</v>
      </c>
      <c r="D18" s="409" t="s">
        <v>163</v>
      </c>
      <c r="E18" s="409" t="s">
        <v>122</v>
      </c>
      <c r="F18" s="404"/>
    </row>
    <row r="19" spans="1:6" ht="75" customHeight="1">
      <c r="A19" s="404"/>
      <c r="B19" s="409" t="s">
        <v>153</v>
      </c>
      <c r="C19" s="409" t="s">
        <v>140</v>
      </c>
      <c r="D19" s="409" t="s">
        <v>311</v>
      </c>
      <c r="E19" s="409" t="s">
        <v>141</v>
      </c>
      <c r="F19" s="404"/>
    </row>
    <row r="20" spans="1:6" ht="75" customHeight="1">
      <c r="A20" s="404"/>
      <c r="B20" s="409" t="s">
        <v>85</v>
      </c>
      <c r="C20" s="409" t="s">
        <v>151</v>
      </c>
      <c r="D20" s="409" t="s">
        <v>312</v>
      </c>
      <c r="E20" s="409" t="s">
        <v>141</v>
      </c>
      <c r="F20" s="404"/>
    </row>
    <row r="21" spans="1:6" ht="105.75" customHeight="1">
      <c r="A21" s="404"/>
      <c r="B21" s="409" t="s">
        <v>139</v>
      </c>
      <c r="C21" s="409" t="s">
        <v>149</v>
      </c>
      <c r="D21" s="409" t="s">
        <v>313</v>
      </c>
      <c r="E21" s="409" t="s">
        <v>150</v>
      </c>
      <c r="F21" s="404"/>
    </row>
    <row r="22" spans="1:6" ht="75" customHeight="1">
      <c r="A22" s="404"/>
      <c r="B22" s="409" t="s">
        <v>86</v>
      </c>
      <c r="C22" s="409" t="s">
        <v>152</v>
      </c>
      <c r="D22" s="409" t="s">
        <v>180</v>
      </c>
      <c r="E22" s="409" t="s">
        <v>113</v>
      </c>
      <c r="F22" s="404"/>
    </row>
    <row r="23" spans="1:6">
      <c r="A23" s="404"/>
      <c r="B23" s="411" t="s">
        <v>314</v>
      </c>
      <c r="C23" s="412"/>
      <c r="D23" s="412"/>
      <c r="E23" s="413"/>
      <c r="F23" s="404"/>
    </row>
    <row r="24" spans="1:6">
      <c r="A24" s="404"/>
      <c r="B24" s="414"/>
      <c r="C24" s="415"/>
      <c r="D24" s="415"/>
      <c r="E24" s="416"/>
      <c r="F24" s="404"/>
    </row>
    <row r="25" spans="1:6">
      <c r="A25" s="404"/>
      <c r="B25" s="404"/>
      <c r="C25" s="404"/>
      <c r="D25" s="404"/>
      <c r="E25" s="404"/>
      <c r="F25" s="404"/>
    </row>
    <row r="26" spans="1:6">
      <c r="A26" s="404"/>
      <c r="B26" s="404"/>
      <c r="C26" s="404"/>
      <c r="D26" s="404"/>
      <c r="E26" s="404"/>
      <c r="F26" s="404"/>
    </row>
    <row r="27" spans="1:6">
      <c r="A27" s="404"/>
      <c r="B27" s="404"/>
      <c r="C27" s="404"/>
      <c r="D27" s="404"/>
      <c r="E27" s="404"/>
      <c r="F27" s="404"/>
    </row>
    <row r="28" spans="1:6">
      <c r="A28" s="404"/>
      <c r="B28" s="404"/>
      <c r="C28" s="404"/>
      <c r="D28" s="404"/>
      <c r="E28" s="404"/>
      <c r="F28" s="404"/>
    </row>
    <row r="29" spans="1:6">
      <c r="A29" s="404"/>
      <c r="B29" s="404"/>
      <c r="C29" s="404"/>
      <c r="D29" s="404"/>
      <c r="E29" s="404"/>
      <c r="F29" s="404"/>
    </row>
    <row r="30" spans="1:6">
      <c r="A30" s="404"/>
      <c r="B30" s="404"/>
      <c r="C30" s="404"/>
      <c r="D30" s="404"/>
      <c r="E30" s="404"/>
      <c r="F30" s="404"/>
    </row>
    <row r="31" spans="1:6">
      <c r="A31" s="404"/>
      <c r="B31" s="404"/>
      <c r="C31" s="404"/>
      <c r="D31" s="404"/>
      <c r="E31" s="404"/>
      <c r="F31" s="404"/>
    </row>
    <row r="32" spans="1:6">
      <c r="A32" s="404"/>
      <c r="B32" s="404"/>
      <c r="C32" s="404"/>
      <c r="D32" s="404"/>
      <c r="E32" s="404"/>
      <c r="F32" s="404"/>
    </row>
    <row r="33" spans="1:6">
      <c r="A33" s="404"/>
      <c r="B33" s="404"/>
      <c r="C33" s="404"/>
      <c r="D33" s="404"/>
      <c r="E33" s="404"/>
      <c r="F33" s="404"/>
    </row>
    <row r="34" spans="1:6">
      <c r="A34" s="404"/>
      <c r="B34" s="404"/>
      <c r="C34" s="404"/>
      <c r="D34" s="404"/>
      <c r="E34" s="404"/>
      <c r="F34" s="404"/>
    </row>
    <row r="35" spans="1:6">
      <c r="A35" s="404"/>
      <c r="B35" s="404"/>
      <c r="C35" s="404"/>
      <c r="D35" s="404"/>
      <c r="E35" s="404"/>
      <c r="F35" s="404"/>
    </row>
  </sheetData>
  <mergeCells count="1">
    <mergeCell ref="B23:E24"/>
  </mergeCells>
  <phoneticPr fontId="122"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(2019-20 prices)</vt:lpstr>
      <vt:lpstr>Receipts (£bn)</vt:lpstr>
      <vt:lpstr>Public finances since 1920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Binny, Oscar</cp:lastModifiedBy>
  <cp:lastPrinted>2020-03-10T17:17:12Z</cp:lastPrinted>
  <dcterms:created xsi:type="dcterms:W3CDTF">2012-12-04T16:30:01Z</dcterms:created>
  <dcterms:modified xsi:type="dcterms:W3CDTF">2020-10-05T13:18:30Z</dcterms:modified>
</cp:coreProperties>
</file>