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G:\Groups\PSF\Databank\Web Versions\2025\"/>
    </mc:Choice>
  </mc:AlternateContent>
  <xr:revisionPtr revIDLastSave="0" documentId="13_ncr:1_{50E443CB-8E61-4D37-8069-5BAAD17CE8A4}" xr6:coauthVersionLast="47" xr6:coauthVersionMax="47" xr10:uidLastSave="{00000000-0000-0000-0000-000000000000}"/>
  <bookViews>
    <workbookView xWindow="3924" yWindow="2844" windowWidth="23040" windowHeight="1212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definedNames>
    <definedName name="__123Graph_A" localSheetId="0" hidden="1">#REF!</definedName>
    <definedName name="__123Graph_A" localSheetId="6" hidden="1">#REF!</definedName>
    <definedName name="__123Graph_A" localSheetId="5" hidden="1">#REF!</definedName>
    <definedName name="__123Graph_A" hidden="1">#REF!</definedName>
    <definedName name="__123Graph_AALLTAX" localSheetId="0" hidden="1">#REF!</definedName>
    <definedName name="__123Graph_AALLTAX" localSheetId="6" hidden="1">#REF!</definedName>
    <definedName name="__123Graph_AALLTAX" localSheetId="5" hidden="1">#REF!</definedName>
    <definedName name="__123Graph_AALLTAX" hidden="1">#REF!</definedName>
    <definedName name="__123Graph_ACHGSPD1" hidden="1">#REF!</definedName>
    <definedName name="__123Graph_ACHGSPD2" hidden="1">#REF!</definedName>
    <definedName name="__123Graph_AEFF" localSheetId="0" hidden="1">#REF!</definedName>
    <definedName name="__123Graph_AEFF" localSheetId="6" hidden="1">#REF!</definedName>
    <definedName name="__123Graph_AEFF" localSheetId="5" hidden="1">#REF!</definedName>
    <definedName name="__123Graph_AEFF" hidden="1">#REF!</definedName>
    <definedName name="__123Graph_AGR14PBF1" hidden="1">#REF!</definedName>
    <definedName name="__123Graph_AHOMEVAT" localSheetId="0" hidden="1">#REF!</definedName>
    <definedName name="__123Graph_AHOMEVAT" localSheetId="6" hidden="1">#REF!</definedName>
    <definedName name="__123Graph_AHOMEVAT" localSheetId="5" hidden="1">#REF!</definedName>
    <definedName name="__123Graph_AHOMEVAT" hidden="1">#REF!</definedName>
    <definedName name="__123Graph_AIMPORT" localSheetId="0" hidden="1">#REF!</definedName>
    <definedName name="__123Graph_AIMPORT" localSheetId="6" hidden="1">#REF!</definedName>
    <definedName name="__123Graph_AIMPORT" localSheetId="5" hidden="1">#REF!</definedName>
    <definedName name="__123Graph_AIMPORT" hidden="1">#REF!</definedName>
    <definedName name="__123Graph_ALBFFIN" localSheetId="0" hidden="1">#REF!</definedName>
    <definedName name="__123Graph_ALBFFIN" localSheetId="6" hidden="1">#REF!</definedName>
    <definedName name="__123Graph_ALBFFIN" localSheetId="5"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localSheetId="0" hidden="1">#REF!</definedName>
    <definedName name="__123Graph_APIC" localSheetId="6" hidden="1">#REF!</definedName>
    <definedName name="__123Graph_APIC" localSheetId="5" hidden="1">#REF!</definedName>
    <definedName name="__123Graph_APIC" hidden="1">#REF!</definedName>
    <definedName name="__123Graph_ATOBREV" localSheetId="0" hidden="1">#REF!</definedName>
    <definedName name="__123Graph_ATOBREV" localSheetId="6" hidden="1">#REF!</definedName>
    <definedName name="__123Graph_ATOBREV" localSheetId="5" hidden="1">#REF!</definedName>
    <definedName name="__123Graph_ATOBREV" hidden="1">#REF!</definedName>
    <definedName name="__123Graph_ATOTAL" localSheetId="0" hidden="1">#REF!</definedName>
    <definedName name="__123Graph_ATOTAL" localSheetId="6" hidden="1">#REF!</definedName>
    <definedName name="__123Graph_ATOTAL" localSheetId="5" hidden="1">#REF!</definedName>
    <definedName name="__123Graph_ATOTAL" hidden="1">#REF!</definedName>
    <definedName name="__123Graph_B" localSheetId="0" hidden="1">#REF!</definedName>
    <definedName name="__123Graph_B" localSheetId="6" hidden="1">#REF!</definedName>
    <definedName name="__123Graph_B" localSheetId="5" hidden="1">#REF!</definedName>
    <definedName name="__123Graph_B" hidden="1">#REF!</definedName>
    <definedName name="__123Graph_BCHGSPD1" hidden="1">#REF!</definedName>
    <definedName name="__123Graph_BCHGSPD2" hidden="1">#REF!</definedName>
    <definedName name="__123Graph_BEFF" localSheetId="0" hidden="1">#REF!</definedName>
    <definedName name="__123Graph_BEFF" localSheetId="6" hidden="1">#REF!</definedName>
    <definedName name="__123Graph_BEFF" localSheetId="5" hidden="1">#REF!</definedName>
    <definedName name="__123Graph_BEFF" hidden="1">#REF!</definedName>
    <definedName name="__123Graph_BHOMEVAT" localSheetId="0" hidden="1">#REF!</definedName>
    <definedName name="__123Graph_BHOMEVAT" localSheetId="6" hidden="1">#REF!</definedName>
    <definedName name="__123Graph_BHOMEVAT" localSheetId="5" hidden="1">#REF!</definedName>
    <definedName name="__123Graph_BHOMEVAT" hidden="1">#REF!</definedName>
    <definedName name="__123Graph_BIMPORT" localSheetId="0" hidden="1">#REF!</definedName>
    <definedName name="__123Graph_BIMPORT" localSheetId="6" hidden="1">#REF!</definedName>
    <definedName name="__123Graph_BIMPORT" localSheetId="5" hidden="1">#REF!</definedName>
    <definedName name="__123Graph_BIMPORT" hidden="1">#REF!</definedName>
    <definedName name="__123Graph_BLBF" localSheetId="0" hidden="1">#REF!</definedName>
    <definedName name="__123Graph_BLBF" localSheetId="6" hidden="1">#REF!</definedName>
    <definedName name="__123Graph_BLBF" localSheetId="5" hidden="1">#REF!</definedName>
    <definedName name="__123Graph_BLBF" hidden="1">#REF!</definedName>
    <definedName name="__123Graph_BLBFFIN" localSheetId="0" hidden="1">#REF!</definedName>
    <definedName name="__123Graph_BLBFFIN" localSheetId="5" hidden="1">#REF!</definedName>
    <definedName name="__123Graph_BLBFFIN" hidden="1">#REF!</definedName>
    <definedName name="__123Graph_BLCB" hidden="1">#REF!</definedName>
    <definedName name="__123Graph_BPIC" localSheetId="0" hidden="1">#REF!</definedName>
    <definedName name="__123Graph_BPIC" localSheetId="6" hidden="1">#REF!</definedName>
    <definedName name="__123Graph_BPIC" localSheetId="5" hidden="1">#REF!</definedName>
    <definedName name="__123Graph_BPIC" hidden="1">#REF!</definedName>
    <definedName name="__123Graph_BTOTAL" localSheetId="0" hidden="1">#REF!</definedName>
    <definedName name="__123Graph_BTOTAL" localSheetId="6" hidden="1">#REF!</definedName>
    <definedName name="__123Graph_BTOTAL" localSheetId="5" hidden="1">#REF!</definedName>
    <definedName name="__123Graph_BTOTAL" hidden="1">#REF!</definedName>
    <definedName name="__123Graph_CACT13BUD" localSheetId="0" hidden="1">#REF!</definedName>
    <definedName name="__123Graph_CACT13BUD" localSheetId="6" hidden="1">#REF!</definedName>
    <definedName name="__123Graph_CACT13BUD" localSheetId="5" hidden="1">#REF!</definedName>
    <definedName name="__123Graph_CACT13BUD" hidden="1">#REF!</definedName>
    <definedName name="__123Graph_CEFF" localSheetId="0" hidden="1">#REF!</definedName>
    <definedName name="__123Graph_CEFF" localSheetId="6" hidden="1">#REF!</definedName>
    <definedName name="__123Graph_CEFF" localSheetId="5" hidden="1">#REF!</definedName>
    <definedName name="__123Graph_CEFF" hidden="1">#REF!</definedName>
    <definedName name="__123Graph_CGR14PBF1" hidden="1">#REF!</definedName>
    <definedName name="__123Graph_CLBF" localSheetId="0" hidden="1">#REF!</definedName>
    <definedName name="__123Graph_CLBF" localSheetId="6" hidden="1">#REF!</definedName>
    <definedName name="__123Graph_CLBF" localSheetId="5" hidden="1">#REF!</definedName>
    <definedName name="__123Graph_CLBF" hidden="1">#REF!</definedName>
    <definedName name="__123Graph_CPIC" localSheetId="0" hidden="1">#REF!</definedName>
    <definedName name="__123Graph_CPIC" localSheetId="6" hidden="1">#REF!</definedName>
    <definedName name="__123Graph_CPIC" localSheetId="5" hidden="1">#REF!</definedName>
    <definedName name="__123Graph_CPIC" hidden="1">#REF!</definedName>
    <definedName name="__123Graph_DACT13BUD" localSheetId="0" hidden="1">#REF!</definedName>
    <definedName name="__123Graph_DACT13BUD" localSheetId="6" hidden="1">#REF!</definedName>
    <definedName name="__123Graph_DACT13BUD" localSheetId="5" hidden="1">#REF!</definedName>
    <definedName name="__123Graph_DACT13BUD" hidden="1">#REF!</definedName>
    <definedName name="__123Graph_DEFF" localSheetId="0" hidden="1">#REF!</definedName>
    <definedName name="__123Graph_DEFF" localSheetId="6" hidden="1">#REF!</definedName>
    <definedName name="__123Graph_DEFF" localSheetId="5" hidden="1">#REF!</definedName>
    <definedName name="__123Graph_DEFF" hidden="1">#REF!</definedName>
    <definedName name="__123Graph_DGR14PBF1" hidden="1">#REF!</definedName>
    <definedName name="__123Graph_DLBF" localSheetId="0" hidden="1">#REF!</definedName>
    <definedName name="__123Graph_DLBF" localSheetId="6" hidden="1">#REF!</definedName>
    <definedName name="__123Graph_DLBF" localSheetId="5" hidden="1">#REF!</definedName>
    <definedName name="__123Graph_DLBF" hidden="1">#REF!</definedName>
    <definedName name="__123Graph_DPIC" localSheetId="0" hidden="1">#REF!</definedName>
    <definedName name="__123Graph_DPIC" localSheetId="6" hidden="1">#REF!</definedName>
    <definedName name="__123Graph_DPIC" localSheetId="5" hidden="1">#REF!</definedName>
    <definedName name="__123Graph_DPIC" hidden="1">#REF!</definedName>
    <definedName name="__123Graph_EACT13BUD" localSheetId="0" hidden="1">#REF!</definedName>
    <definedName name="__123Graph_EACT13BUD" localSheetId="6" hidden="1">#REF!</definedName>
    <definedName name="__123Graph_EACT13BUD" localSheetId="5" hidden="1">#REF!</definedName>
    <definedName name="__123Graph_EACT13BUD" hidden="1">#REF!</definedName>
    <definedName name="__123Graph_EEFF" localSheetId="0" hidden="1">#REF!</definedName>
    <definedName name="__123Graph_EEFF" localSheetId="6" hidden="1">#REF!</definedName>
    <definedName name="__123Graph_EEFF" localSheetId="5" hidden="1">#REF!</definedName>
    <definedName name="__123Graph_EEFF" hidden="1">#REF!</definedName>
    <definedName name="__123Graph_EEFFHIC" localSheetId="0" hidden="1">#REF!</definedName>
    <definedName name="__123Graph_EEFFHIC" localSheetId="5" hidden="1">#REF!</definedName>
    <definedName name="__123Graph_EEFFHIC" hidden="1">#REF!</definedName>
    <definedName name="__123Graph_EGR14PBF1" hidden="1">#REF!</definedName>
    <definedName name="__123Graph_ELBF" localSheetId="0" hidden="1">#REF!</definedName>
    <definedName name="__123Graph_ELBF" localSheetId="6" hidden="1">#REF!</definedName>
    <definedName name="__123Graph_ELBF" localSheetId="5" hidden="1">#REF!</definedName>
    <definedName name="__123Graph_ELBF" hidden="1">#REF!</definedName>
    <definedName name="__123Graph_EPIC" localSheetId="0" hidden="1">#REF!</definedName>
    <definedName name="__123Graph_EPIC" localSheetId="6" hidden="1">#REF!</definedName>
    <definedName name="__123Graph_EPIC" localSheetId="5" hidden="1">#REF!</definedName>
    <definedName name="__123Graph_EPIC" hidden="1">#REF!</definedName>
    <definedName name="__123Graph_FACT13BUD" localSheetId="0" hidden="1">#REF!</definedName>
    <definedName name="__123Graph_FACT13BUD" localSheetId="6" hidden="1">#REF!</definedName>
    <definedName name="__123Graph_FACT13BUD" localSheetId="5" hidden="1">#REF!</definedName>
    <definedName name="__123Graph_FACT13BUD" hidden="1">#REF!</definedName>
    <definedName name="__123Graph_FEFF" localSheetId="0" hidden="1">#REF!</definedName>
    <definedName name="__123Graph_FEFF" localSheetId="6" hidden="1">#REF!</definedName>
    <definedName name="__123Graph_FEFF" localSheetId="5" hidden="1">#REF!</definedName>
    <definedName name="__123Graph_FEFF" hidden="1">#REF!</definedName>
    <definedName name="__123Graph_FEFFHIC" localSheetId="0" hidden="1">#REF!</definedName>
    <definedName name="__123Graph_FEFFHIC" localSheetId="5" hidden="1">#REF!</definedName>
    <definedName name="__123Graph_FEFFHIC" hidden="1">#REF!</definedName>
    <definedName name="__123Graph_FGR14PBF1" hidden="1">#REF!</definedName>
    <definedName name="__123Graph_FLBF" localSheetId="0" hidden="1">#REF!</definedName>
    <definedName name="__123Graph_FLBF" localSheetId="6" hidden="1">#REF!</definedName>
    <definedName name="__123Graph_FLBF" localSheetId="5" hidden="1">#REF!</definedName>
    <definedName name="__123Graph_FLBF" hidden="1">#REF!</definedName>
    <definedName name="__123Graph_FPIC" localSheetId="0" hidden="1">#REF!</definedName>
    <definedName name="__123Graph_FPIC" localSheetId="6" hidden="1">#REF!</definedName>
    <definedName name="__123Graph_FPIC" localSheetId="5" hidden="1">#REF!</definedName>
    <definedName name="__123Graph_FPIC" hidden="1">#REF!</definedName>
    <definedName name="__123Graph_LBL_ARESID" hidden="1">#REF!</definedName>
    <definedName name="__123Graph_LBL_BRESID" hidden="1">#REF!</definedName>
    <definedName name="__123Graph_X" localSheetId="0" hidden="1">#REF!</definedName>
    <definedName name="__123Graph_X" localSheetId="6" hidden="1">#REF!</definedName>
    <definedName name="__123Graph_X" localSheetId="5" hidden="1">#REF!</definedName>
    <definedName name="__123Graph_X" hidden="1">#REF!</definedName>
    <definedName name="__123Graph_XACTHIC" localSheetId="0" hidden="1">#REF!</definedName>
    <definedName name="__123Graph_XACTHIC" localSheetId="6" hidden="1">#REF!</definedName>
    <definedName name="__123Graph_XACTHIC" localSheetId="5" hidden="1">#REF!</definedName>
    <definedName name="__123Graph_XACTHIC" hidden="1">#REF!</definedName>
    <definedName name="__123Graph_XALLTAX" localSheetId="0" hidden="1">#REF!</definedName>
    <definedName name="__123Graph_XALLTAX" localSheetId="6" hidden="1">#REF!</definedName>
    <definedName name="__123Graph_XALLTAX" localSheetId="5" hidden="1">#REF!</definedName>
    <definedName name="__123Graph_XALLTAX" hidden="1">#REF!</definedName>
    <definedName name="__123Graph_XCHGSPD1" hidden="1">#REF!</definedName>
    <definedName name="__123Graph_XCHGSPD2" hidden="1">#REF!</definedName>
    <definedName name="__123Graph_XEFF" localSheetId="0" hidden="1">#REF!</definedName>
    <definedName name="__123Graph_XEFF" localSheetId="6" hidden="1">#REF!</definedName>
    <definedName name="__123Graph_XEFF" localSheetId="5" hidden="1">#REF!</definedName>
    <definedName name="__123Graph_XEFF" hidden="1">#REF!</definedName>
    <definedName name="__123Graph_XGR14PBF1" hidden="1">#REF!</definedName>
    <definedName name="__123Graph_XHOMEVAT" localSheetId="0" hidden="1">#REF!</definedName>
    <definedName name="__123Graph_XHOMEVAT" localSheetId="6" hidden="1">#REF!</definedName>
    <definedName name="__123Graph_XHOMEVAT" localSheetId="5" hidden="1">#REF!</definedName>
    <definedName name="__123Graph_XHOMEVAT" hidden="1">#REF!</definedName>
    <definedName name="__123Graph_XIMPORT" localSheetId="0" hidden="1">#REF!</definedName>
    <definedName name="__123Graph_XIMPORT" localSheetId="6" hidden="1">#REF!</definedName>
    <definedName name="__123Graph_XIMPORT" localSheetId="5" hidden="1">#REF!</definedName>
    <definedName name="__123Graph_XIMPORT" hidden="1">#REF!</definedName>
    <definedName name="__123Graph_XLBF" localSheetId="0" hidden="1">#REF!</definedName>
    <definedName name="__123Graph_XLBF" localSheetId="6" hidden="1">#REF!</definedName>
    <definedName name="__123Graph_XLBF" localSheetId="5"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localSheetId="0" hidden="1">#REF!</definedName>
    <definedName name="__123Graph_XPIC" localSheetId="6" hidden="1">#REF!</definedName>
    <definedName name="__123Graph_XPIC" localSheetId="5" hidden="1">#REF!</definedName>
    <definedName name="__123Graph_XPIC" hidden="1">#REF!</definedName>
    <definedName name="__123Graph_XSTAG2ALL" localSheetId="0" hidden="1">#REF!</definedName>
    <definedName name="__123Graph_XSTAG2ALL" localSheetId="6" hidden="1">#REF!</definedName>
    <definedName name="__123Graph_XSTAG2ALL" localSheetId="5" hidden="1">#REF!</definedName>
    <definedName name="__123Graph_XSTAG2ALL" hidden="1">#REF!</definedName>
    <definedName name="__123Graph_XSTAG2EC" localSheetId="0" hidden="1">#REF!</definedName>
    <definedName name="__123Graph_XSTAG2EC" localSheetId="6" hidden="1">#REF!</definedName>
    <definedName name="__123Graph_XSTAG2EC" localSheetId="5" hidden="1">#REF!</definedName>
    <definedName name="__123Graph_XSTAG2EC" hidden="1">#REF!</definedName>
    <definedName name="__123Graph_XTOBREV" localSheetId="0" hidden="1">#REF!</definedName>
    <definedName name="__123Graph_XTOBREV" localSheetId="6" hidden="1">#REF!</definedName>
    <definedName name="__123Graph_XTOBREV" localSheetId="5" hidden="1">#REF!</definedName>
    <definedName name="__123Graph_XTOBREV" hidden="1">#REF!</definedName>
    <definedName name="__123Graph_XTOTAL" localSheetId="0" hidden="1">#REF!</definedName>
    <definedName name="__123Graph_XTOTAL" localSheetId="5" hidden="1">#REF!</definedName>
    <definedName name="__123Graph_XTOTAL" hidden="1">#REF!</definedName>
    <definedName name="_Fill" localSheetId="0" hidden="1">#REF!</definedName>
    <definedName name="_Fill" localSheetId="5" hidden="1">#REF!</definedName>
    <definedName name="_Fill" hidden="1">#REF!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#REF!</definedName>
    <definedName name="fyu" localSheetId="5" hidden="1">#REF!</definedName>
    <definedName name="fyu" hidden="1">#REF!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#REF!</definedName>
    <definedName name="Pop" localSheetId="5" hidden="1">#REF!</definedName>
    <definedName name="Pop" hidden="1">#REF!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#REF!</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79" i="31" l="1"/>
  <c r="E12" i="11"/>
  <c r="E11" i="11"/>
  <c r="E10" i="11"/>
  <c r="E9" i="11"/>
  <c r="E8" i="11"/>
  <c r="BW14" i="31"/>
  <c r="BW18" i="31"/>
  <c r="BW22" i="31" l="1"/>
  <c r="BW26" i="31"/>
  <c r="BW10" i="31"/>
  <c r="CI8" i="31"/>
  <c r="CJ14"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BZ76" i="31" l="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BV17" i="31" l="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64"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CJ75" i="31" l="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CJ78" i="31" l="1"/>
  <c r="CA78" i="31"/>
  <c r="CC78" i="31"/>
  <c r="CD78" i="31"/>
  <c r="CE78" i="31"/>
  <c r="CG78" i="31"/>
  <c r="BX78" i="31"/>
  <c r="CH78" i="31"/>
  <c r="CL78" i="31"/>
  <c r="CI78" i="31"/>
  <c r="BW78" i="31"/>
  <c r="BT78" i="31"/>
  <c r="BV78" i="31"/>
  <c r="BZ78" i="31"/>
  <c r="BU79" i="31"/>
  <c r="BZ79" i="31" l="1"/>
  <c r="CE79" i="31"/>
  <c r="CL79" i="31"/>
  <c r="BX79" i="31"/>
  <c r="CD79" i="31"/>
  <c r="BW79" i="31"/>
  <c r="CC79" i="31"/>
  <c r="CA79" i="31"/>
  <c r="BT79" i="31"/>
  <c r="CI79" i="31"/>
  <c r="BV79" i="31"/>
  <c r="CH79" i="31"/>
  <c r="CG79" i="31"/>
  <c r="CJ79" i="31"/>
  <c r="BT44" i="31" l="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BX51" i="31" l="1"/>
  <c r="BT51" i="31"/>
  <c r="BW51" i="31" l="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BX74" i="31" l="1"/>
  <c r="BW75" i="31" l="1"/>
  <c r="CI75" i="31"/>
  <c r="BT76" i="31"/>
  <c r="BX76" i="31"/>
  <c r="BT75" i="31"/>
  <c r="CI76" i="31"/>
  <c r="BX75" i="31"/>
  <c r="BW76" i="31"/>
</calcChain>
</file>

<file path=xl/sharedStrings.xml><?xml version="1.0" encoding="utf-8"?>
<sst xmlns="http://schemas.openxmlformats.org/spreadsheetml/2006/main" count="2008" uniqueCount="358">
  <si>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</si>
  <si>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</si>
  <si>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</si>
  <si>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</si>
  <si>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</si>
  <si>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</si>
  <si>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</si>
  <si>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</si>
  <si>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</si>
  <si>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</si>
  <si>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</si>
  <si>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</si>
  <si>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</si>
  <si>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</si>
  <si>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</si>
  <si>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</si>
  <si>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</si>
  <si>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</si>
  <si>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</si>
  <si>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</si>
  <si>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</si>
  <si>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</si>
  <si>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</si>
  <si>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</si>
  <si>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</si>
  <si>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</si>
  <si>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</si>
  <si>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</si>
  <si>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</si>
  <si>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</si>
  <si>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</si>
  <si>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</si>
  <si>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</si>
  <si>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</si>
  <si>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</si>
  <si>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</si>
  <si>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</si>
  <si>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</si>
  <si>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</si>
  <si>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</si>
  <si>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</si>
  <si>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</si>
  <si>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</si>
  <si>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</si>
  <si>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</si>
  <si>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</si>
  <si>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</si>
  <si>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</si>
  <si>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</si>
  <si>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</si>
  <si>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</si>
  <si>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</si>
  <si>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</si>
  <si>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</si>
  <si>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</si>
  <si>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</si>
  <si>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</si>
  <si>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</si>
  <si>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</si>
  <si>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</si>
  <si>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</si>
  <si>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</si>
  <si>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</si>
  <si>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</si>
  <si>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</si>
  <si>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</si>
  <si>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</si>
  <si>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</si>
  <si>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</si>
  <si>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</si>
  <si>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</si>
  <si>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</si>
  <si>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</si>
  <si>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</si>
  <si>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</si>
  <si>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</si>
  <si>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</si>
  <si>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</si>
  <si>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</si>
  <si>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</si>
  <si>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</si>
  <si>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</si>
  <si>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</si>
  <si>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</si>
  <si>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</si>
  <si>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</si>
  <si>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</si>
  <si>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</si>
  <si>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</si>
  <si>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</si>
  <si>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</si>
  <si>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</si>
  <si>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</si>
  <si>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</si>
  <si>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</si>
  <si>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</si>
  <si>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</si>
  <si>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</si>
  <si>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</si>
  <si>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</si>
  <si>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</si>
  <si>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</si>
  <si>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</si>
  <si>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</si>
  <si>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</si>
  <si>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</si>
  <si>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</si>
  <si>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</si>
  <si>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</si>
  <si>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</si>
  <si>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</si>
  <si>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</si>
  <si>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</si>
  <si>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</si>
  <si>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</si>
  <si>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</si>
  <si>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</si>
  <si>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</si>
  <si>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</si>
  <si>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</si>
  <si>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</si>
  <si>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</si>
  <si>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</si>
  <si>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</si>
  <si>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</si>
  <si>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</si>
  <si>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</si>
  <si>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</si>
  <si>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</si>
  <si>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</si>
  <si>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</si>
  <si>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</si>
  <si>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</si>
  <si>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</si>
  <si>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</si>
  <si>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</si>
  <si>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</si>
  <si>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</si>
  <si>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</si>
  <si>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</si>
  <si>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</si>
  <si>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</si>
  <si>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</si>
  <si>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</si>
  <si>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</si>
  <si>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</si>
  <si>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</si>
  <si>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</si>
  <si>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</si>
  <si>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</si>
  <si>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</si>
  <si>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</si>
  <si>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</si>
  <si>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</si>
  <si>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</si>
  <si>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</si>
  <si>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</si>
  <si>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</si>
  <si>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</si>
  <si>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</si>
  <si>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</si>
  <si>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</si>
  <si>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</si>
  <si>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</si>
  <si>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</si>
  <si>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</si>
  <si>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</si>
  <si>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</si>
  <si>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</si>
  <si>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</si>
  <si>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</si>
  <si>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</si>
  <si>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</si>
  <si>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</si>
  <si>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</si>
  <si>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</si>
  <si>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</si>
  <si>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</si>
  <si>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</si>
  <si>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</si>
  <si>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</si>
  <si>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</si>
  <si>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</si>
  <si>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</si>
  <si>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</si>
  <si>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</si>
  <si>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</si>
  <si>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</si>
  <si>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</si>
  <si>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</si>
  <si>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</si>
  <si>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</si>
  <si>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</si>
  <si>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</si>
  <si>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</si>
  <si>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</si>
  <si>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</si>
  <si>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</si>
  <si>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</si>
  <si>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</si>
  <si>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</si>
  <si>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</si>
  <si>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</si>
  <si>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</si>
  <si>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</si>
  <si>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</si>
  <si>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</si>
  <si>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</si>
  <si>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</si>
  <si>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</si>
  <si>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</si>
  <si>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</si>
  <si>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</si>
  <si>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</si>
  <si>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</si>
  <si>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</si>
  <si>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</si>
  <si>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</si>
  <si>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</si>
  <si>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</si>
  <si>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</si>
  <si>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</si>
  <si>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</si>
  <si>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</si>
  <si>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</si>
  <si>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</si>
  <si>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</si>
  <si>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</si>
  <si>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</si>
  <si>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</si>
  <si>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</si>
  <si>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</si>
  <si>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</si>
  <si>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</si>
  <si>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</si>
  <si>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</si>
  <si>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</si>
  <si>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</si>
  <si>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</si>
  <si>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</si>
  <si>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</si>
  <si>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</si>
  <si>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</si>
  <si>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</si>
  <si>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</si>
  <si>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</si>
  <si>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</si>
  <si>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</si>
  <si>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</si>
  <si>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</si>
  <si>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</si>
  <si>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</si>
  <si>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</si>
  <si>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</si>
  <si>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</si>
  <si>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</si>
  <si>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</si>
  <si>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</si>
  <si>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</si>
  <si>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</si>
  <si>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</si>
  <si>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</si>
  <si>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</si>
  <si>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</si>
  <si>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</si>
  <si>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</si>
  <si>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</si>
  <si>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</si>
  <si>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</si>
  <si>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</si>
  <si>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</si>
  <si>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</si>
  <si>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</si>
  <si>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</si>
  <si>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</si>
  <si>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</si>
  <si>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</si>
  <si>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</si>
  <si>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</si>
  <si>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</si>
  <si>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</si>
  <si>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</si>
  <si>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</si>
  <si>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</si>
  <si>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</si>
  <si>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</si>
  <si>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</si>
  <si>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</si>
  <si>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</si>
  <si>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</si>
  <si>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</si>
  <si>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</si>
  <si>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</si>
  <si>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</si>
  <si>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</si>
  <si>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</si>
  <si>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</si>
  <si>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</si>
  <si>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</si>
  <si>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</si>
  <si>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</si>
  <si>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</si>
  <si>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</si>
  <si>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</si>
  <si>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</si>
  <si>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</si>
  <si>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</si>
  <si>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</si>
  <si>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</si>
  <si>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</si>
  <si>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</si>
  <si>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</si>
  <si>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</si>
  <si>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</si>
  <si>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</si>
  <si>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</si>
  <si>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</si>
  <si>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</si>
  <si>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</si>
  <si>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</si>
  <si>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</si>
  <si>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</si>
  <si>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</si>
  <si>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</si>
  <si>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</si>
  <si>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</si>
  <si>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</si>
  <si>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</si>
  <si>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</si>
  <si>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</si>
  <si>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</si>
  <si>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Public sector net financial liabilities</t>
  </si>
  <si>
    <t>Public sector net worth (inverted)</t>
  </si>
  <si>
    <t>2029-30</t>
  </si>
  <si>
    <t xml:space="preserve">Forecast years (in blue) from 2025-26 are consistent with the OBR Economic and fiscal outlook forecast published March 2025. </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</si>
  <si>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</si>
  <si>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</si>
  <si>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</si>
  <si>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</si>
  <si>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</si>
  <si>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2025-26 onwards: Updated March 2025 to reflect our March 2025 </t>
    </r>
    <r>
      <rPr>
        <i/>
        <sz val="8"/>
        <rFont val="Calibri"/>
        <family val="2"/>
      </rPr>
      <t>Economic and fiscal outlook</t>
    </r>
    <r>
      <rPr>
        <sz val="8"/>
        <rFont val="Calibri"/>
        <family val="2"/>
      </rPr>
      <t>.</t>
    </r>
  </si>
  <si>
    <t>GDP Deflator (2024-25=100)</t>
  </si>
  <si>
    <t xml:space="preserve"> £ billion (2024-25 prices)</t>
  </si>
  <si>
    <t xml:space="preserve">Outturn fiscal data consistent with the ONS/HM Treasury Public Sector Finances Statistical Bulletin released on 21 October 2025. </t>
  </si>
  <si>
    <t>Outturn fiscal data consistent with the ONS/HM Treasury Public Sector Finances Statistical Bulletin released on 21 October 2025.</t>
  </si>
  <si>
    <t>1946-47 (1974-75 for PSND) to 2024-25: Updated 21 October 2025 to reflect the latest available ONS data.</t>
  </si>
  <si>
    <t>1948-49 to 2024-25: Updated 21 October 2025 to reflect the latest available ONS data.</t>
  </si>
  <si>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March 2025.</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</si>
  <si>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</si>
  <si>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</si>
  <si>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</si>
  <si>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30th September 2025).</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</si>
  <si>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</si>
  <si>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</si>
  <si>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</si>
  <si>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</si>
  <si>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2025-26 are consistent with the OBR </t>
    </r>
    <r>
      <rPr>
        <i/>
        <sz val="10"/>
        <rFont val="Calibri"/>
        <family val="2"/>
      </rPr>
      <t xml:space="preserve">Economic and fiscal outlook </t>
    </r>
    <r>
      <rPr>
        <sz val="10"/>
        <rFont val="Calibri"/>
        <family val="2"/>
      </rPr>
      <t>forecast published March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</si>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</sst>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 numFmtId="206" formatCode="#,##0_);[Red]\(#,##0\);\-_)"/>
    <numFmt numFmtId="207" formatCode="_-[$€-2]\ * #,##0_-;\-[$€-2]\ * #,##0_-;_-[$€-2]\ * &quot;-&quot;_-;_-@_-"/>
  </numFmts>
  <fonts count="263">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style="thin">
        <color theme="8"/>
      </left>
      <right/>
      <top/>
      <bottom style="thin">
        <color theme="8"/>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otted">
        <color theme="1"/>
      </top>
      <bottom/>
      <diagonal/>
    </border>
    <border>
      <left/>
      <right/>
      <top/>
      <bottom style="dashed">
        <color rgb="FF477391"/>
      </bottom>
      <diagonal/>
    </border>
    <border>
      <left/>
      <right/>
      <top style="thin">
        <color rgb="FF477391"/>
      </top>
      <bottom/>
      <diagonal/>
    </border>
    <border>
      <left/>
      <right/>
      <top/>
      <bottom style="thin">
        <color rgb="FF477391"/>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style="medium">
        <color theme="8"/>
      </left>
      <right style="dashed">
        <color theme="8"/>
      </right>
      <top/>
      <bottom style="dashed">
        <color theme="8"/>
      </bottom>
      <diagonal/>
    </border>
    <border>
      <left style="dashed">
        <color theme="8"/>
      </left>
      <right/>
      <top style="dashed">
        <color rgb="FF477391"/>
      </top>
      <bottom/>
      <diagonal/>
    </border>
    <border>
      <left/>
      <right style="dashed">
        <color theme="8"/>
      </right>
      <top/>
      <bottom/>
      <diagonal/>
    </border>
    <border>
      <left style="dashed">
        <color theme="8"/>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s>
  <cellStyleXfs count="2574">
    <xf numFmtId="0" fontId="0" fillId="0" borderId="0"/>
    <xf numFmtId="182" fontId="51" fillId="0" borderId="0" applyFill="0" applyBorder="0" applyAlignment="0" applyProtection="0"/>
    <xf numFmtId="0" fontId="50" fillId="0" borderId="0"/>
    <xf numFmtId="0" fontId="51" fillId="0" borderId="0"/>
    <xf numFmtId="0" fontId="51" fillId="0" borderId="0"/>
    <xf numFmtId="0" fontId="5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2" fillId="0" borderId="0">
      <alignment vertical="top"/>
    </xf>
    <xf numFmtId="0" fontId="52" fillId="0" borderId="0">
      <alignment vertical="top"/>
    </xf>
    <xf numFmtId="0" fontId="53" fillId="0" borderId="0"/>
    <xf numFmtId="0" fontId="50" fillId="0" borderId="0"/>
    <xf numFmtId="0" fontId="51" fillId="0" borderId="0"/>
    <xf numFmtId="0" fontId="50" fillId="0" borderId="0"/>
    <xf numFmtId="0" fontId="51" fillId="0" borderId="0"/>
    <xf numFmtId="0" fontId="50" fillId="0" borderId="0"/>
    <xf numFmtId="0" fontId="51" fillId="0" borderId="0"/>
    <xf numFmtId="0" fontId="53" fillId="0" borderId="0"/>
    <xf numFmtId="0" fontId="53" fillId="0" borderId="0"/>
    <xf numFmtId="0" fontId="50" fillId="0" borderId="0"/>
    <xf numFmtId="0" fontId="51" fillId="0" borderId="0"/>
    <xf numFmtId="0" fontId="53" fillId="0" borderId="0"/>
    <xf numFmtId="0" fontId="50" fillId="0" borderId="0"/>
    <xf numFmtId="0" fontId="50" fillId="0" borderId="0"/>
    <xf numFmtId="0" fontId="51" fillId="0" borderId="0"/>
    <xf numFmtId="0" fontId="50" fillId="0" borderId="0"/>
    <xf numFmtId="0" fontId="51" fillId="0" borderId="0"/>
    <xf numFmtId="0" fontId="51" fillId="0" borderId="0"/>
    <xf numFmtId="0" fontId="50" fillId="0" borderId="0"/>
    <xf numFmtId="0" fontId="51" fillId="0" borderId="0"/>
    <xf numFmtId="0" fontId="50" fillId="0" borderId="0">
      <alignment horizontal="left" wrapText="1"/>
    </xf>
    <xf numFmtId="0" fontId="50" fillId="0" borderId="0"/>
    <xf numFmtId="0" fontId="51" fillId="0" borderId="0"/>
    <xf numFmtId="0" fontId="54" fillId="0" borderId="1" applyNumberFormat="0" applyFill="0" applyProtection="0">
      <alignment horizontal="center"/>
    </xf>
    <xf numFmtId="0" fontId="50" fillId="0" borderId="0"/>
    <xf numFmtId="164" fontId="51" fillId="0" borderId="0" applyFont="0" applyFill="0" applyBorder="0" applyProtection="0">
      <alignment horizontal="right"/>
    </xf>
    <xf numFmtId="164" fontId="51" fillId="0" borderId="0" applyFont="0" applyFill="0" applyBorder="0" applyProtection="0">
      <alignment horizontal="right"/>
    </xf>
    <xf numFmtId="0" fontId="49" fillId="2"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165" fontId="51" fillId="0" borderId="0" applyFont="0" applyFill="0" applyBorder="0" applyProtection="0">
      <alignment horizontal="right"/>
    </xf>
    <xf numFmtId="165" fontId="51" fillId="0" borderId="0" applyFont="0" applyFill="0" applyBorder="0" applyProtection="0">
      <alignment horizontal="right"/>
    </xf>
    <xf numFmtId="0" fontId="49" fillId="8"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166" fontId="51" fillId="0" borderId="0" applyFont="0" applyFill="0" applyBorder="0" applyProtection="0">
      <alignment horizontal="right"/>
    </xf>
    <xf numFmtId="166" fontId="51" fillId="0" borderId="0" applyFont="0" applyFill="0" applyBorder="0" applyProtection="0">
      <alignment horizontal="right"/>
    </xf>
    <xf numFmtId="0" fontId="55" fillId="12" borderId="0" applyNumberFormat="0" applyBorder="0" applyAlignment="0" applyProtection="0"/>
    <xf numFmtId="0" fontId="55" fillId="12" borderId="0" applyNumberFormat="0" applyBorder="0" applyAlignment="0" applyProtection="0"/>
    <xf numFmtId="0" fontId="55" fillId="9"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3"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3"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6" fillId="0" borderId="0" applyNumberFormat="0" applyFill="0" applyBorder="0" applyAlignment="0">
      <protection locked="0"/>
    </xf>
    <xf numFmtId="0" fontId="57" fillId="3" borderId="0" applyNumberFormat="0" applyBorder="0" applyAlignment="0" applyProtection="0"/>
    <xf numFmtId="0" fontId="57" fillId="3" borderId="0" applyNumberFormat="0" applyBorder="0" applyAlignment="0" applyProtection="0"/>
    <xf numFmtId="176" fontId="51" fillId="0" borderId="0" applyBorder="0"/>
    <xf numFmtId="0" fontId="58" fillId="0" borderId="0" applyNumberFormat="0" applyAlignment="0">
      <alignment horizontal="left"/>
    </xf>
    <xf numFmtId="183" fontId="59" fillId="0" borderId="2" applyAlignment="0" applyProtection="0"/>
    <xf numFmtId="49" fontId="60" fillId="0" borderId="0" applyFont="0" applyFill="0" applyBorder="0" applyAlignment="0" applyProtection="0">
      <alignment horizontal="left"/>
    </xf>
    <xf numFmtId="3" fontId="61" fillId="0" borderId="0" applyAlignment="0" applyProtection="0"/>
    <xf numFmtId="178" fontId="62" fillId="0" borderId="0" applyFill="0" applyBorder="0" applyAlignment="0" applyProtection="0"/>
    <xf numFmtId="49" fontId="62" fillId="0" borderId="0" applyNumberFormat="0" applyAlignment="0" applyProtection="0">
      <alignment horizontal="left"/>
    </xf>
    <xf numFmtId="49" fontId="63" fillId="0" borderId="3" applyNumberFormat="0" applyAlignment="0" applyProtection="0">
      <alignment horizontal="left" wrapText="1"/>
    </xf>
    <xf numFmtId="49" fontId="63" fillId="0" borderId="0" applyNumberFormat="0" applyAlignment="0" applyProtection="0">
      <alignment horizontal="left" wrapText="1"/>
    </xf>
    <xf numFmtId="49" fontId="64" fillId="0" borderId="0" applyAlignment="0" applyProtection="0">
      <alignment horizontal="left"/>
    </xf>
    <xf numFmtId="0" fontId="65" fillId="20" borderId="4" applyNumberFormat="0" applyAlignment="0" applyProtection="0"/>
    <xf numFmtId="0" fontId="65" fillId="20" borderId="4" applyNumberFormat="0" applyAlignment="0" applyProtection="0"/>
    <xf numFmtId="0" fontId="51" fillId="0" borderId="0"/>
    <xf numFmtId="0" fontId="50" fillId="0" borderId="0"/>
    <xf numFmtId="0" fontId="51" fillId="0" borderId="0"/>
    <xf numFmtId="0" fontId="51" fillId="0" borderId="0"/>
    <xf numFmtId="0" fontId="50" fillId="0" borderId="0"/>
    <xf numFmtId="0" fontId="51" fillId="0" borderId="0"/>
    <xf numFmtId="0" fontId="50" fillId="0" borderId="0"/>
    <xf numFmtId="0" fontId="66" fillId="21" borderId="5" applyNumberFormat="0" applyAlignment="0" applyProtection="0"/>
    <xf numFmtId="0" fontId="66" fillId="21" borderId="5" applyNumberFormat="0" applyAlignment="0" applyProtection="0"/>
    <xf numFmtId="166" fontId="67" fillId="0" borderId="0" applyFont="0" applyFill="0" applyBorder="0" applyProtection="0">
      <alignment horizontal="right"/>
    </xf>
    <xf numFmtId="167" fontId="67" fillId="0" borderId="0" applyFont="0" applyFill="0" applyBorder="0" applyProtection="0">
      <alignment horizontal="left"/>
    </xf>
    <xf numFmtId="184" fontId="68" fillId="22" borderId="6"/>
    <xf numFmtId="3" fontId="69" fillId="0" borderId="0"/>
    <xf numFmtId="3" fontId="69" fillId="0" borderId="0"/>
    <xf numFmtId="3" fontId="69" fillId="0" borderId="0"/>
    <xf numFmtId="3" fontId="69" fillId="0" borderId="0"/>
    <xf numFmtId="3" fontId="69" fillId="0" borderId="0"/>
    <xf numFmtId="3" fontId="69" fillId="0" borderId="0"/>
    <xf numFmtId="3" fontId="69" fillId="0" borderId="0"/>
    <xf numFmtId="3" fontId="69" fillId="0" borderId="0"/>
    <xf numFmtId="0" fontId="70" fillId="0" borderId="0" applyFont="0" applyFill="0" applyBorder="0" applyAlignment="0" applyProtection="0">
      <alignment horizontal="right"/>
    </xf>
    <xf numFmtId="185" fontId="70" fillId="0" borderId="0" applyFont="0" applyFill="0" applyBorder="0" applyAlignment="0" applyProtection="0"/>
    <xf numFmtId="186" fontId="70" fillId="0" borderId="0" applyFont="0" applyFill="0" applyBorder="0" applyAlignment="0" applyProtection="0">
      <alignment horizontal="right"/>
    </xf>
    <xf numFmtId="43" fontId="51" fillId="0" borderId="0" applyFont="0" applyFill="0" applyBorder="0" applyAlignment="0" applyProtection="0"/>
    <xf numFmtId="181" fontId="51" fillId="0" borderId="0" applyFont="0" applyFill="0" applyBorder="0" applyAlignment="0" applyProtection="0"/>
    <xf numFmtId="187" fontId="70" fillId="0" borderId="0" applyFont="0" applyFill="0" applyBorder="0" applyAlignment="0" applyProtection="0"/>
    <xf numFmtId="188" fontId="70" fillId="0" borderId="0" applyFont="0" applyFill="0" applyBorder="0" applyAlignment="0" applyProtection="0">
      <alignment horizontal="right"/>
    </xf>
    <xf numFmtId="43" fontId="51" fillId="0" borderId="0" applyFont="0" applyFill="0" applyBorder="0" applyAlignment="0" applyProtection="0"/>
    <xf numFmtId="43" fontId="51" fillId="0" borderId="0" applyFont="0" applyFill="0" applyBorder="0" applyAlignment="0" applyProtection="0"/>
    <xf numFmtId="43" fontId="49" fillId="0" borderId="0" applyFont="0" applyFill="0" applyBorder="0" applyAlignment="0" applyProtection="0"/>
    <xf numFmtId="189" fontId="70" fillId="0" borderId="0" applyFont="0" applyFill="0" applyBorder="0" applyAlignment="0" applyProtection="0"/>
    <xf numFmtId="43" fontId="51" fillId="0" borderId="0" applyFont="0" applyFill="0" applyBorder="0" applyAlignment="0" applyProtection="0"/>
    <xf numFmtId="43" fontId="50" fillId="0" borderId="0" applyFont="0" applyFill="0" applyBorder="0" applyAlignment="0" applyProtection="0"/>
    <xf numFmtId="190" fontId="70" fillId="0" borderId="0" applyFont="0" applyFill="0" applyBorder="0" applyAlignment="0" applyProtection="0"/>
    <xf numFmtId="3" fontId="71" fillId="0" borderId="0" applyFont="0" applyFill="0" applyBorder="0" applyAlignment="0" applyProtection="0"/>
    <xf numFmtId="0" fontId="72" fillId="0" borderId="0"/>
    <xf numFmtId="0" fontId="73" fillId="0" borderId="0"/>
    <xf numFmtId="0" fontId="72" fillId="0" borderId="0"/>
    <xf numFmtId="0" fontId="73" fillId="0" borderId="0"/>
    <xf numFmtId="0" fontId="51" fillId="0" borderId="0"/>
    <xf numFmtId="0" fontId="51" fillId="0" borderId="0"/>
    <xf numFmtId="0" fontId="51" fillId="0" borderId="0"/>
    <xf numFmtId="0" fontId="74" fillId="0" borderId="0">
      <alignment horizontal="left" indent="3"/>
    </xf>
    <xf numFmtId="0" fontId="74" fillId="0" borderId="0">
      <alignment horizontal="left" indent="5"/>
    </xf>
    <xf numFmtId="0" fontId="51" fillId="0" borderId="0">
      <alignment horizontal="left"/>
    </xf>
    <xf numFmtId="0" fontId="51" fillId="0" borderId="0"/>
    <xf numFmtId="0" fontId="51" fillId="0" borderId="0">
      <alignment horizontal="left"/>
    </xf>
    <xf numFmtId="0" fontId="70" fillId="0" borderId="0" applyFont="0" applyFill="0" applyBorder="0" applyAlignment="0" applyProtection="0">
      <alignment horizontal="right"/>
    </xf>
    <xf numFmtId="44" fontId="51" fillId="0" borderId="0" applyFont="0" applyFill="0" applyBorder="0" applyAlignment="0" applyProtection="0"/>
    <xf numFmtId="191" fontId="51" fillId="0" borderId="0" applyFont="0" applyFill="0" applyBorder="0" applyAlignment="0" applyProtection="0"/>
    <xf numFmtId="180" fontId="51" fillId="0" borderId="0" applyFont="0" applyFill="0" applyBorder="0" applyAlignment="0" applyProtection="0"/>
    <xf numFmtId="192" fontId="75" fillId="0" borderId="0" applyFont="0" applyFill="0" applyBorder="0" applyAlignment="0" applyProtection="0"/>
    <xf numFmtId="0" fontId="70" fillId="0" borderId="0" applyFill="0" applyBorder="0" applyProtection="0"/>
    <xf numFmtId="193" fontId="75" fillId="0" borderId="0" applyFont="0" applyFill="0" applyBorder="0" applyAlignment="0" applyProtection="0"/>
    <xf numFmtId="194" fontId="70"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6" fontId="70" fillId="0" borderId="0" applyFont="0" applyFill="0" applyBorder="0" applyAlignment="0" applyProtection="0"/>
    <xf numFmtId="197" fontId="70" fillId="0" borderId="0" applyFont="0" applyFill="0" applyBorder="0" applyAlignment="0" applyProtection="0"/>
    <xf numFmtId="0" fontId="76" fillId="0" borderId="7" applyNumberFormat="0" applyBorder="0" applyAlignment="0" applyProtection="0">
      <alignment horizontal="right" vertical="center"/>
    </xf>
    <xf numFmtId="0" fontId="51" fillId="0" borderId="0">
      <protection locked="0"/>
    </xf>
    <xf numFmtId="0" fontId="51" fillId="0" borderId="0"/>
    <xf numFmtId="0" fontId="70" fillId="0" borderId="8" applyNumberFormat="0" applyFont="0" applyFill="0" applyAlignment="0" applyProtection="0"/>
    <xf numFmtId="0" fontId="51" fillId="0" borderId="0">
      <protection locked="0"/>
    </xf>
    <xf numFmtId="0" fontId="51" fillId="0" borderId="0">
      <protection locked="0"/>
    </xf>
    <xf numFmtId="177" fontId="51" fillId="0" borderId="0" applyFont="0" applyFill="0" applyBorder="0" applyAlignment="0" applyProtection="0"/>
    <xf numFmtId="198" fontId="50"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2" fontId="71" fillId="0" borderId="0" applyFont="0" applyFill="0" applyBorder="0" applyAlignment="0" applyProtection="0"/>
    <xf numFmtId="0" fontId="78" fillId="0" borderId="0"/>
    <xf numFmtId="0" fontId="79" fillId="0" borderId="0">
      <alignment horizontal="right"/>
      <protection locked="0"/>
    </xf>
    <xf numFmtId="0" fontId="50" fillId="0" borderId="9"/>
    <xf numFmtId="0" fontId="51" fillId="0" borderId="0">
      <alignment horizontal="left"/>
    </xf>
    <xf numFmtId="0" fontId="80" fillId="0" borderId="0">
      <alignment horizontal="left"/>
    </xf>
    <xf numFmtId="0" fontId="81" fillId="0" borderId="0" applyFill="0" applyBorder="0" applyProtection="0">
      <alignment horizontal="left"/>
    </xf>
    <xf numFmtId="0" fontId="81" fillId="0" borderId="0">
      <alignment horizontal="left"/>
    </xf>
    <xf numFmtId="0" fontId="82" fillId="0" borderId="0" applyNumberFormat="0" applyFill="0" applyBorder="0" applyProtection="0">
      <alignment horizontal="left"/>
    </xf>
    <xf numFmtId="0" fontId="83" fillId="0" borderId="0">
      <alignment horizontal="left"/>
    </xf>
    <xf numFmtId="0" fontId="82" fillId="0" borderId="0">
      <alignment horizontal="left"/>
    </xf>
    <xf numFmtId="0" fontId="51" fillId="0" borderId="0" applyFont="0" applyFill="0" applyBorder="0" applyProtection="0">
      <alignment horizontal="right"/>
    </xf>
    <xf numFmtId="0" fontId="51" fillId="0" borderId="0" applyFont="0" applyFill="0" applyBorder="0" applyProtection="0">
      <alignment horizontal="right"/>
    </xf>
    <xf numFmtId="0" fontId="84" fillId="4" borderId="0" applyNumberFormat="0" applyBorder="0" applyAlignment="0" applyProtection="0"/>
    <xf numFmtId="0" fontId="84" fillId="4" borderId="0" applyNumberFormat="0" applyBorder="0" applyAlignment="0" applyProtection="0"/>
    <xf numFmtId="38" fontId="85" fillId="23" borderId="0" applyNumberFormat="0" applyBorder="0" applyAlignment="0" applyProtection="0"/>
    <xf numFmtId="0" fontId="51" fillId="0" borderId="0"/>
    <xf numFmtId="0" fontId="50" fillId="0" borderId="0"/>
    <xf numFmtId="0" fontId="70" fillId="0" borderId="0" applyFont="0" applyFill="0" applyBorder="0" applyAlignment="0" applyProtection="0">
      <alignment horizontal="right"/>
    </xf>
    <xf numFmtId="0" fontId="86" fillId="0" borderId="0" applyProtection="0">
      <alignment horizontal="right"/>
    </xf>
    <xf numFmtId="0" fontId="87" fillId="0" borderId="0">
      <alignment horizontal="left"/>
    </xf>
    <xf numFmtId="0" fontId="87" fillId="0" borderId="0">
      <alignment horizontal="left"/>
    </xf>
    <xf numFmtId="0" fontId="88" fillId="0" borderId="10" applyNumberFormat="0" applyAlignment="0" applyProtection="0">
      <alignment horizontal="left" vertical="center"/>
    </xf>
    <xf numFmtId="0" fontId="88" fillId="0" borderId="11">
      <alignment horizontal="left" vertical="center"/>
    </xf>
    <xf numFmtId="0" fontId="89" fillId="24" borderId="12" applyProtection="0">
      <alignment horizontal="right"/>
    </xf>
    <xf numFmtId="0" fontId="90" fillId="24" borderId="0" applyProtection="0">
      <alignment horizontal="left"/>
    </xf>
    <xf numFmtId="0" fontId="91" fillId="0" borderId="0" applyNumberFormat="0" applyFill="0" applyBorder="0" applyAlignment="0" applyProtection="0"/>
    <xf numFmtId="0" fontId="92" fillId="0" borderId="13" applyNumberFormat="0" applyFill="0" applyAlignment="0" applyProtection="0"/>
    <xf numFmtId="0" fontId="92" fillId="0" borderId="13" applyNumberFormat="0" applyFill="0" applyAlignment="0" applyProtection="0"/>
    <xf numFmtId="0" fontId="93" fillId="0" borderId="0">
      <alignment vertical="top" wrapText="1"/>
    </xf>
    <xf numFmtId="0" fontId="93" fillId="0" borderId="0">
      <alignment vertical="top" wrapText="1"/>
    </xf>
    <xf numFmtId="0" fontId="93" fillId="0" borderId="0">
      <alignment vertical="top" wrapText="1"/>
    </xf>
    <xf numFmtId="0" fontId="93" fillId="0" borderId="0">
      <alignment vertical="top" wrapText="1"/>
    </xf>
    <xf numFmtId="0" fontId="94" fillId="0" borderId="0">
      <alignment horizontal="left"/>
    </xf>
    <xf numFmtId="0" fontId="51" fillId="0" borderId="14">
      <alignment horizontal="left" vertical="top"/>
    </xf>
    <xf numFmtId="0" fontId="95" fillId="0" borderId="15" applyNumberFormat="0" applyFill="0" applyAlignment="0" applyProtection="0"/>
    <xf numFmtId="0" fontId="95" fillId="0" borderId="15" applyNumberFormat="0" applyFill="0" applyAlignment="0" applyProtection="0"/>
    <xf numFmtId="168" fontId="88" fillId="0" borderId="0" applyNumberFormat="0" applyFill="0" applyAlignment="0" applyProtection="0"/>
    <xf numFmtId="0" fontId="96" fillId="0" borderId="0">
      <alignment horizontal="left"/>
    </xf>
    <xf numFmtId="0" fontId="51" fillId="0" borderId="14">
      <alignment horizontal="left" vertical="top"/>
    </xf>
    <xf numFmtId="0" fontId="97" fillId="0" borderId="16" applyNumberFormat="0" applyFill="0" applyAlignment="0" applyProtection="0"/>
    <xf numFmtId="0" fontId="97" fillId="0" borderId="16" applyNumberFormat="0" applyFill="0" applyAlignment="0" applyProtection="0"/>
    <xf numFmtId="168" fontId="98" fillId="0" borderId="0" applyNumberFormat="0" applyFill="0" applyAlignment="0" applyProtection="0"/>
    <xf numFmtId="0" fontId="99" fillId="0" borderId="0">
      <alignment horizontal="left"/>
    </xf>
    <xf numFmtId="0" fontId="97" fillId="0" borderId="0" applyNumberFormat="0" applyFill="0" applyBorder="0" applyAlignment="0" applyProtection="0"/>
    <xf numFmtId="0" fontId="97" fillId="0" borderId="0" applyNumberFormat="0" applyFill="0" applyBorder="0" applyAlignment="0" applyProtection="0"/>
    <xf numFmtId="168" fontId="74" fillId="0" borderId="0" applyNumberFormat="0" applyFill="0" applyAlignment="0" applyProtection="0"/>
    <xf numFmtId="168" fontId="100" fillId="0" borderId="0" applyNumberFormat="0" applyFill="0" applyAlignment="0" applyProtection="0"/>
    <xf numFmtId="168" fontId="101" fillId="0" borderId="0" applyNumberFormat="0" applyFill="0" applyAlignment="0" applyProtection="0"/>
    <xf numFmtId="168" fontId="101" fillId="0" borderId="0" applyNumberFormat="0" applyFont="0" applyFill="0" applyBorder="0" applyAlignment="0" applyProtection="0"/>
    <xf numFmtId="168" fontId="101" fillId="0" borderId="0" applyNumberFormat="0" applyFont="0" applyFill="0" applyBorder="0" applyAlignment="0" applyProtection="0"/>
    <xf numFmtId="0" fontId="78" fillId="0" borderId="0"/>
    <xf numFmtId="0" fontId="78" fillId="0" borderId="0"/>
    <xf numFmtId="0" fontId="78" fillId="0" borderId="0"/>
    <xf numFmtId="0" fontId="78" fillId="0" borderId="0"/>
    <xf numFmtId="0" fontId="78" fillId="0" borderId="0"/>
    <xf numFmtId="0" fontId="50" fillId="0" borderId="0">
      <alignment horizontal="center"/>
    </xf>
    <xf numFmtId="0" fontId="103"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04" fillId="0" borderId="0" applyFill="0" applyBorder="0" applyProtection="0">
      <alignment horizontal="left"/>
    </xf>
    <xf numFmtId="0" fontId="105" fillId="7" borderId="4" applyNumberFormat="0" applyAlignment="0" applyProtection="0"/>
    <xf numFmtId="10" fontId="85" fillId="25" borderId="17" applyNumberFormat="0" applyBorder="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75" fillId="0" borderId="0" applyFill="0" applyBorder="0" applyProtection="0"/>
    <xf numFmtId="0" fontId="75" fillId="0" borderId="0" applyFill="0" applyBorder="0" applyProtection="0"/>
    <xf numFmtId="0" fontId="75" fillId="0" borderId="0" applyFill="0" applyBorder="0" applyProtection="0"/>
    <xf numFmtId="0" fontId="75" fillId="0" borderId="0" applyFill="0" applyBorder="0" applyProtection="0"/>
    <xf numFmtId="0" fontId="89" fillId="0" borderId="18" applyProtection="0">
      <alignment horizontal="right"/>
    </xf>
    <xf numFmtId="0" fontId="89" fillId="0" borderId="12" applyProtection="0">
      <alignment horizontal="right"/>
    </xf>
    <xf numFmtId="0" fontId="89" fillId="0" borderId="19" applyProtection="0">
      <alignment horizontal="center"/>
      <protection locked="0"/>
    </xf>
    <xf numFmtId="0" fontId="51" fillId="0" borderId="0"/>
    <xf numFmtId="0" fontId="106" fillId="0" borderId="20" applyNumberFormat="0" applyFill="0" applyAlignment="0" applyProtection="0"/>
    <xf numFmtId="0" fontId="106" fillId="0" borderId="20" applyNumberFormat="0" applyFill="0" applyAlignment="0" applyProtection="0"/>
    <xf numFmtId="0" fontId="51" fillId="0" borderId="0"/>
    <xf numFmtId="0" fontId="51" fillId="0" borderId="0"/>
    <xf numFmtId="0" fontId="51" fillId="0" borderId="0"/>
    <xf numFmtId="199" fontId="70" fillId="0" borderId="0" applyFont="0" applyFill="0" applyBorder="0" applyAlignment="0" applyProtection="0"/>
    <xf numFmtId="200" fontId="70" fillId="0" borderId="0" applyFont="0" applyFill="0" applyBorder="0" applyAlignment="0" applyProtection="0"/>
    <xf numFmtId="179" fontId="107" fillId="0" borderId="0" applyFont="0" applyFill="0" applyBorder="0" applyAlignment="0" applyProtection="0"/>
    <xf numFmtId="180" fontId="107" fillId="0" borderId="0" applyFont="0" applyFill="0" applyBorder="0" applyAlignment="0" applyProtection="0"/>
    <xf numFmtId="0" fontId="108" fillId="0" borderId="0" applyNumberFormat="0">
      <alignment horizontal="left"/>
    </xf>
    <xf numFmtId="0" fontId="70" fillId="0" borderId="0" applyFont="0" applyFill="0" applyBorder="0" applyAlignment="0" applyProtection="0">
      <alignment horizontal="right"/>
    </xf>
    <xf numFmtId="201" fontId="70" fillId="0" borderId="0" applyFont="0" applyFill="0" applyBorder="0" applyAlignment="0" applyProtection="0">
      <alignment horizontal="right"/>
    </xf>
    <xf numFmtId="1" fontId="51" fillId="0" borderId="0" applyFont="0" applyFill="0" applyBorder="0" applyProtection="0">
      <alignment horizontal="right"/>
    </xf>
    <xf numFmtId="1" fontId="51" fillId="0" borderId="0" applyFont="0" applyFill="0" applyBorder="0" applyProtection="0">
      <alignment horizontal="right"/>
    </xf>
    <xf numFmtId="0" fontId="109" fillId="26" borderId="0" applyNumberFormat="0" applyBorder="0" applyAlignment="0" applyProtection="0"/>
    <xf numFmtId="0" fontId="109" fillId="26" borderId="0" applyNumberFormat="0" applyBorder="0" applyAlignment="0" applyProtection="0"/>
    <xf numFmtId="37" fontId="110" fillId="0" borderId="0"/>
    <xf numFmtId="0" fontId="111" fillId="0" borderId="0"/>
    <xf numFmtId="3" fontId="112" fillId="0" borderId="0"/>
    <xf numFmtId="0" fontId="111" fillId="0" borderId="0"/>
    <xf numFmtId="0" fontId="111" fillId="0" borderId="0"/>
    <xf numFmtId="0" fontId="111" fillId="0" borderId="0"/>
    <xf numFmtId="0" fontId="111" fillId="0" borderId="0"/>
    <xf numFmtId="0" fontId="70" fillId="0" borderId="0" applyFill="0" applyBorder="0" applyProtection="0"/>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1" fillId="0" borderId="0"/>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1" fillId="0" borderId="0"/>
    <xf numFmtId="0" fontId="49" fillId="0" borderId="0"/>
    <xf numFmtId="0" fontId="51" fillId="0" borderId="0"/>
    <xf numFmtId="0" fontId="51" fillId="0" borderId="0">
      <alignment vertical="top"/>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50" fillId="0" borderId="0"/>
    <xf numFmtId="0" fontId="50" fillId="0" borderId="0"/>
    <xf numFmtId="182" fontId="50" fillId="0" borderId="0" applyFill="0" applyBorder="0" applyAlignment="0" applyProtection="0"/>
    <xf numFmtId="182" fontId="50" fillId="0" borderId="0" applyFill="0" applyBorder="0" applyAlignment="0" applyProtection="0"/>
    <xf numFmtId="182" fontId="50" fillId="0" borderId="0" applyFill="0" applyBorder="0" applyAlignment="0" applyProtection="0"/>
    <xf numFmtId="0" fontId="113" fillId="0" borderId="0"/>
    <xf numFmtId="0" fontId="49" fillId="0" borderId="0"/>
    <xf numFmtId="0" fontId="49" fillId="0" borderId="0"/>
    <xf numFmtId="0" fontId="51" fillId="0" borderId="0"/>
    <xf numFmtId="0" fontId="51" fillId="0" borderId="0"/>
    <xf numFmtId="0" fontId="51" fillId="0" borderId="0"/>
    <xf numFmtId="0" fontId="51" fillId="0" borderId="0"/>
    <xf numFmtId="0" fontId="51" fillId="0" borderId="0"/>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0" fillId="0" borderId="0"/>
    <xf numFmtId="0" fontId="49" fillId="27" borderId="21" applyNumberFormat="0" applyFont="0" applyAlignment="0" applyProtection="0"/>
    <xf numFmtId="0" fontId="51" fillId="27" borderId="21" applyNumberFormat="0" applyFont="0" applyAlignment="0" applyProtection="0"/>
    <xf numFmtId="0" fontId="114" fillId="0" borderId="0"/>
    <xf numFmtId="0" fontId="78" fillId="0" borderId="0"/>
    <xf numFmtId="0" fontId="78" fillId="0" borderId="0"/>
    <xf numFmtId="0" fontId="115" fillId="20" borderId="22" applyNumberFormat="0" applyAlignment="0" applyProtection="0"/>
    <xf numFmtId="0" fontId="115" fillId="20" borderId="22" applyNumberFormat="0" applyAlignment="0" applyProtection="0"/>
    <xf numFmtId="40" fontId="116" fillId="28" borderId="0">
      <alignment horizontal="right"/>
    </xf>
    <xf numFmtId="0" fontId="117" fillId="28" borderId="0">
      <alignment horizontal="right"/>
    </xf>
    <xf numFmtId="0" fontId="118" fillId="28" borderId="23"/>
    <xf numFmtId="0" fontId="118" fillId="0" borderId="0" applyBorder="0">
      <alignment horizontal="centerContinuous"/>
    </xf>
    <xf numFmtId="0" fontId="119" fillId="0" borderId="0" applyBorder="0">
      <alignment horizontal="centerContinuous"/>
    </xf>
    <xf numFmtId="169" fontId="51" fillId="0" borderId="0" applyFont="0" applyFill="0" applyBorder="0" applyProtection="0">
      <alignment horizontal="right"/>
    </xf>
    <xf numFmtId="169" fontId="51" fillId="0" borderId="0" applyFont="0" applyFill="0" applyBorder="0" applyProtection="0">
      <alignment horizontal="right"/>
    </xf>
    <xf numFmtId="1" fontId="120" fillId="0" borderId="0" applyProtection="0">
      <alignment horizontal="right" vertical="center"/>
    </xf>
    <xf numFmtId="9" fontId="121" fillId="0" borderId="0" applyFont="0" applyFill="0" applyBorder="0" applyAlignment="0" applyProtection="0"/>
    <xf numFmtId="10" fontId="51" fillId="0" borderId="0" applyFont="0" applyFill="0" applyBorder="0" applyAlignment="0" applyProtection="0"/>
    <xf numFmtId="9" fontId="49" fillId="0" borderId="0" applyFont="0" applyFill="0" applyBorder="0" applyAlignment="0" applyProtection="0"/>
    <xf numFmtId="9" fontId="122"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122" fillId="0" borderId="0" applyFont="0" applyFill="0" applyBorder="0" applyAlignment="0" applyProtection="0"/>
    <xf numFmtId="9" fontId="122"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202" fontId="75" fillId="0" borderId="0" applyFont="0" applyFill="0" applyBorder="0" applyAlignment="0" applyProtection="0"/>
    <xf numFmtId="3" fontId="62" fillId="29" borderId="24"/>
    <xf numFmtId="3" fontId="62" fillId="0" borderId="24" applyFont="0" applyFill="0" applyBorder="0" applyAlignment="0" applyProtection="0">
      <protection locked="0"/>
    </xf>
    <xf numFmtId="0" fontId="114" fillId="0" borderId="0"/>
    <xf numFmtId="0" fontId="50" fillId="0" borderId="0"/>
    <xf numFmtId="0" fontId="85" fillId="0" borderId="0"/>
    <xf numFmtId="203" fontId="123" fillId="0" borderId="0"/>
    <xf numFmtId="0" fontId="51" fillId="0" borderId="0"/>
    <xf numFmtId="0" fontId="51" fillId="0" borderId="0"/>
    <xf numFmtId="2" fontId="124" fillId="30" borderId="25" applyAlignment="0" applyProtection="0">
      <protection locked="0"/>
    </xf>
    <xf numFmtId="0" fontId="125" fillId="25" borderId="25" applyNumberFormat="0" applyAlignment="0" applyProtection="0"/>
    <xf numFmtId="0" fontId="126" fillId="31" borderId="17" applyNumberFormat="0" applyAlignment="0" applyProtection="0">
      <alignment horizontal="center" vertical="center"/>
    </xf>
    <xf numFmtId="0" fontId="85" fillId="0" borderId="0"/>
    <xf numFmtId="0" fontId="50" fillId="0" borderId="0"/>
    <xf numFmtId="4" fontId="113" fillId="32" borderId="22" applyNumberFormat="0" applyProtection="0">
      <alignment vertical="center"/>
    </xf>
    <xf numFmtId="4" fontId="127" fillId="32" borderId="22" applyNumberFormat="0" applyProtection="0">
      <alignment vertical="center"/>
    </xf>
    <xf numFmtId="4" fontId="113" fillId="32" borderId="22" applyNumberFormat="0" applyProtection="0">
      <alignment horizontal="left" vertical="center" indent="1"/>
    </xf>
    <xf numFmtId="4" fontId="113" fillId="32" borderId="22" applyNumberFormat="0" applyProtection="0">
      <alignment horizontal="left" vertical="center" indent="1"/>
    </xf>
    <xf numFmtId="0" fontId="51" fillId="33" borderId="22" applyNumberFormat="0" applyProtection="0">
      <alignment horizontal="left" vertical="center" indent="1"/>
    </xf>
    <xf numFmtId="4" fontId="113" fillId="34" borderId="22" applyNumberFormat="0" applyProtection="0">
      <alignment horizontal="right" vertical="center"/>
    </xf>
    <xf numFmtId="4" fontId="113" fillId="35" borderId="22" applyNumberFormat="0" applyProtection="0">
      <alignment horizontal="right" vertical="center"/>
    </xf>
    <xf numFmtId="4" fontId="113" fillId="36" borderId="22" applyNumberFormat="0" applyProtection="0">
      <alignment horizontal="right" vertical="center"/>
    </xf>
    <xf numFmtId="4" fontId="113" fillId="37" borderId="22" applyNumberFormat="0" applyProtection="0">
      <alignment horizontal="right" vertical="center"/>
    </xf>
    <xf numFmtId="4" fontId="113" fillId="38" borderId="22" applyNumberFormat="0" applyProtection="0">
      <alignment horizontal="right" vertical="center"/>
    </xf>
    <xf numFmtId="4" fontId="113" fillId="39" borderId="22" applyNumberFormat="0" applyProtection="0">
      <alignment horizontal="right" vertical="center"/>
    </xf>
    <xf numFmtId="4" fontId="113" fillId="40" borderId="22" applyNumberFormat="0" applyProtection="0">
      <alignment horizontal="right" vertical="center"/>
    </xf>
    <xf numFmtId="4" fontId="113" fillId="41" borderId="22" applyNumberFormat="0" applyProtection="0">
      <alignment horizontal="right" vertical="center"/>
    </xf>
    <xf numFmtId="4" fontId="113" fillId="42" borderId="22" applyNumberFormat="0" applyProtection="0">
      <alignment horizontal="right" vertical="center"/>
    </xf>
    <xf numFmtId="4" fontId="68" fillId="43" borderId="22" applyNumberFormat="0" applyProtection="0">
      <alignment horizontal="left" vertical="center" indent="1"/>
    </xf>
    <xf numFmtId="4" fontId="113" fillId="44" borderId="26" applyNumberFormat="0" applyProtection="0">
      <alignment horizontal="left" vertical="center" indent="1"/>
    </xf>
    <xf numFmtId="4" fontId="128" fillId="45" borderId="0" applyNumberFormat="0" applyProtection="0">
      <alignment horizontal="left" vertical="center" indent="1"/>
    </xf>
    <xf numFmtId="0" fontId="51" fillId="33" borderId="22" applyNumberFormat="0" applyProtection="0">
      <alignment horizontal="left" vertical="center" indent="1"/>
    </xf>
    <xf numFmtId="4" fontId="113" fillId="44" borderId="22" applyNumberFormat="0" applyProtection="0">
      <alignment horizontal="left" vertical="center" indent="1"/>
    </xf>
    <xf numFmtId="4" fontId="113" fillId="46" borderId="22" applyNumberFormat="0" applyProtection="0">
      <alignment horizontal="left" vertical="center" indent="1"/>
    </xf>
    <xf numFmtId="0" fontId="51" fillId="46" borderId="22" applyNumberFormat="0" applyProtection="0">
      <alignment horizontal="left" vertical="center" indent="1"/>
    </xf>
    <xf numFmtId="0" fontId="51" fillId="46" borderId="22" applyNumberFormat="0" applyProtection="0">
      <alignment horizontal="left" vertical="center" indent="1"/>
    </xf>
    <xf numFmtId="0" fontId="51" fillId="31" borderId="22" applyNumberFormat="0" applyProtection="0">
      <alignment horizontal="left" vertical="center" indent="1"/>
    </xf>
    <xf numFmtId="0" fontId="51" fillId="31" borderId="22" applyNumberFormat="0" applyProtection="0">
      <alignment horizontal="left" vertical="center" indent="1"/>
    </xf>
    <xf numFmtId="0" fontId="51" fillId="23" borderId="22" applyNumberFormat="0" applyProtection="0">
      <alignment horizontal="left" vertical="center" indent="1"/>
    </xf>
    <xf numFmtId="0" fontId="51" fillId="23" borderId="22" applyNumberFormat="0" applyProtection="0">
      <alignment horizontal="left" vertical="center" indent="1"/>
    </xf>
    <xf numFmtId="0" fontId="51" fillId="33" borderId="22" applyNumberFormat="0" applyProtection="0">
      <alignment horizontal="left" vertical="center" indent="1"/>
    </xf>
    <xf numFmtId="0" fontId="51" fillId="33" borderId="22" applyNumberFormat="0" applyProtection="0">
      <alignment horizontal="left" vertical="center" indent="1"/>
    </xf>
    <xf numFmtId="4" fontId="113" fillId="25" borderId="22" applyNumberFormat="0" applyProtection="0">
      <alignment vertical="center"/>
    </xf>
    <xf numFmtId="4" fontId="127" fillId="25" borderId="22" applyNumberFormat="0" applyProtection="0">
      <alignment vertical="center"/>
    </xf>
    <xf numFmtId="4" fontId="113" fillId="25" borderId="22" applyNumberFormat="0" applyProtection="0">
      <alignment horizontal="left" vertical="center" indent="1"/>
    </xf>
    <xf numFmtId="4" fontId="113" fillId="25" borderId="22" applyNumberFormat="0" applyProtection="0">
      <alignment horizontal="left" vertical="center" indent="1"/>
    </xf>
    <xf numFmtId="4" fontId="113" fillId="44" borderId="22" applyNumberFormat="0" applyProtection="0">
      <alignment horizontal="right" vertical="center"/>
    </xf>
    <xf numFmtId="4" fontId="127" fillId="44" borderId="22" applyNumberFormat="0" applyProtection="0">
      <alignment horizontal="right" vertical="center"/>
    </xf>
    <xf numFmtId="0" fontId="51" fillId="33" borderId="22" applyNumberFormat="0" applyProtection="0">
      <alignment horizontal="left" vertical="center" indent="1"/>
    </xf>
    <xf numFmtId="0" fontId="51" fillId="33" borderId="22" applyNumberFormat="0" applyProtection="0">
      <alignment horizontal="left" vertical="center" indent="1"/>
    </xf>
    <xf numFmtId="0" fontId="129" fillId="0" borderId="0"/>
    <xf numFmtId="4" fontId="130" fillId="44" borderId="22" applyNumberFormat="0" applyProtection="0">
      <alignment horizontal="right" vertical="center"/>
    </xf>
    <xf numFmtId="0" fontId="50" fillId="0" borderId="9"/>
    <xf numFmtId="0" fontId="51" fillId="0" borderId="0"/>
    <xf numFmtId="0" fontId="50" fillId="0" borderId="0"/>
    <xf numFmtId="0" fontId="53" fillId="0" borderId="0"/>
    <xf numFmtId="0" fontId="51" fillId="0" borderId="0">
      <alignment vertical="top"/>
    </xf>
    <xf numFmtId="0" fontId="131" fillId="28" borderId="27">
      <alignment horizontal="center"/>
    </xf>
    <xf numFmtId="3" fontId="132" fillId="28" borderId="0"/>
    <xf numFmtId="3" fontId="131" fillId="28" borderId="0"/>
    <xf numFmtId="0" fontId="132" fillId="28" borderId="0"/>
    <xf numFmtId="0" fontId="131" fillId="28" borderId="0"/>
    <xf numFmtId="0" fontId="132" fillId="28" borderId="0">
      <alignment horizontal="center"/>
    </xf>
    <xf numFmtId="0" fontId="50" fillId="0" borderId="28"/>
    <xf numFmtId="0" fontId="133" fillId="0" borderId="0">
      <alignment wrapText="1"/>
    </xf>
    <xf numFmtId="0" fontId="133" fillId="0" borderId="0">
      <alignment wrapText="1"/>
    </xf>
    <xf numFmtId="0" fontId="133" fillId="0" borderId="0">
      <alignment wrapText="1"/>
    </xf>
    <xf numFmtId="0" fontId="133" fillId="0" borderId="0">
      <alignment wrapText="1"/>
    </xf>
    <xf numFmtId="0" fontId="134" fillId="0" borderId="0" applyBorder="0" applyProtection="0">
      <alignment vertical="center"/>
    </xf>
    <xf numFmtId="0" fontId="134" fillId="0" borderId="29" applyBorder="0" applyProtection="0">
      <alignment horizontal="right" vertical="center"/>
    </xf>
    <xf numFmtId="0" fontId="135" fillId="47" borderId="0" applyBorder="0" applyProtection="0">
      <alignment horizontal="centerContinuous" vertical="center"/>
    </xf>
    <xf numFmtId="0" fontId="135" fillId="48" borderId="29" applyBorder="0" applyProtection="0">
      <alignment horizontal="centerContinuous" vertical="center"/>
    </xf>
    <xf numFmtId="0" fontId="136" fillId="0" borderId="0" applyNumberFormat="0" applyFill="0" applyBorder="0" applyProtection="0">
      <alignment horizontal="left"/>
    </xf>
    <xf numFmtId="0" fontId="137" fillId="49" borderId="0">
      <alignment horizontal="right" vertical="top" wrapText="1"/>
    </xf>
    <xf numFmtId="0" fontId="137" fillId="49" borderId="0">
      <alignment horizontal="right" vertical="top" wrapText="1"/>
    </xf>
    <xf numFmtId="0" fontId="137" fillId="49" borderId="0">
      <alignment horizontal="right" vertical="top" wrapText="1"/>
    </xf>
    <xf numFmtId="0" fontId="137" fillId="49" borderId="0">
      <alignment horizontal="right" vertical="top" wrapText="1"/>
    </xf>
    <xf numFmtId="0" fontId="137" fillId="0" borderId="0" applyBorder="0" applyProtection="0">
      <alignment horizontal="left"/>
    </xf>
    <xf numFmtId="0" fontId="138" fillId="0" borderId="0"/>
    <xf numFmtId="0" fontId="138" fillId="0" borderId="0"/>
    <xf numFmtId="0" fontId="138" fillId="0" borderId="0"/>
    <xf numFmtId="0" fontId="138" fillId="0" borderId="0"/>
    <xf numFmtId="0" fontId="139" fillId="0" borderId="0"/>
    <xf numFmtId="0" fontId="139" fillId="0" borderId="0"/>
    <xf numFmtId="0" fontId="139" fillId="0" borderId="0"/>
    <xf numFmtId="0" fontId="140" fillId="0" borderId="0"/>
    <xf numFmtId="0" fontId="140" fillId="0" borderId="0"/>
    <xf numFmtId="0" fontId="140" fillId="0" borderId="0"/>
    <xf numFmtId="170" fontId="85" fillId="0" borderId="0">
      <alignment wrapText="1"/>
      <protection locked="0"/>
    </xf>
    <xf numFmtId="170" fontId="85" fillId="0" borderId="0">
      <alignment wrapText="1"/>
      <protection locked="0"/>
    </xf>
    <xf numFmtId="170" fontId="137" fillId="50" borderId="0">
      <alignment wrapText="1"/>
      <protection locked="0"/>
    </xf>
    <xf numFmtId="170" fontId="137" fillId="50" borderId="0">
      <alignment wrapText="1"/>
      <protection locked="0"/>
    </xf>
    <xf numFmtId="170" fontId="137" fillId="50" borderId="0">
      <alignment wrapText="1"/>
      <protection locked="0"/>
    </xf>
    <xf numFmtId="170" fontId="137" fillId="50" borderId="0">
      <alignment wrapText="1"/>
      <protection locked="0"/>
    </xf>
    <xf numFmtId="170" fontId="85" fillId="0" borderId="0">
      <alignment wrapText="1"/>
      <protection locked="0"/>
    </xf>
    <xf numFmtId="171" fontId="85" fillId="0" borderId="0">
      <alignment wrapText="1"/>
      <protection locked="0"/>
    </xf>
    <xf numFmtId="171" fontId="85" fillId="0" borderId="0">
      <alignment wrapText="1"/>
      <protection locked="0"/>
    </xf>
    <xf numFmtId="171" fontId="85" fillId="0" borderId="0">
      <alignment wrapText="1"/>
      <protection locked="0"/>
    </xf>
    <xf numFmtId="171" fontId="137" fillId="50" borderId="0">
      <alignment wrapText="1"/>
      <protection locked="0"/>
    </xf>
    <xf numFmtId="171" fontId="137" fillId="50" borderId="0">
      <alignment wrapText="1"/>
      <protection locked="0"/>
    </xf>
    <xf numFmtId="171" fontId="137" fillId="50" borderId="0">
      <alignment wrapText="1"/>
      <protection locked="0"/>
    </xf>
    <xf numFmtId="171" fontId="137" fillId="50" borderId="0">
      <alignment wrapText="1"/>
      <protection locked="0"/>
    </xf>
    <xf numFmtId="171" fontId="137" fillId="50" borderId="0">
      <alignment wrapText="1"/>
      <protection locked="0"/>
    </xf>
    <xf numFmtId="171" fontId="85" fillId="0" borderId="0">
      <alignment wrapText="1"/>
      <protection locked="0"/>
    </xf>
    <xf numFmtId="172" fontId="85" fillId="0" borderId="0">
      <alignment wrapText="1"/>
      <protection locked="0"/>
    </xf>
    <xf numFmtId="172" fontId="85" fillId="0" borderId="0">
      <alignment wrapText="1"/>
      <protection locked="0"/>
    </xf>
    <xf numFmtId="172" fontId="137" fillId="50" borderId="0">
      <alignment wrapText="1"/>
      <protection locked="0"/>
    </xf>
    <xf numFmtId="172" fontId="137" fillId="50" borderId="0">
      <alignment wrapText="1"/>
      <protection locked="0"/>
    </xf>
    <xf numFmtId="172" fontId="137" fillId="50" borderId="0">
      <alignment wrapText="1"/>
      <protection locked="0"/>
    </xf>
    <xf numFmtId="172" fontId="137" fillId="50" borderId="0">
      <alignment wrapText="1"/>
      <protection locked="0"/>
    </xf>
    <xf numFmtId="172" fontId="85" fillId="0" borderId="0">
      <alignment wrapText="1"/>
      <protection locked="0"/>
    </xf>
    <xf numFmtId="0" fontId="82" fillId="0" borderId="0" applyNumberFormat="0" applyFill="0" applyBorder="0" applyProtection="0">
      <alignment horizontal="left"/>
    </xf>
    <xf numFmtId="0" fontId="96" fillId="0" borderId="0" applyNumberFormat="0" applyFill="0" applyBorder="0" applyProtection="0"/>
    <xf numFmtId="0" fontId="141" fillId="0" borderId="0" applyFill="0" applyBorder="0" applyProtection="0">
      <alignment horizontal="left"/>
    </xf>
    <xf numFmtId="173" fontId="137" fillId="49" borderId="30">
      <alignment wrapText="1"/>
    </xf>
    <xf numFmtId="173" fontId="137" fillId="49" borderId="30">
      <alignment wrapText="1"/>
    </xf>
    <xf numFmtId="173" fontId="137" fillId="49" borderId="30">
      <alignment wrapText="1"/>
    </xf>
    <xf numFmtId="174" fontId="137" fillId="49" borderId="30">
      <alignment wrapText="1"/>
    </xf>
    <xf numFmtId="174" fontId="137" fillId="49" borderId="30">
      <alignment wrapText="1"/>
    </xf>
    <xf numFmtId="174" fontId="137" fillId="49" borderId="30">
      <alignment wrapText="1"/>
    </xf>
    <xf numFmtId="174" fontId="137" fillId="49" borderId="30">
      <alignment wrapText="1"/>
    </xf>
    <xf numFmtId="175" fontId="137" fillId="49" borderId="30">
      <alignment wrapText="1"/>
    </xf>
    <xf numFmtId="175" fontId="137" fillId="49" borderId="30">
      <alignment wrapText="1"/>
    </xf>
    <xf numFmtId="175" fontId="137" fillId="49" borderId="30">
      <alignment wrapText="1"/>
    </xf>
    <xf numFmtId="0" fontId="138" fillId="0" borderId="31">
      <alignment horizontal="right"/>
    </xf>
    <xf numFmtId="0" fontId="138" fillId="0" borderId="31">
      <alignment horizontal="right"/>
    </xf>
    <xf numFmtId="0" fontId="138" fillId="0" borderId="31">
      <alignment horizontal="right"/>
    </xf>
    <xf numFmtId="0" fontId="85" fillId="0" borderId="14" applyFill="0" applyBorder="0" applyProtection="0">
      <alignment horizontal="left" vertical="top"/>
    </xf>
    <xf numFmtId="0" fontId="138" fillId="0" borderId="31">
      <alignment horizontal="right"/>
    </xf>
    <xf numFmtId="204" fontId="51" fillId="0" borderId="0" applyNumberFormat="0" applyFill="0" applyBorder="0">
      <alignment horizontal="left"/>
    </xf>
    <xf numFmtId="204" fontId="51" fillId="0" borderId="0" applyNumberFormat="0" applyFill="0" applyBorder="0">
      <alignment horizontal="right"/>
    </xf>
    <xf numFmtId="0" fontId="51" fillId="0" borderId="0"/>
    <xf numFmtId="0" fontId="142" fillId="0" borderId="0" applyNumberFormat="0" applyFill="0" applyBorder="0" applyProtection="0"/>
    <xf numFmtId="0" fontId="142" fillId="0" borderId="0" applyNumberFormat="0" applyFill="0" applyBorder="0" applyProtection="0"/>
    <xf numFmtId="0" fontId="51" fillId="0" borderId="0" applyNumberFormat="0" applyFill="0" applyBorder="0" applyProtection="0"/>
    <xf numFmtId="0" fontId="51" fillId="0" borderId="0" applyNumberFormat="0" applyFill="0" applyBorder="0" applyProtection="0"/>
    <xf numFmtId="0" fontId="142" fillId="0" borderId="0" applyNumberFormat="0" applyFill="0" applyBorder="0" applyProtection="0"/>
    <xf numFmtId="0" fontId="142" fillId="0" borderId="0"/>
    <xf numFmtId="40" fontId="143" fillId="0" borderId="0"/>
    <xf numFmtId="0" fontId="144" fillId="0" borderId="0" applyNumberFormat="0" applyFill="0" applyBorder="0" applyAlignment="0" applyProtection="0"/>
    <xf numFmtId="0" fontId="144" fillId="0" borderId="0" applyNumberFormat="0" applyFill="0" applyBorder="0" applyAlignment="0" applyProtection="0"/>
    <xf numFmtId="0" fontId="145" fillId="0" borderId="0" applyNumberFormat="0" applyFill="0" applyBorder="0" applyProtection="0">
      <alignment horizontal="left" vertical="center" indent="10"/>
    </xf>
    <xf numFmtId="0" fontId="145" fillId="0" borderId="0" applyNumberFormat="0" applyFill="0" applyBorder="0" applyProtection="0">
      <alignment horizontal="left" vertical="center" indent="10"/>
    </xf>
    <xf numFmtId="0" fontId="51" fillId="0" borderId="0"/>
    <xf numFmtId="0" fontId="142" fillId="0" borderId="0"/>
    <xf numFmtId="0" fontId="146" fillId="0" borderId="32" applyNumberFormat="0" applyFill="0" applyAlignment="0" applyProtection="0"/>
    <xf numFmtId="0" fontId="146" fillId="0" borderId="32" applyNumberFormat="0" applyFill="0" applyAlignment="0" applyProtection="0"/>
    <xf numFmtId="0" fontId="147" fillId="0" borderId="0" applyFill="0" applyBorder="0" applyProtection="0"/>
    <xf numFmtId="0" fontId="147" fillId="0" borderId="0" applyFill="0" applyBorder="0" applyProtection="0"/>
    <xf numFmtId="0" fontId="51" fillId="0" borderId="0"/>
    <xf numFmtId="0" fontId="114" fillId="0" borderId="0"/>
    <xf numFmtId="0" fontId="51" fillId="0" borderId="0"/>
    <xf numFmtId="0" fontId="51" fillId="0" borderId="0"/>
    <xf numFmtId="0" fontId="50" fillId="0" borderId="0">
      <alignment horizontal="center" textRotation="180"/>
    </xf>
    <xf numFmtId="0" fontId="148" fillId="0" borderId="0" applyNumberFormat="0" applyFill="0" applyBorder="0" applyAlignment="0" applyProtection="0"/>
    <xf numFmtId="0" fontId="148" fillId="0" borderId="0" applyNumberFormat="0" applyFill="0" applyBorder="0" applyAlignment="0" applyProtection="0"/>
    <xf numFmtId="0" fontId="85" fillId="0" borderId="0"/>
    <xf numFmtId="0" fontId="163" fillId="0" borderId="0" applyNumberFormat="0" applyFill="0" applyBorder="0" applyAlignment="0" applyProtection="0"/>
    <xf numFmtId="0" fontId="165" fillId="0" borderId="0"/>
    <xf numFmtId="9" fontId="49" fillId="0" borderId="0" applyFont="0" applyFill="0" applyBorder="0" applyAlignment="0" applyProtection="0"/>
    <xf numFmtId="0" fontId="163" fillId="0" borderId="0" applyNumberFormat="0" applyFill="0" applyBorder="0" applyAlignment="0" applyProtection="0"/>
    <xf numFmtId="0" fontId="50" fillId="0" borderId="0"/>
    <xf numFmtId="0" fontId="166" fillId="0" borderId="0"/>
    <xf numFmtId="43" fontId="49" fillId="0" borderId="0" applyFont="0" applyFill="0" applyBorder="0" applyAlignment="0" applyProtection="0"/>
    <xf numFmtId="0" fontId="167" fillId="0" borderId="0"/>
    <xf numFmtId="0" fontId="169" fillId="0" borderId="0"/>
    <xf numFmtId="182" fontId="50" fillId="0" borderId="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64" fontId="50" fillId="0" borderId="0" applyFont="0" applyFill="0" applyBorder="0" applyProtection="0">
      <alignment horizontal="right"/>
    </xf>
    <xf numFmtId="164" fontId="50" fillId="0" borderId="0" applyFont="0" applyFill="0" applyBorder="0" applyProtection="0">
      <alignment horizontal="right"/>
    </xf>
    <xf numFmtId="165" fontId="50" fillId="0" borderId="0" applyFont="0" applyFill="0" applyBorder="0" applyProtection="0">
      <alignment horizontal="right"/>
    </xf>
    <xf numFmtId="165" fontId="50" fillId="0" borderId="0" applyFont="0" applyFill="0" applyBorder="0" applyProtection="0">
      <alignment horizontal="right"/>
    </xf>
    <xf numFmtId="166" fontId="50" fillId="0" borderId="0" applyFont="0" applyFill="0" applyBorder="0" applyProtection="0">
      <alignment horizontal="right"/>
    </xf>
    <xf numFmtId="166" fontId="50" fillId="0" borderId="0" applyFont="0" applyFill="0" applyBorder="0" applyProtection="0">
      <alignment horizontal="right"/>
    </xf>
    <xf numFmtId="176" fontId="50" fillId="0" borderId="0" applyBorder="0"/>
    <xf numFmtId="0" fontId="50" fillId="0" borderId="0"/>
    <xf numFmtId="0" fontId="50" fillId="0" borderId="0"/>
    <xf numFmtId="0" fontId="50" fillId="0" borderId="0"/>
    <xf numFmtId="0" fontId="50" fillId="0" borderId="0"/>
    <xf numFmtId="166" fontId="61" fillId="0" borderId="0" applyFont="0" applyFill="0" applyBorder="0" applyProtection="0">
      <alignment horizontal="right"/>
    </xf>
    <xf numFmtId="167" fontId="61" fillId="0" borderId="0" applyFont="0" applyFill="0" applyBorder="0" applyProtection="0">
      <alignment horizontal="left"/>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9"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alignment horizontal="left"/>
    </xf>
    <xf numFmtId="0" fontId="50" fillId="0" borderId="0"/>
    <xf numFmtId="0" fontId="50" fillId="0" borderId="0">
      <alignment horizontal="left"/>
    </xf>
    <xf numFmtId="44" fontId="50" fillId="0" borderId="0" applyFont="0" applyFill="0" applyBorder="0" applyAlignment="0" applyProtection="0"/>
    <xf numFmtId="191" fontId="50" fillId="0" borderId="0" applyFont="0" applyFill="0" applyBorder="0" applyAlignment="0" applyProtection="0"/>
    <xf numFmtId="180" fontId="50" fillId="0" borderId="0" applyFont="0" applyFill="0" applyBorder="0" applyAlignment="0" applyProtection="0"/>
    <xf numFmtId="0" fontId="50" fillId="0" borderId="0">
      <protection locked="0"/>
    </xf>
    <xf numFmtId="0" fontId="50" fillId="0" borderId="0"/>
    <xf numFmtId="0" fontId="50" fillId="0" borderId="0">
      <protection locked="0"/>
    </xf>
    <xf numFmtId="0" fontId="50" fillId="0" borderId="0">
      <protection locked="0"/>
    </xf>
    <xf numFmtId="177" fontId="50" fillId="0" borderId="0" applyFont="0" applyFill="0" applyBorder="0" applyAlignment="0" applyProtection="0"/>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alignment horizontal="left"/>
    </xf>
    <xf numFmtId="0" fontId="50" fillId="0" borderId="0" applyFont="0" applyFill="0" applyBorder="0" applyProtection="0">
      <alignment horizontal="right"/>
    </xf>
    <xf numFmtId="0" fontId="50" fillId="0" borderId="0" applyFont="0" applyFill="0" applyBorder="0" applyProtection="0">
      <alignment horizontal="right"/>
    </xf>
    <xf numFmtId="38" fontId="62" fillId="23" borderId="0" applyNumberFormat="0" applyBorder="0" applyAlignment="0" applyProtection="0"/>
    <xf numFmtId="0" fontId="50" fillId="0" borderId="0"/>
    <xf numFmtId="0" fontId="50" fillId="0" borderId="14">
      <alignment horizontal="left" vertical="top"/>
    </xf>
    <xf numFmtId="0" fontId="50" fillId="0" borderId="14">
      <alignment horizontal="left" vertical="top"/>
    </xf>
    <xf numFmtId="10" fontId="62" fillId="25" borderId="17" applyNumberFormat="0" applyBorder="0" applyAlignment="0" applyProtection="0"/>
    <xf numFmtId="0" fontId="50" fillId="0" borderId="0"/>
    <xf numFmtId="0" fontId="50" fillId="0" borderId="0"/>
    <xf numFmtId="0" fontId="50" fillId="0" borderId="0"/>
    <xf numFmtId="1" fontId="50" fillId="0" borderId="0" applyFont="0" applyFill="0" applyBorder="0" applyProtection="0">
      <alignment horizontal="right"/>
    </xf>
    <xf numFmtId="1" fontId="50" fillId="0" borderId="0" applyFont="0" applyFill="0" applyBorder="0" applyProtection="0">
      <alignment horizontal="right"/>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xf numFmtId="0" fontId="50" fillId="0" borderId="0">
      <alignment vertical="top"/>
    </xf>
    <xf numFmtId="0" fontId="50" fillId="0" borderId="0"/>
    <xf numFmtId="0" fontId="50" fillId="0" borderId="0"/>
    <xf numFmtId="0" fontId="50" fillId="0" borderId="0"/>
    <xf numFmtId="0" fontId="50" fillId="0" borderId="0"/>
    <xf numFmtId="0" fontId="50" fillId="0" borderId="0"/>
    <xf numFmtId="0" fontId="52" fillId="0" borderId="0"/>
    <xf numFmtId="0" fontId="50" fillId="0" borderId="0"/>
    <xf numFmtId="0" fontId="50" fillId="0" borderId="0"/>
    <xf numFmtId="0" fontId="50" fillId="0" borderId="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27" borderId="21" applyNumberFormat="0" applyFont="0" applyAlignment="0" applyProtection="0"/>
    <xf numFmtId="169" fontId="50" fillId="0" borderId="0" applyFont="0" applyFill="0" applyBorder="0" applyProtection="0">
      <alignment horizontal="right"/>
    </xf>
    <xf numFmtId="169" fontId="50" fillId="0" borderId="0" applyFont="0" applyFill="0" applyBorder="0" applyProtection="0">
      <alignment horizontal="right"/>
    </xf>
    <xf numFmtId="10"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62" fillId="0" borderId="0"/>
    <xf numFmtId="0" fontId="50" fillId="0" borderId="0"/>
    <xf numFmtId="0" fontId="50" fillId="0" borderId="0"/>
    <xf numFmtId="0" fontId="62" fillId="0" borderId="0"/>
    <xf numFmtId="4" fontId="52" fillId="32" borderId="22" applyNumberFormat="0" applyProtection="0">
      <alignment vertical="center"/>
    </xf>
    <xf numFmtId="4" fontId="52" fillId="32" borderId="22" applyNumberFormat="0" applyProtection="0">
      <alignment horizontal="left" vertical="center" indent="1"/>
    </xf>
    <xf numFmtId="4" fontId="52" fillId="32" borderId="22" applyNumberFormat="0" applyProtection="0">
      <alignment horizontal="left" vertical="center" indent="1"/>
    </xf>
    <xf numFmtId="0" fontId="50" fillId="33" borderId="22" applyNumberFormat="0" applyProtection="0">
      <alignment horizontal="left" vertical="center" indent="1"/>
    </xf>
    <xf numFmtId="4" fontId="52" fillId="34" borderId="22" applyNumberFormat="0" applyProtection="0">
      <alignment horizontal="right" vertical="center"/>
    </xf>
    <xf numFmtId="4" fontId="52" fillId="35" borderId="22" applyNumberFormat="0" applyProtection="0">
      <alignment horizontal="right" vertical="center"/>
    </xf>
    <xf numFmtId="4" fontId="52" fillId="36" borderId="22" applyNumberFormat="0" applyProtection="0">
      <alignment horizontal="right" vertical="center"/>
    </xf>
    <xf numFmtId="4" fontId="52" fillId="37" borderId="22" applyNumberFormat="0" applyProtection="0">
      <alignment horizontal="right" vertical="center"/>
    </xf>
    <xf numFmtId="4" fontId="52" fillId="38" borderId="22" applyNumberFormat="0" applyProtection="0">
      <alignment horizontal="right" vertical="center"/>
    </xf>
    <xf numFmtId="4" fontId="52" fillId="39" borderId="22" applyNumberFormat="0" applyProtection="0">
      <alignment horizontal="right" vertical="center"/>
    </xf>
    <xf numFmtId="4" fontId="52" fillId="40" borderId="22" applyNumberFormat="0" applyProtection="0">
      <alignment horizontal="right" vertical="center"/>
    </xf>
    <xf numFmtId="4" fontId="52" fillId="41" borderId="22" applyNumberFormat="0" applyProtection="0">
      <alignment horizontal="right" vertical="center"/>
    </xf>
    <xf numFmtId="4" fontId="52" fillId="42" borderId="22" applyNumberFormat="0" applyProtection="0">
      <alignment horizontal="right" vertical="center"/>
    </xf>
    <xf numFmtId="4" fontId="52" fillId="44" borderId="26" applyNumberFormat="0" applyProtection="0">
      <alignment horizontal="left" vertical="center" indent="1"/>
    </xf>
    <xf numFmtId="0" fontId="50" fillId="33" borderId="22" applyNumberFormat="0" applyProtection="0">
      <alignment horizontal="left" vertical="center" indent="1"/>
    </xf>
    <xf numFmtId="4" fontId="52" fillId="44" borderId="22" applyNumberFormat="0" applyProtection="0">
      <alignment horizontal="left" vertical="center" indent="1"/>
    </xf>
    <xf numFmtId="4" fontId="52" fillId="46" borderId="22" applyNumberFormat="0" applyProtection="0">
      <alignment horizontal="left" vertical="center" indent="1"/>
    </xf>
    <xf numFmtId="0" fontId="50" fillId="46" borderId="22" applyNumberFormat="0" applyProtection="0">
      <alignment horizontal="left" vertical="center" indent="1"/>
    </xf>
    <xf numFmtId="0" fontId="50" fillId="46" borderId="22" applyNumberFormat="0" applyProtection="0">
      <alignment horizontal="left" vertical="center" indent="1"/>
    </xf>
    <xf numFmtId="0" fontId="50" fillId="31" borderId="22" applyNumberFormat="0" applyProtection="0">
      <alignment horizontal="left" vertical="center" indent="1"/>
    </xf>
    <xf numFmtId="0" fontId="50" fillId="31" borderId="22" applyNumberFormat="0" applyProtection="0">
      <alignment horizontal="left" vertical="center" indent="1"/>
    </xf>
    <xf numFmtId="0" fontId="50" fillId="23" borderId="22" applyNumberFormat="0" applyProtection="0">
      <alignment horizontal="left" vertical="center" indent="1"/>
    </xf>
    <xf numFmtId="0" fontId="50" fillId="23" borderId="22" applyNumberFormat="0" applyProtection="0">
      <alignment horizontal="left" vertical="center" indent="1"/>
    </xf>
    <xf numFmtId="0" fontId="50" fillId="33" borderId="22" applyNumberFormat="0" applyProtection="0">
      <alignment horizontal="left" vertical="center" indent="1"/>
    </xf>
    <xf numFmtId="0" fontId="50" fillId="33" borderId="22" applyNumberFormat="0" applyProtection="0">
      <alignment horizontal="left" vertical="center" indent="1"/>
    </xf>
    <xf numFmtId="4" fontId="52" fillId="25" borderId="22" applyNumberFormat="0" applyProtection="0">
      <alignment vertical="center"/>
    </xf>
    <xf numFmtId="4" fontId="52" fillId="25" borderId="22" applyNumberFormat="0" applyProtection="0">
      <alignment horizontal="left" vertical="center" indent="1"/>
    </xf>
    <xf numFmtId="4" fontId="52" fillId="25" borderId="22" applyNumberFormat="0" applyProtection="0">
      <alignment horizontal="left" vertical="center" indent="1"/>
    </xf>
    <xf numFmtId="4" fontId="52" fillId="44" borderId="22" applyNumberFormat="0" applyProtection="0">
      <alignment horizontal="right" vertical="center"/>
    </xf>
    <xf numFmtId="0" fontId="50" fillId="33" borderId="22" applyNumberFormat="0" applyProtection="0">
      <alignment horizontal="left" vertical="center" indent="1"/>
    </xf>
    <xf numFmtId="0" fontId="50" fillId="33" borderId="22" applyNumberFormat="0" applyProtection="0">
      <alignment horizontal="left" vertical="center" indent="1"/>
    </xf>
    <xf numFmtId="0" fontId="50" fillId="0" borderId="0">
      <alignment vertical="top"/>
    </xf>
    <xf numFmtId="170" fontId="62" fillId="0" borderId="0">
      <alignment wrapText="1"/>
      <protection locked="0"/>
    </xf>
    <xf numFmtId="170" fontId="62" fillId="0" borderId="0">
      <alignment wrapText="1"/>
      <protection locked="0"/>
    </xf>
    <xf numFmtId="171" fontId="62" fillId="0" borderId="0">
      <alignment wrapText="1"/>
      <protection locked="0"/>
    </xf>
    <xf numFmtId="171" fontId="62" fillId="0" borderId="0">
      <alignment wrapText="1"/>
      <protection locked="0"/>
    </xf>
    <xf numFmtId="171" fontId="62" fillId="0" borderId="0">
      <alignment wrapText="1"/>
      <protection locked="0"/>
    </xf>
    <xf numFmtId="172" fontId="62" fillId="0" borderId="0">
      <alignment wrapText="1"/>
      <protection locked="0"/>
    </xf>
    <xf numFmtId="172" fontId="62" fillId="0" borderId="0">
      <alignment wrapText="1"/>
      <protection locked="0"/>
    </xf>
    <xf numFmtId="0" fontId="62" fillId="0" borderId="14" applyFill="0" applyBorder="0" applyProtection="0">
      <alignment horizontal="left" vertical="top"/>
    </xf>
    <xf numFmtId="204" fontId="50" fillId="0" borderId="0" applyNumberFormat="0" applyFill="0" applyBorder="0">
      <alignment horizontal="left"/>
    </xf>
    <xf numFmtId="204" fontId="50" fillId="0" borderId="0" applyNumberFormat="0" applyFill="0" applyBorder="0">
      <alignment horizontal="right"/>
    </xf>
    <xf numFmtId="0" fontId="50" fillId="0" borderId="0"/>
    <xf numFmtId="0" fontId="50" fillId="0" borderId="0" applyNumberFormat="0" applyFill="0" applyBorder="0" applyProtection="0"/>
    <xf numFmtId="0" fontId="50" fillId="0" borderId="0" applyNumberFormat="0" applyFill="0" applyBorder="0" applyProtection="0"/>
    <xf numFmtId="0" fontId="50" fillId="0" borderId="0"/>
    <xf numFmtId="0" fontId="50" fillId="0" borderId="0"/>
    <xf numFmtId="0" fontId="50" fillId="0" borderId="0"/>
    <xf numFmtId="0" fontId="50" fillId="0" borderId="0"/>
    <xf numFmtId="0" fontId="62" fillId="0" borderId="0"/>
    <xf numFmtId="0" fontId="50" fillId="0" borderId="0"/>
    <xf numFmtId="0" fontId="50" fillId="0" borderId="0"/>
    <xf numFmtId="0" fontId="50" fillId="0" borderId="0"/>
    <xf numFmtId="0" fontId="50" fillId="0" borderId="0"/>
    <xf numFmtId="0" fontId="50" fillId="0" borderId="0"/>
    <xf numFmtId="0" fontId="50" fillId="0" borderId="0"/>
    <xf numFmtId="0" fontId="170" fillId="0" borderId="0" applyNumberFormat="0" applyFill="0" applyBorder="0" applyAlignment="0" applyProtection="0">
      <alignment vertical="top"/>
      <protection locked="0"/>
    </xf>
    <xf numFmtId="0" fontId="50" fillId="0" borderId="0"/>
    <xf numFmtId="0" fontId="50" fillId="0" borderId="0"/>
    <xf numFmtId="0" fontId="50" fillId="0" borderId="0"/>
    <xf numFmtId="0" fontId="171" fillId="0" borderId="0"/>
    <xf numFmtId="0" fontId="171" fillId="0" borderId="0"/>
    <xf numFmtId="0" fontId="171" fillId="0" borderId="0"/>
    <xf numFmtId="0" fontId="171" fillId="0" borderId="0"/>
    <xf numFmtId="0" fontId="48" fillId="0" borderId="0"/>
    <xf numFmtId="0" fontId="48" fillId="0" borderId="0"/>
    <xf numFmtId="0" fontId="48" fillId="0" borderId="0"/>
    <xf numFmtId="0" fontId="172" fillId="0" borderId="0"/>
    <xf numFmtId="0" fontId="47" fillId="56" borderId="0" applyNumberFormat="0" applyBorder="0" applyAlignment="0" applyProtection="0"/>
    <xf numFmtId="0" fontId="47" fillId="57" borderId="0" applyNumberFormat="0" applyBorder="0" applyAlignment="0" applyProtection="0"/>
    <xf numFmtId="0" fontId="47" fillId="58" borderId="0" applyNumberFormat="0" applyBorder="0" applyAlignment="0" applyProtection="0"/>
    <xf numFmtId="0" fontId="47" fillId="59" borderId="0" applyNumberFormat="0" applyBorder="0" applyAlignment="0" applyProtection="0"/>
    <xf numFmtId="0" fontId="47" fillId="60"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47" fillId="63" borderId="0" applyNumberFormat="0" applyBorder="0" applyAlignment="0" applyProtection="0"/>
    <xf numFmtId="0" fontId="47" fillId="64" borderId="0" applyNumberFormat="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0" fontId="173" fillId="68" borderId="0" applyNumberFormat="0" applyBorder="0" applyAlignment="0" applyProtection="0"/>
    <xf numFmtId="0" fontId="173" fillId="69" borderId="0" applyNumberFormat="0" applyBorder="0" applyAlignment="0" applyProtection="0"/>
    <xf numFmtId="0" fontId="173" fillId="70" borderId="0" applyNumberFormat="0" applyBorder="0" applyAlignment="0" applyProtection="0"/>
    <xf numFmtId="0" fontId="173" fillId="71" borderId="0" applyNumberFormat="0" applyBorder="0" applyAlignment="0" applyProtection="0"/>
    <xf numFmtId="0" fontId="173" fillId="72" borderId="0" applyNumberFormat="0" applyBorder="0" applyAlignment="0" applyProtection="0"/>
    <xf numFmtId="0" fontId="173" fillId="73" borderId="0" applyNumberFormat="0" applyBorder="0" applyAlignment="0" applyProtection="0"/>
    <xf numFmtId="0" fontId="173" fillId="74" borderId="0" applyNumberFormat="0" applyBorder="0" applyAlignment="0" applyProtection="0"/>
    <xf numFmtId="0" fontId="173" fillId="75" borderId="0" applyNumberFormat="0" applyBorder="0" applyAlignment="0" applyProtection="0"/>
    <xf numFmtId="0" fontId="173" fillId="76" borderId="0" applyNumberFormat="0" applyBorder="0" applyAlignment="0" applyProtection="0"/>
    <xf numFmtId="0" fontId="173" fillId="77" borderId="0" applyNumberFormat="0" applyBorder="0" applyAlignment="0" applyProtection="0"/>
    <xf numFmtId="0" fontId="173" fillId="78" borderId="0" applyNumberFormat="0" applyBorder="0" applyAlignment="0" applyProtection="0"/>
    <xf numFmtId="0" fontId="173" fillId="79" borderId="0" applyNumberFormat="0" applyBorder="0" applyAlignment="0" applyProtection="0"/>
    <xf numFmtId="0" fontId="174" fillId="80" borderId="0" applyNumberFormat="0" applyBorder="0" applyAlignment="0" applyProtection="0"/>
    <xf numFmtId="0" fontId="175" fillId="81" borderId="85" applyNumberFormat="0" applyAlignment="0" applyProtection="0"/>
    <xf numFmtId="0" fontId="176" fillId="82" borderId="86" applyNumberFormat="0" applyAlignment="0" applyProtection="0"/>
    <xf numFmtId="0" fontId="177" fillId="0" borderId="0" applyNumberFormat="0" applyFill="0" applyBorder="0" applyAlignment="0" applyProtection="0"/>
    <xf numFmtId="0" fontId="178" fillId="83" borderId="0" applyNumberFormat="0" applyBorder="0" applyAlignment="0" applyProtection="0"/>
    <xf numFmtId="0" fontId="179" fillId="0" borderId="87" applyNumberFormat="0" applyFill="0" applyAlignment="0" applyProtection="0"/>
    <xf numFmtId="0" fontId="180" fillId="0" borderId="88" applyNumberFormat="0" applyFill="0" applyAlignment="0" applyProtection="0"/>
    <xf numFmtId="0" fontId="181" fillId="0" borderId="89" applyNumberFormat="0" applyFill="0" applyAlignment="0" applyProtection="0"/>
    <xf numFmtId="0" fontId="181" fillId="0" borderId="0" applyNumberFormat="0" applyFill="0" applyBorder="0" applyAlignment="0" applyProtection="0"/>
    <xf numFmtId="0" fontId="182" fillId="84" borderId="85" applyNumberFormat="0" applyAlignment="0" applyProtection="0"/>
    <xf numFmtId="0" fontId="183" fillId="0" borderId="90" applyNumberFormat="0" applyFill="0" applyAlignment="0" applyProtection="0"/>
    <xf numFmtId="0" fontId="184" fillId="85" borderId="0" applyNumberFormat="0" applyBorder="0" applyAlignment="0" applyProtection="0"/>
    <xf numFmtId="0" fontId="50" fillId="0" borderId="0"/>
    <xf numFmtId="0" fontId="185" fillId="0" borderId="0"/>
    <xf numFmtId="0" fontId="47" fillId="0" borderId="0"/>
    <xf numFmtId="0" fontId="172" fillId="0" borderId="0"/>
    <xf numFmtId="0" fontId="47" fillId="86" borderId="91" applyNumberFormat="0" applyFont="0" applyAlignment="0" applyProtection="0"/>
    <xf numFmtId="0" fontId="186" fillId="81" borderId="92" applyNumberFormat="0" applyAlignment="0" applyProtection="0"/>
    <xf numFmtId="0" fontId="187" fillId="0" borderId="0" applyNumberFormat="0" applyFill="0" applyBorder="0" applyAlignment="0" applyProtection="0"/>
    <xf numFmtId="0" fontId="188" fillId="0" borderId="93" applyNumberFormat="0" applyFill="0" applyAlignment="0" applyProtection="0"/>
    <xf numFmtId="0" fontId="189" fillId="0" borderId="0" applyNumberFormat="0" applyFill="0" applyBorder="0" applyAlignment="0" applyProtection="0"/>
    <xf numFmtId="0" fontId="179" fillId="0" borderId="87" applyNumberFormat="0" applyFill="0" applyAlignment="0" applyProtection="0"/>
    <xf numFmtId="0" fontId="182" fillId="84" borderId="85" applyNumberFormat="0" applyAlignment="0" applyProtection="0"/>
    <xf numFmtId="0" fontId="172" fillId="0" borderId="0"/>
    <xf numFmtId="0" fontId="46" fillId="56" borderId="0" applyNumberFormat="0" applyBorder="0" applyAlignment="0" applyProtection="0"/>
    <xf numFmtId="0" fontId="46" fillId="57" borderId="0" applyNumberFormat="0" applyBorder="0" applyAlignment="0" applyProtection="0"/>
    <xf numFmtId="0" fontId="46" fillId="58" borderId="0" applyNumberFormat="0" applyBorder="0" applyAlignment="0" applyProtection="0"/>
    <xf numFmtId="0" fontId="46" fillId="59" borderId="0" applyNumberFormat="0" applyBorder="0" applyAlignment="0" applyProtection="0"/>
    <xf numFmtId="0" fontId="46" fillId="60" borderId="0" applyNumberFormat="0" applyBorder="0" applyAlignment="0" applyProtection="0"/>
    <xf numFmtId="0" fontId="46" fillId="61" borderId="0" applyNumberFormat="0" applyBorder="0" applyAlignment="0" applyProtection="0"/>
    <xf numFmtId="0" fontId="46" fillId="62" borderId="0" applyNumberFormat="0" applyBorder="0" applyAlignment="0" applyProtection="0"/>
    <xf numFmtId="0" fontId="46" fillId="63" borderId="0" applyNumberFormat="0" applyBorder="0" applyAlignment="0" applyProtection="0"/>
    <xf numFmtId="0" fontId="46" fillId="64" borderId="0" applyNumberFormat="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0" fontId="179" fillId="0" borderId="87" applyNumberFormat="0" applyFill="0" applyAlignment="0" applyProtection="0"/>
    <xf numFmtId="0" fontId="182" fillId="84" borderId="85" applyNumberFormat="0" applyAlignment="0" applyProtection="0"/>
    <xf numFmtId="0" fontId="46" fillId="0" borderId="0"/>
    <xf numFmtId="0" fontId="46" fillId="86" borderId="91" applyNumberFormat="0" applyFont="0" applyAlignment="0" applyProtection="0"/>
    <xf numFmtId="0" fontId="46" fillId="0" borderId="0"/>
    <xf numFmtId="0" fontId="190" fillId="0" borderId="0"/>
    <xf numFmtId="0" fontId="45" fillId="0" borderId="0"/>
    <xf numFmtId="0" fontId="45" fillId="0" borderId="0"/>
    <xf numFmtId="0" fontId="192" fillId="0" borderId="0"/>
    <xf numFmtId="0" fontId="193" fillId="0" borderId="0"/>
    <xf numFmtId="0" fontId="44" fillId="0" borderId="0"/>
    <xf numFmtId="0" fontId="194" fillId="0" borderId="0"/>
    <xf numFmtId="0" fontId="43" fillId="0" borderId="0"/>
    <xf numFmtId="0" fontId="194" fillId="0" borderId="0"/>
    <xf numFmtId="0" fontId="194" fillId="0" borderId="0"/>
    <xf numFmtId="0" fontId="50" fillId="0" borderId="0"/>
    <xf numFmtId="0" fontId="195" fillId="0" borderId="0"/>
    <xf numFmtId="0" fontId="50" fillId="0" borderId="0"/>
    <xf numFmtId="0" fontId="50" fillId="0" borderId="0"/>
    <xf numFmtId="0" fontId="50" fillId="0" borderId="0"/>
    <xf numFmtId="0" fontId="50" fillId="0" borderId="0"/>
    <xf numFmtId="0" fontId="42" fillId="0" borderId="0"/>
    <xf numFmtId="0" fontId="196" fillId="0" borderId="0"/>
    <xf numFmtId="0" fontId="196" fillId="0" borderId="0"/>
    <xf numFmtId="0" fontId="50" fillId="0" borderId="0"/>
    <xf numFmtId="0" fontId="42" fillId="0" borderId="0"/>
    <xf numFmtId="0" fontId="196" fillId="0" borderId="0"/>
    <xf numFmtId="0" fontId="196" fillId="0" borderId="0"/>
    <xf numFmtId="0" fontId="50" fillId="0" borderId="0"/>
    <xf numFmtId="0" fontId="50" fillId="0" borderId="0"/>
    <xf numFmtId="0" fontId="41" fillId="0" borderId="0"/>
    <xf numFmtId="0" fontId="50" fillId="0" borderId="0"/>
    <xf numFmtId="0" fontId="50" fillId="0" borderId="0"/>
    <xf numFmtId="0" fontId="50" fillId="0" borderId="0"/>
    <xf numFmtId="0" fontId="50" fillId="0" borderId="0"/>
    <xf numFmtId="0" fontId="197" fillId="0" borderId="0"/>
    <xf numFmtId="0" fontId="40" fillId="0" borderId="0"/>
    <xf numFmtId="0" fontId="40" fillId="0" borderId="0"/>
    <xf numFmtId="0" fontId="40" fillId="0" borderId="0"/>
    <xf numFmtId="0" fontId="40" fillId="0" borderId="0"/>
    <xf numFmtId="0" fontId="50" fillId="0" borderId="0"/>
    <xf numFmtId="0" fontId="50" fillId="0" borderId="0"/>
    <xf numFmtId="0" fontId="199" fillId="0" borderId="0"/>
    <xf numFmtId="0" fontId="179" fillId="0" borderId="87" applyNumberFormat="0" applyFill="0" applyAlignment="0" applyProtection="0"/>
    <xf numFmtId="0" fontId="39" fillId="56" borderId="0" applyNumberFormat="0" applyBorder="0" applyAlignment="0" applyProtection="0"/>
    <xf numFmtId="0" fontId="39" fillId="57" borderId="0" applyNumberFormat="0" applyBorder="0" applyAlignment="0" applyProtection="0"/>
    <xf numFmtId="0" fontId="39" fillId="58" borderId="0" applyNumberFormat="0" applyBorder="0" applyAlignment="0" applyProtection="0"/>
    <xf numFmtId="0" fontId="39" fillId="59"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3" borderId="0" applyNumberFormat="0" applyBorder="0" applyAlignment="0" applyProtection="0"/>
    <xf numFmtId="0" fontId="39" fillId="64" borderId="0" applyNumberFormat="0" applyBorder="0" applyAlignment="0" applyProtection="0"/>
    <xf numFmtId="0" fontId="39" fillId="65" borderId="0" applyNumberFormat="0" applyBorder="0" applyAlignment="0" applyProtection="0"/>
    <xf numFmtId="0" fontId="39" fillId="66" borderId="0" applyNumberFormat="0" applyBorder="0" applyAlignment="0" applyProtection="0"/>
    <xf numFmtId="0" fontId="39" fillId="67" borderId="0" applyNumberFormat="0" applyBorder="0" applyAlignment="0" applyProtection="0"/>
    <xf numFmtId="0" fontId="179" fillId="0" borderId="87" applyNumberFormat="0" applyFill="0" applyAlignment="0" applyProtection="0"/>
    <xf numFmtId="0" fontId="179" fillId="0" borderId="87" applyNumberFormat="0" applyFill="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39" fillId="0" borderId="0"/>
    <xf numFmtId="0" fontId="39" fillId="86" borderId="91" applyNumberFormat="0" applyFont="0" applyAlignment="0" applyProtection="0"/>
    <xf numFmtId="0" fontId="199" fillId="0" borderId="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199" fillId="0" borderId="0"/>
    <xf numFmtId="0" fontId="199" fillId="0" borderId="0"/>
    <xf numFmtId="0" fontId="199" fillId="0" borderId="0"/>
    <xf numFmtId="0" fontId="199" fillId="0" borderId="0"/>
    <xf numFmtId="0" fontId="199" fillId="0" borderId="0"/>
    <xf numFmtId="0" fontId="199" fillId="0" borderId="0"/>
    <xf numFmtId="0" fontId="199" fillId="0" borderId="0"/>
    <xf numFmtId="0" fontId="199" fillId="0" borderId="0"/>
    <xf numFmtId="0" fontId="199" fillId="0" borderId="0"/>
    <xf numFmtId="0" fontId="199" fillId="0" borderId="0"/>
    <xf numFmtId="0" fontId="50" fillId="0" borderId="0"/>
    <xf numFmtId="0" fontId="50" fillId="0" borderId="0"/>
    <xf numFmtId="0" fontId="50" fillId="0" borderId="0"/>
    <xf numFmtId="0" fontId="38" fillId="0" borderId="0"/>
    <xf numFmtId="0" fontId="50" fillId="0" borderId="0"/>
    <xf numFmtId="0" fontId="50" fillId="0" borderId="0"/>
    <xf numFmtId="0" fontId="50" fillId="0" borderId="0"/>
    <xf numFmtId="0" fontId="50" fillId="0" borderId="0"/>
    <xf numFmtId="0" fontId="50" fillId="0" borderId="0"/>
    <xf numFmtId="0" fontId="37" fillId="0" borderId="0"/>
    <xf numFmtId="0" fontId="36" fillId="0" borderId="0"/>
    <xf numFmtId="0" fontId="200" fillId="0" borderId="0"/>
    <xf numFmtId="0" fontId="35" fillId="58" borderId="0" applyNumberFormat="0" applyBorder="0" applyAlignment="0" applyProtection="0"/>
    <xf numFmtId="0" fontId="35" fillId="57" borderId="0" applyNumberFormat="0" applyBorder="0" applyAlignment="0" applyProtection="0"/>
    <xf numFmtId="0" fontId="35" fillId="56" borderId="0" applyNumberFormat="0" applyBorder="0" applyAlignment="0" applyProtection="0"/>
    <xf numFmtId="0" fontId="200" fillId="0" borderId="0"/>
    <xf numFmtId="0" fontId="200" fillId="0" borderId="0"/>
    <xf numFmtId="0" fontId="35" fillId="0" borderId="0"/>
    <xf numFmtId="0" fontId="35" fillId="59" borderId="0" applyNumberFormat="0" applyBorder="0" applyAlignment="0" applyProtection="0"/>
    <xf numFmtId="0" fontId="35" fillId="60"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200" fillId="0" borderId="0"/>
    <xf numFmtId="0" fontId="200" fillId="0" borderId="0"/>
    <xf numFmtId="0" fontId="200" fillId="0" borderId="0"/>
    <xf numFmtId="0" fontId="200" fillId="0" borderId="0"/>
    <xf numFmtId="0" fontId="182" fillId="84" borderId="85" applyNumberFormat="0" applyAlignment="0" applyProtection="0"/>
    <xf numFmtId="0" fontId="35" fillId="0" borderId="0"/>
    <xf numFmtId="0" fontId="35" fillId="86" borderId="91" applyNumberFormat="0" applyFont="0" applyAlignment="0" applyProtection="0"/>
    <xf numFmtId="0" fontId="200" fillId="0" borderId="0"/>
    <xf numFmtId="0" fontId="182" fillId="84" borderId="85" applyNumberFormat="0" applyAlignment="0" applyProtection="0"/>
    <xf numFmtId="0" fontId="35" fillId="0" borderId="0"/>
    <xf numFmtId="0" fontId="35" fillId="0" borderId="0"/>
    <xf numFmtId="0" fontId="35" fillId="0" borderId="0"/>
    <xf numFmtId="0" fontId="35" fillId="0" borderId="0"/>
    <xf numFmtId="0" fontId="35" fillId="0" borderId="0"/>
    <xf numFmtId="0" fontId="50" fillId="0" borderId="0"/>
    <xf numFmtId="0" fontId="34" fillId="58" borderId="0" applyNumberFormat="0" applyBorder="0" applyAlignment="0" applyProtection="0"/>
    <xf numFmtId="0" fontId="34" fillId="57" borderId="0" applyNumberFormat="0" applyBorder="0" applyAlignment="0" applyProtection="0"/>
    <xf numFmtId="0" fontId="34" fillId="56" borderId="0" applyNumberFormat="0" applyBorder="0" applyAlignment="0" applyProtection="0"/>
    <xf numFmtId="0" fontId="50" fillId="0" borderId="0"/>
    <xf numFmtId="0" fontId="34" fillId="0" borderId="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34" fillId="0" borderId="0"/>
    <xf numFmtId="0" fontId="50" fillId="0" borderId="0"/>
    <xf numFmtId="0" fontId="182" fillId="84" borderId="85" applyNumberFormat="0" applyAlignment="0" applyProtection="0"/>
    <xf numFmtId="0" fontId="182" fillId="84" borderId="85" applyNumberFormat="0" applyAlignment="0" applyProtection="0"/>
    <xf numFmtId="0" fontId="50" fillId="0" borderId="0"/>
    <xf numFmtId="0" fontId="50" fillId="0" borderId="0"/>
    <xf numFmtId="0" fontId="34" fillId="86" borderId="91" applyNumberFormat="0" applyFont="0" applyAlignment="0" applyProtection="0"/>
    <xf numFmtId="0" fontId="50" fillId="0" borderId="0"/>
    <xf numFmtId="0" fontId="182" fillId="84" borderId="85" applyNumberFormat="0" applyAlignment="0" applyProtection="0"/>
    <xf numFmtId="0" fontId="50" fillId="0" borderId="0"/>
    <xf numFmtId="0" fontId="50" fillId="0" borderId="0"/>
    <xf numFmtId="0" fontId="34" fillId="0" borderId="0"/>
    <xf numFmtId="0" fontId="34" fillId="0" borderId="0"/>
    <xf numFmtId="0" fontId="50" fillId="0" borderId="0"/>
    <xf numFmtId="0" fontId="50" fillId="0" borderId="0"/>
    <xf numFmtId="0" fontId="50" fillId="0" borderId="0"/>
    <xf numFmtId="0" fontId="33" fillId="0" borderId="0"/>
    <xf numFmtId="0" fontId="50" fillId="0" borderId="0"/>
    <xf numFmtId="0" fontId="50" fillId="0" borderId="0"/>
    <xf numFmtId="0" fontId="50" fillId="0" borderId="0"/>
    <xf numFmtId="0" fontId="201" fillId="0" borderId="0"/>
    <xf numFmtId="0" fontId="201" fillId="0" borderId="0"/>
    <xf numFmtId="0" fontId="201" fillId="0" borderId="0"/>
    <xf numFmtId="0" fontId="32" fillId="56" borderId="0" applyNumberFormat="0" applyBorder="0" applyAlignment="0" applyProtection="0"/>
    <xf numFmtId="0" fontId="201" fillId="0" borderId="0"/>
    <xf numFmtId="0" fontId="32" fillId="0" borderId="0"/>
    <xf numFmtId="0" fontId="32" fillId="57" borderId="0" applyNumberFormat="0" applyBorder="0" applyAlignment="0" applyProtection="0"/>
    <xf numFmtId="0" fontId="32" fillId="58" borderId="0" applyNumberFormat="0" applyBorder="0" applyAlignment="0" applyProtection="0"/>
    <xf numFmtId="0" fontId="32" fillId="59" borderId="0" applyNumberFormat="0" applyBorder="0" applyAlignment="0" applyProtection="0"/>
    <xf numFmtId="0" fontId="201" fillId="0" borderId="0"/>
    <xf numFmtId="0" fontId="201" fillId="0" borderId="0"/>
    <xf numFmtId="0" fontId="201" fillId="0" borderId="0"/>
    <xf numFmtId="0" fontId="201" fillId="0" borderId="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182" fillId="84" borderId="85" applyNumberFormat="0" applyAlignment="0" applyProtection="0"/>
    <xf numFmtId="0" fontId="50" fillId="0" borderId="0"/>
    <xf numFmtId="0" fontId="50" fillId="0" borderId="0"/>
    <xf numFmtId="0" fontId="50" fillId="0" borderId="0"/>
    <xf numFmtId="0" fontId="50" fillId="0" borderId="0"/>
    <xf numFmtId="0" fontId="182" fillId="84" borderId="85" applyNumberFormat="0" applyAlignment="0" applyProtection="0"/>
    <xf numFmtId="0" fontId="182" fillId="84" borderId="85" applyNumberFormat="0" applyAlignment="0" applyProtection="0"/>
    <xf numFmtId="0" fontId="32" fillId="86" borderId="91" applyNumberFormat="0" applyFont="0" applyAlignment="0" applyProtection="0"/>
    <xf numFmtId="0" fontId="201" fillId="0" borderId="0"/>
    <xf numFmtId="0" fontId="50" fillId="0" borderId="0"/>
    <xf numFmtId="0" fontId="182" fillId="84" borderId="85" applyNumberFormat="0" applyAlignment="0" applyProtection="0"/>
    <xf numFmtId="0" fontId="50" fillId="0" borderId="0"/>
    <xf numFmtId="0" fontId="50" fillId="0" borderId="0"/>
    <xf numFmtId="0" fontId="50" fillId="0" borderId="0"/>
    <xf numFmtId="0" fontId="50" fillId="0" borderId="0"/>
    <xf numFmtId="0" fontId="202" fillId="0" borderId="0"/>
    <xf numFmtId="0" fontId="31" fillId="0" borderId="0"/>
    <xf numFmtId="0" fontId="202" fillId="0" borderId="0"/>
    <xf numFmtId="0" fontId="202" fillId="0" borderId="0"/>
    <xf numFmtId="0" fontId="202" fillId="0" borderId="0"/>
    <xf numFmtId="0" fontId="202" fillId="0" borderId="0"/>
    <xf numFmtId="0" fontId="202" fillId="0" borderId="0"/>
    <xf numFmtId="0" fontId="202" fillId="0" borderId="0"/>
    <xf numFmtId="0" fontId="30" fillId="0" borderId="0"/>
    <xf numFmtId="0" fontId="29" fillId="0" borderId="0"/>
    <xf numFmtId="0" fontId="206" fillId="0" borderId="0"/>
    <xf numFmtId="0" fontId="28" fillId="0" borderId="0"/>
    <xf numFmtId="0" fontId="208" fillId="0" borderId="0" applyNumberFormat="0" applyFill="0" applyBorder="0" applyAlignment="0" applyProtection="0"/>
    <xf numFmtId="0" fontId="209" fillId="0" borderId="0"/>
    <xf numFmtId="43" fontId="49" fillId="0" borderId="0" applyFont="0" applyFill="0" applyBorder="0" applyAlignment="0" applyProtection="0"/>
    <xf numFmtId="43" fontId="28" fillId="0" borderId="0" applyFont="0" applyFill="0" applyBorder="0" applyAlignment="0" applyProtection="0"/>
    <xf numFmtId="0" fontId="163" fillId="0" borderId="0" applyNumberFormat="0" applyFill="0" applyBorder="0" applyAlignment="0" applyProtection="0">
      <alignment vertical="top"/>
      <protection locked="0"/>
    </xf>
    <xf numFmtId="0" fontId="215" fillId="0" borderId="0"/>
    <xf numFmtId="0" fontId="28" fillId="0" borderId="0"/>
    <xf numFmtId="9" fontId="215" fillId="0" borderId="0" applyFont="0" applyFill="0" applyBorder="0" applyAlignment="0" applyProtection="0"/>
    <xf numFmtId="0" fontId="210" fillId="0" borderId="0"/>
    <xf numFmtId="0" fontId="219" fillId="0" borderId="0"/>
    <xf numFmtId="0" fontId="27" fillId="56"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68" borderId="0" applyNumberFormat="0" applyBorder="0" applyAlignment="0" applyProtection="0"/>
    <xf numFmtId="0" fontId="27" fillId="69" borderId="0" applyNumberFormat="0" applyBorder="0" applyAlignment="0" applyProtection="0"/>
    <xf numFmtId="0" fontId="27" fillId="69" borderId="0" applyNumberFormat="0" applyBorder="0" applyAlignment="0" applyProtection="0"/>
    <xf numFmtId="0" fontId="27" fillId="70" borderId="0" applyNumberFormat="0" applyBorder="0" applyAlignment="0" applyProtection="0"/>
    <xf numFmtId="0" fontId="27" fillId="70" borderId="0" applyNumberFormat="0" applyBorder="0" applyAlignment="0" applyProtection="0"/>
    <xf numFmtId="0" fontId="27" fillId="71" borderId="0" applyNumberFormat="0" applyBorder="0" applyAlignment="0" applyProtection="0"/>
    <xf numFmtId="0" fontId="27" fillId="71" borderId="0" applyNumberFormat="0" applyBorder="0" applyAlignment="0" applyProtection="0"/>
    <xf numFmtId="0" fontId="27" fillId="72" borderId="0" applyNumberFormat="0" applyBorder="0" applyAlignment="0" applyProtection="0"/>
    <xf numFmtId="0" fontId="27" fillId="72" borderId="0" applyNumberFormat="0" applyBorder="0" applyAlignment="0" applyProtection="0"/>
    <xf numFmtId="0" fontId="27" fillId="73" borderId="0" applyNumberFormat="0" applyBorder="0" applyAlignment="0" applyProtection="0"/>
    <xf numFmtId="0" fontId="27" fillId="73" borderId="0" applyNumberFormat="0" applyBorder="0" applyAlignment="0" applyProtection="0"/>
    <xf numFmtId="0" fontId="182" fillId="84" borderId="85" applyNumberFormat="0" applyAlignment="0" applyProtection="0"/>
    <xf numFmtId="0" fontId="182" fillId="84" borderId="85" applyNumberFormat="0" applyAlignment="0" applyProtection="0"/>
    <xf numFmtId="0" fontId="221" fillId="85"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86" borderId="91" applyNumberFormat="0" applyFont="0" applyAlignment="0" applyProtection="0"/>
    <xf numFmtId="0" fontId="27" fillId="86" borderId="91" applyNumberFormat="0" applyFont="0" applyAlignment="0" applyProtection="0"/>
    <xf numFmtId="0" fontId="220" fillId="0" borderId="0" applyNumberFormat="0" applyFill="0" applyBorder="0" applyAlignment="0" applyProtection="0"/>
    <xf numFmtId="0" fontId="219" fillId="0" borderId="0"/>
    <xf numFmtId="0" fontId="182" fillId="84" borderId="85" applyNumberFormat="0" applyAlignment="0" applyProtection="0"/>
    <xf numFmtId="0" fontId="219" fillId="0" borderId="0"/>
    <xf numFmtId="0" fontId="50" fillId="0" borderId="0"/>
    <xf numFmtId="0" fontId="26" fillId="0" borderId="0"/>
    <xf numFmtId="0" fontId="219" fillId="0" borderId="0"/>
    <xf numFmtId="0" fontId="25" fillId="56" borderId="0" applyNumberFormat="0" applyBorder="0" applyAlignment="0" applyProtection="0"/>
    <xf numFmtId="0" fontId="25" fillId="56"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70" borderId="0" applyNumberFormat="0" applyBorder="0" applyAlignment="0" applyProtection="0"/>
    <xf numFmtId="0" fontId="25" fillId="70" borderId="0" applyNumberFormat="0" applyBorder="0" applyAlignment="0" applyProtection="0"/>
    <xf numFmtId="0" fontId="25" fillId="71" borderId="0" applyNumberFormat="0" applyBorder="0" applyAlignment="0" applyProtection="0"/>
    <xf numFmtId="0" fontId="25" fillId="71" borderId="0" applyNumberFormat="0" applyBorder="0" applyAlignment="0" applyProtection="0"/>
    <xf numFmtId="0" fontId="25" fillId="72" borderId="0" applyNumberFormat="0" applyBorder="0" applyAlignment="0" applyProtection="0"/>
    <xf numFmtId="0" fontId="25" fillId="72" borderId="0" applyNumberFormat="0" applyBorder="0" applyAlignment="0" applyProtection="0"/>
    <xf numFmtId="0" fontId="25" fillId="73" borderId="0" applyNumberFormat="0" applyBorder="0" applyAlignment="0" applyProtection="0"/>
    <xf numFmtId="0" fontId="25" fillId="73" borderId="0" applyNumberFormat="0" applyBorder="0" applyAlignment="0" applyProtection="0"/>
    <xf numFmtId="0" fontId="182" fillId="84" borderId="85"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86" borderId="91" applyNumberFormat="0" applyFont="0" applyAlignment="0" applyProtection="0"/>
    <xf numFmtId="0" fontId="25" fillId="86" borderId="91" applyNumberFormat="0" applyFont="0" applyAlignment="0" applyProtection="0"/>
    <xf numFmtId="0" fontId="219" fillId="0" borderId="0"/>
    <xf numFmtId="0" fontId="182" fillId="84" borderId="85" applyNumberFormat="0" applyAlignment="0" applyProtection="0"/>
    <xf numFmtId="0" fontId="50" fillId="0" borderId="0"/>
    <xf numFmtId="0" fontId="222" fillId="0" borderId="0"/>
    <xf numFmtId="0" fontId="24"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182" fillId="84" borderId="85" applyNumberFormat="0" applyAlignment="0" applyProtection="0"/>
    <xf numFmtId="0" fontId="223" fillId="0" borderId="0" applyNumberFormat="0" applyFill="0" applyBorder="0" applyAlignment="0" applyProtection="0"/>
    <xf numFmtId="0" fontId="50" fillId="0" borderId="0"/>
    <xf numFmtId="0" fontId="24" fillId="0" borderId="0"/>
    <xf numFmtId="0" fontId="24" fillId="86" borderId="91" applyNumberFormat="0" applyFont="0" applyAlignment="0" applyProtection="0"/>
    <xf numFmtId="0" fontId="224" fillId="0" borderId="0"/>
    <xf numFmtId="0" fontId="23" fillId="0" borderId="0"/>
    <xf numFmtId="0" fontId="225" fillId="0" borderId="0"/>
    <xf numFmtId="0" fontId="22" fillId="56"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22" fillId="0" borderId="0"/>
    <xf numFmtId="0" fontId="50" fillId="0" borderId="0"/>
    <xf numFmtId="0" fontId="22" fillId="86" borderId="91" applyNumberFormat="0" applyFont="0" applyAlignment="0" applyProtection="0"/>
    <xf numFmtId="0" fontId="225" fillId="0" borderId="0"/>
    <xf numFmtId="0" fontId="225" fillId="0" borderId="0"/>
    <xf numFmtId="0" fontId="182" fillId="84" borderId="85" applyNumberFormat="0" applyAlignment="0" applyProtection="0"/>
    <xf numFmtId="0" fontId="182" fillId="84" borderId="85" applyNumberFormat="0" applyAlignment="0" applyProtection="0"/>
    <xf numFmtId="0" fontId="225" fillId="0" borderId="0"/>
    <xf numFmtId="0" fontId="225" fillId="0" borderId="0"/>
    <xf numFmtId="0" fontId="225" fillId="0" borderId="0"/>
    <xf numFmtId="0" fontId="225" fillId="0" borderId="0"/>
    <xf numFmtId="0" fontId="225" fillId="0" borderId="0"/>
    <xf numFmtId="0" fontId="21" fillId="0" borderId="0"/>
    <xf numFmtId="0" fontId="226" fillId="0" borderId="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26" fillId="0" borderId="0"/>
    <xf numFmtId="0" fontId="182" fillId="84" borderId="85" applyNumberFormat="0" applyAlignment="0" applyProtection="0"/>
    <xf numFmtId="0" fontId="182" fillId="84" borderId="85" applyNumberFormat="0" applyAlignment="0" applyProtection="0"/>
    <xf numFmtId="0" fontId="226" fillId="0" borderId="0"/>
    <xf numFmtId="0" fontId="182" fillId="84" borderId="85" applyNumberFormat="0" applyAlignment="0" applyProtection="0"/>
    <xf numFmtId="0" fontId="182" fillId="84" borderId="85" applyNumberFormat="0" applyAlignment="0" applyProtection="0"/>
    <xf numFmtId="0" fontId="226" fillId="0" borderId="0"/>
    <xf numFmtId="0" fontId="226" fillId="0" borderId="0"/>
    <xf numFmtId="0" fontId="226" fillId="0" borderId="0"/>
    <xf numFmtId="0" fontId="226" fillId="0" borderId="0"/>
    <xf numFmtId="0" fontId="226" fillId="0" borderId="0"/>
    <xf numFmtId="0" fontId="226" fillId="0" borderId="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82" fillId="84" borderId="85" applyNumberFormat="0" applyAlignment="0" applyProtection="0"/>
    <xf numFmtId="0" fontId="182"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226" fillId="0" borderId="0"/>
    <xf numFmtId="0" fontId="182" fillId="84" borderId="85" applyNumberFormat="0" applyAlignment="0" applyProtection="0"/>
    <xf numFmtId="0" fontId="226" fillId="0" borderId="0"/>
    <xf numFmtId="0" fontId="50" fillId="0" borderId="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2" fillId="84" borderId="85"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50" fillId="0" borderId="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82" fillId="84" borderId="85"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229" fillId="0" borderId="0"/>
    <xf numFmtId="0" fontId="16" fillId="56"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82" fillId="84" borderId="85" applyNumberFormat="0" applyAlignment="0" applyProtection="0"/>
    <xf numFmtId="0" fontId="16" fillId="0" borderId="0"/>
    <xf numFmtId="0" fontId="16" fillId="86" borderId="91" applyNumberFormat="0" applyFont="0" applyAlignment="0" applyProtection="0"/>
    <xf numFmtId="0" fontId="230" fillId="0" borderId="0"/>
    <xf numFmtId="0" fontId="14" fillId="0" borderId="0"/>
    <xf numFmtId="0" fontId="182" fillId="84" borderId="85" applyNumberFormat="0" applyAlignment="0" applyProtection="0"/>
    <xf numFmtId="0" fontId="230" fillId="0" borderId="0"/>
    <xf numFmtId="0" fontId="182" fillId="84" borderId="85" applyNumberFormat="0" applyAlignment="0" applyProtection="0"/>
    <xf numFmtId="0" fontId="230" fillId="0" borderId="0"/>
    <xf numFmtId="0" fontId="230" fillId="0" borderId="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230" fillId="0" borderId="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86" borderId="91" applyNumberFormat="0" applyFont="0" applyAlignment="0" applyProtection="0"/>
    <xf numFmtId="0" fontId="14" fillId="0" borderId="0"/>
    <xf numFmtId="0" fontId="14" fillId="86" borderId="91" applyNumberFormat="0" applyFont="0" applyAlignment="0" applyProtection="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230" fillId="0" borderId="0"/>
    <xf numFmtId="0" fontId="13" fillId="0" borderId="0"/>
    <xf numFmtId="0" fontId="182" fillId="84" borderId="85" applyNumberFormat="0" applyAlignment="0" applyProtection="0"/>
    <xf numFmtId="0" fontId="13" fillId="56" borderId="0" applyNumberFormat="0" applyBorder="0" applyAlignment="0" applyProtection="0"/>
    <xf numFmtId="0" fontId="13" fillId="62" borderId="0" applyNumberFormat="0" applyBorder="0" applyAlignment="0" applyProtection="0"/>
    <xf numFmtId="0" fontId="13" fillId="68" borderId="0" applyNumberFormat="0" applyBorder="0" applyAlignment="0" applyProtection="0"/>
    <xf numFmtId="0" fontId="13" fillId="57"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58" borderId="0" applyNumberFormat="0" applyBorder="0" applyAlignment="0" applyProtection="0"/>
    <xf numFmtId="0" fontId="13" fillId="64" borderId="0" applyNumberFormat="0" applyBorder="0" applyAlignment="0" applyProtection="0"/>
    <xf numFmtId="0" fontId="13" fillId="70" borderId="0" applyNumberFormat="0" applyBorder="0" applyAlignment="0" applyProtection="0"/>
    <xf numFmtId="0" fontId="13" fillId="59" borderId="0" applyNumberFormat="0" applyBorder="0" applyAlignment="0" applyProtection="0"/>
    <xf numFmtId="0" fontId="13" fillId="65" borderId="0" applyNumberFormat="0" applyBorder="0" applyAlignment="0" applyProtection="0"/>
    <xf numFmtId="0" fontId="13" fillId="71" borderId="0" applyNumberFormat="0" applyBorder="0" applyAlignment="0" applyProtection="0"/>
    <xf numFmtId="0" fontId="13" fillId="60" borderId="0" applyNumberFormat="0" applyBorder="0" applyAlignment="0" applyProtection="0"/>
    <xf numFmtId="0" fontId="13" fillId="66" borderId="0" applyNumberFormat="0" applyBorder="0" applyAlignment="0" applyProtection="0"/>
    <xf numFmtId="0" fontId="13" fillId="72" borderId="0" applyNumberFormat="0" applyBorder="0" applyAlignment="0" applyProtection="0"/>
    <xf numFmtId="0" fontId="13" fillId="61" borderId="0" applyNumberFormat="0" applyBorder="0" applyAlignment="0" applyProtection="0"/>
    <xf numFmtId="0" fontId="13" fillId="67" borderId="0" applyNumberFormat="0" applyBorder="0" applyAlignment="0" applyProtection="0"/>
    <xf numFmtId="0" fontId="13" fillId="73" borderId="0" applyNumberFormat="0" applyBorder="0" applyAlignment="0" applyProtection="0"/>
    <xf numFmtId="0" fontId="13" fillId="0" borderId="0"/>
    <xf numFmtId="0" fontId="13" fillId="86" borderId="91" applyNumberFormat="0" applyFont="0" applyAlignment="0" applyProtection="0"/>
    <xf numFmtId="0" fontId="13" fillId="0" borderId="0"/>
    <xf numFmtId="0" fontId="13" fillId="86" borderId="91" applyNumberFormat="0" applyFont="0" applyAlignment="0" applyProtection="0"/>
    <xf numFmtId="0" fontId="13" fillId="56" borderId="0" applyNumberFormat="0" applyBorder="0" applyAlignment="0" applyProtection="0"/>
    <xf numFmtId="0" fontId="13" fillId="62" borderId="0" applyNumberFormat="0" applyBorder="0" applyAlignment="0" applyProtection="0"/>
    <xf numFmtId="0" fontId="13" fillId="68" borderId="0" applyNumberFormat="0" applyBorder="0" applyAlignment="0" applyProtection="0"/>
    <xf numFmtId="0" fontId="13" fillId="57"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58" borderId="0" applyNumberFormat="0" applyBorder="0" applyAlignment="0" applyProtection="0"/>
    <xf numFmtId="0" fontId="13" fillId="64" borderId="0" applyNumberFormat="0" applyBorder="0" applyAlignment="0" applyProtection="0"/>
    <xf numFmtId="0" fontId="13" fillId="70" borderId="0" applyNumberFormat="0" applyBorder="0" applyAlignment="0" applyProtection="0"/>
    <xf numFmtId="0" fontId="13" fillId="59" borderId="0" applyNumberFormat="0" applyBorder="0" applyAlignment="0" applyProtection="0"/>
    <xf numFmtId="0" fontId="13" fillId="65" borderId="0" applyNumberFormat="0" applyBorder="0" applyAlignment="0" applyProtection="0"/>
    <xf numFmtId="0" fontId="13" fillId="71" borderId="0" applyNumberFormat="0" applyBorder="0" applyAlignment="0" applyProtection="0"/>
    <xf numFmtId="0" fontId="13" fillId="60" borderId="0" applyNumberFormat="0" applyBorder="0" applyAlignment="0" applyProtection="0"/>
    <xf numFmtId="0" fontId="13" fillId="66" borderId="0" applyNumberFormat="0" applyBorder="0" applyAlignment="0" applyProtection="0"/>
    <xf numFmtId="0" fontId="13" fillId="72" borderId="0" applyNumberFormat="0" applyBorder="0" applyAlignment="0" applyProtection="0"/>
    <xf numFmtId="0" fontId="13" fillId="61" borderId="0" applyNumberFormat="0" applyBorder="0" applyAlignment="0" applyProtection="0"/>
    <xf numFmtId="0" fontId="13" fillId="67" borderId="0" applyNumberFormat="0" applyBorder="0" applyAlignment="0" applyProtection="0"/>
    <xf numFmtId="0" fontId="13" fillId="73" borderId="0" applyNumberFormat="0" applyBorder="0" applyAlignment="0" applyProtection="0"/>
    <xf numFmtId="0" fontId="13" fillId="0" borderId="0"/>
    <xf numFmtId="0" fontId="13" fillId="0" borderId="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86" borderId="91" applyNumberFormat="0" applyFont="0" applyAlignment="0" applyProtection="0"/>
    <xf numFmtId="0" fontId="13" fillId="86" borderId="91" applyNumberFormat="0" applyFont="0" applyAlignment="0" applyProtection="0"/>
    <xf numFmtId="0" fontId="230" fillId="0" borderId="0"/>
    <xf numFmtId="0" fontId="12" fillId="0" borderId="0"/>
    <xf numFmtId="0" fontId="182" fillId="84" borderId="85" applyNumberFormat="0" applyAlignment="0" applyProtection="0"/>
    <xf numFmtId="0" fontId="182" fillId="84" borderId="85" applyNumberFormat="0" applyAlignment="0" applyProtection="0"/>
    <xf numFmtId="0" fontId="230" fillId="0" borderId="0"/>
    <xf numFmtId="0" fontId="12" fillId="56" borderId="0" applyNumberFormat="0" applyBorder="0" applyAlignment="0" applyProtection="0"/>
    <xf numFmtId="0" fontId="12" fillId="62" borderId="0" applyNumberFormat="0" applyBorder="0" applyAlignment="0" applyProtection="0"/>
    <xf numFmtId="0" fontId="12" fillId="68" borderId="0" applyNumberFormat="0" applyBorder="0" applyAlignment="0" applyProtection="0"/>
    <xf numFmtId="0" fontId="12" fillId="57" borderId="0" applyNumberFormat="0" applyBorder="0" applyAlignment="0" applyProtection="0"/>
    <xf numFmtId="0" fontId="12" fillId="63" borderId="0" applyNumberFormat="0" applyBorder="0" applyAlignment="0" applyProtection="0"/>
    <xf numFmtId="0" fontId="12" fillId="69" borderId="0" applyNumberFormat="0" applyBorder="0" applyAlignment="0" applyProtection="0"/>
    <xf numFmtId="0" fontId="12" fillId="58" borderId="0" applyNumberFormat="0" applyBorder="0" applyAlignment="0" applyProtection="0"/>
    <xf numFmtId="0" fontId="12" fillId="64" borderId="0" applyNumberFormat="0" applyBorder="0" applyAlignment="0" applyProtection="0"/>
    <xf numFmtId="0" fontId="12" fillId="70" borderId="0" applyNumberFormat="0" applyBorder="0" applyAlignment="0" applyProtection="0"/>
    <xf numFmtId="0" fontId="12" fillId="59" borderId="0" applyNumberFormat="0" applyBorder="0" applyAlignment="0" applyProtection="0"/>
    <xf numFmtId="0" fontId="12" fillId="65" borderId="0" applyNumberFormat="0" applyBorder="0" applyAlignment="0" applyProtection="0"/>
    <xf numFmtId="0" fontId="12" fillId="71" borderId="0" applyNumberFormat="0" applyBorder="0" applyAlignment="0" applyProtection="0"/>
    <xf numFmtId="0" fontId="12" fillId="60" borderId="0" applyNumberFormat="0" applyBorder="0" applyAlignment="0" applyProtection="0"/>
    <xf numFmtId="0" fontId="12" fillId="66" borderId="0" applyNumberFormat="0" applyBorder="0" applyAlignment="0" applyProtection="0"/>
    <xf numFmtId="0" fontId="12" fillId="72" borderId="0" applyNumberFormat="0" applyBorder="0" applyAlignment="0" applyProtection="0"/>
    <xf numFmtId="0" fontId="12" fillId="61" borderId="0" applyNumberFormat="0" applyBorder="0" applyAlignment="0" applyProtection="0"/>
    <xf numFmtId="0" fontId="12" fillId="67" borderId="0" applyNumberFormat="0" applyBorder="0" applyAlignment="0" applyProtection="0"/>
    <xf numFmtId="0" fontId="12" fillId="73" borderId="0" applyNumberFormat="0" applyBorder="0" applyAlignment="0" applyProtection="0"/>
    <xf numFmtId="0" fontId="12" fillId="0" borderId="0"/>
    <xf numFmtId="0" fontId="12" fillId="86" borderId="91" applyNumberFormat="0" applyFont="0" applyAlignment="0" applyProtection="0"/>
    <xf numFmtId="0" fontId="12" fillId="0" borderId="0"/>
    <xf numFmtId="0" fontId="12" fillId="86" borderId="91" applyNumberFormat="0" applyFont="0" applyAlignment="0" applyProtection="0"/>
    <xf numFmtId="0" fontId="12" fillId="56" borderId="0" applyNumberFormat="0" applyBorder="0" applyAlignment="0" applyProtection="0"/>
    <xf numFmtId="0" fontId="12" fillId="62" borderId="0" applyNumberFormat="0" applyBorder="0" applyAlignment="0" applyProtection="0"/>
    <xf numFmtId="0" fontId="12" fillId="68" borderId="0" applyNumberFormat="0" applyBorder="0" applyAlignment="0" applyProtection="0"/>
    <xf numFmtId="0" fontId="12" fillId="57" borderId="0" applyNumberFormat="0" applyBorder="0" applyAlignment="0" applyProtection="0"/>
    <xf numFmtId="0" fontId="12" fillId="63" borderId="0" applyNumberFormat="0" applyBorder="0" applyAlignment="0" applyProtection="0"/>
    <xf numFmtId="0" fontId="12" fillId="69" borderId="0" applyNumberFormat="0" applyBorder="0" applyAlignment="0" applyProtection="0"/>
    <xf numFmtId="0" fontId="12" fillId="58" borderId="0" applyNumberFormat="0" applyBorder="0" applyAlignment="0" applyProtection="0"/>
    <xf numFmtId="0" fontId="12" fillId="64" borderId="0" applyNumberFormat="0" applyBorder="0" applyAlignment="0" applyProtection="0"/>
    <xf numFmtId="0" fontId="12" fillId="70" borderId="0" applyNumberFormat="0" applyBorder="0" applyAlignment="0" applyProtection="0"/>
    <xf numFmtId="0" fontId="12" fillId="59" borderId="0" applyNumberFormat="0" applyBorder="0" applyAlignment="0" applyProtection="0"/>
    <xf numFmtId="0" fontId="12" fillId="65" borderId="0" applyNumberFormat="0" applyBorder="0" applyAlignment="0" applyProtection="0"/>
    <xf numFmtId="0" fontId="12" fillId="71" borderId="0" applyNumberFormat="0" applyBorder="0" applyAlignment="0" applyProtection="0"/>
    <xf numFmtId="0" fontId="12" fillId="60" borderId="0" applyNumberFormat="0" applyBorder="0" applyAlignment="0" applyProtection="0"/>
    <xf numFmtId="0" fontId="12" fillId="66" borderId="0" applyNumberFormat="0" applyBorder="0" applyAlignment="0" applyProtection="0"/>
    <xf numFmtId="0" fontId="12" fillId="72" borderId="0" applyNumberFormat="0" applyBorder="0" applyAlignment="0" applyProtection="0"/>
    <xf numFmtId="0" fontId="12" fillId="61" borderId="0" applyNumberFormat="0" applyBorder="0" applyAlignment="0" applyProtection="0"/>
    <xf numFmtId="0" fontId="12" fillId="67" borderId="0" applyNumberFormat="0" applyBorder="0" applyAlignment="0" applyProtection="0"/>
    <xf numFmtId="0" fontId="12" fillId="73" borderId="0" applyNumberFormat="0" applyBorder="0" applyAlignment="0" applyProtection="0"/>
    <xf numFmtId="0" fontId="12" fillId="0" borderId="0"/>
    <xf numFmtId="0" fontId="12" fillId="0" borderId="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86" borderId="91" applyNumberFormat="0" applyFont="0" applyAlignment="0" applyProtection="0"/>
    <xf numFmtId="0" fontId="12" fillId="86" borderId="91" applyNumberFormat="0" applyFont="0" applyAlignment="0" applyProtection="0"/>
    <xf numFmtId="0" fontId="182" fillId="84" borderId="85" applyNumberFormat="0" applyAlignment="0" applyProtection="0"/>
    <xf numFmtId="0" fontId="230" fillId="0" borderId="0"/>
    <xf numFmtId="0" fontId="215" fillId="0" borderId="0"/>
    <xf numFmtId="0" fontId="50" fillId="0" borderId="0"/>
    <xf numFmtId="0" fontId="11"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82" fillId="84" borderId="85" applyNumberFormat="0" applyAlignment="0" applyProtection="0"/>
    <xf numFmtId="0" fontId="11" fillId="0" borderId="0"/>
    <xf numFmtId="0" fontId="11" fillId="86" borderId="91" applyNumberFormat="0" applyFont="0" applyAlignment="0" applyProtection="0"/>
    <xf numFmtId="0" fontId="10" fillId="0" borderId="0"/>
    <xf numFmtId="0" fontId="182" fillId="84" borderId="85" applyNumberFormat="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82" fillId="84" borderId="85" applyNumberFormat="0" applyAlignment="0" applyProtection="0"/>
    <xf numFmtId="0" fontId="221" fillId="8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0" fillId="0" borderId="0"/>
    <xf numFmtId="0" fontId="10" fillId="86" borderId="91" applyNumberFormat="0" applyFont="0" applyAlignment="0" applyProtection="0"/>
    <xf numFmtId="0" fontId="10" fillId="86" borderId="91" applyNumberFormat="0" applyFont="0" applyAlignment="0" applyProtection="0"/>
    <xf numFmtId="0" fontId="10" fillId="86" borderId="91" applyNumberFormat="0" applyFont="0" applyAlignment="0" applyProtection="0"/>
    <xf numFmtId="0" fontId="10" fillId="86" borderId="91" applyNumberFormat="0" applyFont="0" applyAlignment="0" applyProtection="0"/>
    <xf numFmtId="0" fontId="220" fillId="0" borderId="0" applyNumberFormat="0" applyFill="0" applyBorder="0" applyAlignment="0" applyProtection="0"/>
    <xf numFmtId="0" fontId="10" fillId="0" borderId="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10" fillId="0" borderId="0"/>
    <xf numFmtId="0" fontId="10" fillId="0" borderId="0"/>
    <xf numFmtId="0" fontId="231" fillId="0" borderId="0"/>
    <xf numFmtId="0" fontId="9" fillId="0" borderId="0"/>
    <xf numFmtId="0" fontId="182" fillId="84" borderId="85" applyNumberForma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91" applyNumberFormat="0" applyFont="0" applyAlignment="0" applyProtection="0"/>
    <xf numFmtId="0" fontId="9" fillId="0" borderId="0"/>
    <xf numFmtId="0" fontId="9" fillId="86" borderId="91"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232" fillId="0" borderId="0"/>
    <xf numFmtId="0" fontId="8" fillId="0" borderId="0"/>
    <xf numFmtId="0" fontId="182" fillId="84" borderId="85" applyNumberForma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91" applyNumberFormat="0" applyFont="0" applyAlignment="0" applyProtection="0"/>
    <xf numFmtId="0" fontId="8" fillId="0" borderId="0"/>
    <xf numFmtId="0" fontId="8" fillId="86" borderId="91"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91" applyNumberFormat="0" applyFont="0" applyAlignment="0" applyProtection="0"/>
    <xf numFmtId="0" fontId="8" fillId="86" borderId="91" applyNumberFormat="0" applyFont="0" applyAlignment="0" applyProtection="0"/>
    <xf numFmtId="0" fontId="233" fillId="0" borderId="0"/>
    <xf numFmtId="0" fontId="7" fillId="56" borderId="0" applyNumberFormat="0" applyBorder="0" applyAlignment="0" applyProtection="0"/>
    <xf numFmtId="0" fontId="215" fillId="56" borderId="0" applyNumberFormat="0" applyBorder="0" applyAlignment="0" applyProtection="0"/>
    <xf numFmtId="0" fontId="7" fillId="57" borderId="0" applyNumberFormat="0" applyBorder="0" applyAlignment="0" applyProtection="0"/>
    <xf numFmtId="0" fontId="215" fillId="57" borderId="0" applyNumberFormat="0" applyBorder="0" applyAlignment="0" applyProtection="0"/>
    <xf numFmtId="0" fontId="7" fillId="58" borderId="0" applyNumberFormat="0" applyBorder="0" applyAlignment="0" applyProtection="0"/>
    <xf numFmtId="0" fontId="215" fillId="58" borderId="0" applyNumberFormat="0" applyBorder="0" applyAlignment="0" applyProtection="0"/>
    <xf numFmtId="0" fontId="7" fillId="59" borderId="0" applyNumberFormat="0" applyBorder="0" applyAlignment="0" applyProtection="0"/>
    <xf numFmtId="0" fontId="215" fillId="59" borderId="0" applyNumberFormat="0" applyBorder="0" applyAlignment="0" applyProtection="0"/>
    <xf numFmtId="0" fontId="7" fillId="60" borderId="0" applyNumberFormat="0" applyBorder="0" applyAlignment="0" applyProtection="0"/>
    <xf numFmtId="0" fontId="215" fillId="60" borderId="0" applyNumberFormat="0" applyBorder="0" applyAlignment="0" applyProtection="0"/>
    <xf numFmtId="0" fontId="7" fillId="61" borderId="0" applyNumberFormat="0" applyBorder="0" applyAlignment="0" applyProtection="0"/>
    <xf numFmtId="0" fontId="215" fillId="61" borderId="0" applyNumberFormat="0" applyBorder="0" applyAlignment="0" applyProtection="0"/>
    <xf numFmtId="0" fontId="7" fillId="62" borderId="0" applyNumberFormat="0" applyBorder="0" applyAlignment="0" applyProtection="0"/>
    <xf numFmtId="0" fontId="215" fillId="62" borderId="0" applyNumberFormat="0" applyBorder="0" applyAlignment="0" applyProtection="0"/>
    <xf numFmtId="0" fontId="7" fillId="63" borderId="0" applyNumberFormat="0" applyBorder="0" applyAlignment="0" applyProtection="0"/>
    <xf numFmtId="0" fontId="215" fillId="63" borderId="0" applyNumberFormat="0" applyBorder="0" applyAlignment="0" applyProtection="0"/>
    <xf numFmtId="0" fontId="7" fillId="64" borderId="0" applyNumberFormat="0" applyBorder="0" applyAlignment="0" applyProtection="0"/>
    <xf numFmtId="0" fontId="215" fillId="64" borderId="0" applyNumberFormat="0" applyBorder="0" applyAlignment="0" applyProtection="0"/>
    <xf numFmtId="0" fontId="7" fillId="65" borderId="0" applyNumberFormat="0" applyBorder="0" applyAlignment="0" applyProtection="0"/>
    <xf numFmtId="0" fontId="215" fillId="65" borderId="0" applyNumberFormat="0" applyBorder="0" applyAlignment="0" applyProtection="0"/>
    <xf numFmtId="0" fontId="7" fillId="66" borderId="0" applyNumberFormat="0" applyBorder="0" applyAlignment="0" applyProtection="0"/>
    <xf numFmtId="0" fontId="215" fillId="66" borderId="0" applyNumberFormat="0" applyBorder="0" applyAlignment="0" applyProtection="0"/>
    <xf numFmtId="0" fontId="7" fillId="67" borderId="0" applyNumberFormat="0" applyBorder="0" applyAlignment="0" applyProtection="0"/>
    <xf numFmtId="0" fontId="215" fillId="67" borderId="0" applyNumberFormat="0" applyBorder="0" applyAlignment="0" applyProtection="0"/>
    <xf numFmtId="0" fontId="215" fillId="68" borderId="0" applyNumberFormat="0" applyBorder="0" applyAlignment="0" applyProtection="0"/>
    <xf numFmtId="0" fontId="215" fillId="69" borderId="0" applyNumberFormat="0" applyBorder="0" applyAlignment="0" applyProtection="0"/>
    <xf numFmtId="0" fontId="215" fillId="70" borderId="0" applyNumberFormat="0" applyBorder="0" applyAlignment="0" applyProtection="0"/>
    <xf numFmtId="0" fontId="215" fillId="71" borderId="0" applyNumberFormat="0" applyBorder="0" applyAlignment="0" applyProtection="0"/>
    <xf numFmtId="0" fontId="215" fillId="72" borderId="0" applyNumberFormat="0" applyBorder="0" applyAlignment="0" applyProtection="0"/>
    <xf numFmtId="0" fontId="215" fillId="73" borderId="0" applyNumberFormat="0" applyBorder="0" applyAlignment="0" applyProtection="0"/>
    <xf numFmtId="0" fontId="234" fillId="74" borderId="0" applyNumberFormat="0" applyBorder="0" applyAlignment="0" applyProtection="0"/>
    <xf numFmtId="0" fontId="234" fillId="75" borderId="0" applyNumberFormat="0" applyBorder="0" applyAlignment="0" applyProtection="0"/>
    <xf numFmtId="0" fontId="234" fillId="76" borderId="0" applyNumberFormat="0" applyBorder="0" applyAlignment="0" applyProtection="0"/>
    <xf numFmtId="0" fontId="234" fillId="77" borderId="0" applyNumberFormat="0" applyBorder="0" applyAlignment="0" applyProtection="0"/>
    <xf numFmtId="0" fontId="234" fillId="78" borderId="0" applyNumberFormat="0" applyBorder="0" applyAlignment="0" applyProtection="0"/>
    <xf numFmtId="0" fontId="234" fillId="79" borderId="0" applyNumberFormat="0" applyBorder="0" applyAlignment="0" applyProtection="0"/>
    <xf numFmtId="0" fontId="235" fillId="80" borderId="0" applyNumberFormat="0" applyBorder="0" applyAlignment="0" applyProtection="0"/>
    <xf numFmtId="0" fontId="236" fillId="81" borderId="85" applyNumberFormat="0" applyAlignment="0" applyProtection="0"/>
    <xf numFmtId="0" fontId="237" fillId="82" borderId="86" applyNumberFormat="0" applyAlignment="0" applyProtection="0"/>
    <xf numFmtId="0" fontId="238" fillId="0" borderId="0" applyNumberFormat="0" applyFill="0" applyBorder="0" applyAlignment="0" applyProtection="0"/>
    <xf numFmtId="0" fontId="239" fillId="83" borderId="0" applyNumberFormat="0" applyBorder="0" applyAlignment="0" applyProtection="0"/>
    <xf numFmtId="0" fontId="240" fillId="0" borderId="87" applyNumberFormat="0" applyFill="0" applyAlignment="0" applyProtection="0"/>
    <xf numFmtId="0" fontId="241" fillId="0" borderId="88" applyNumberFormat="0" applyFill="0" applyAlignment="0" applyProtection="0"/>
    <xf numFmtId="0" fontId="242" fillId="0" borderId="89" applyNumberFormat="0" applyFill="0" applyAlignment="0" applyProtection="0"/>
    <xf numFmtId="0" fontId="242" fillId="0" borderId="0" applyNumberFormat="0" applyFill="0" applyBorder="0" applyAlignment="0" applyProtection="0"/>
    <xf numFmtId="0" fontId="182" fillId="84" borderId="85" applyNumberFormat="0" applyAlignment="0" applyProtection="0"/>
    <xf numFmtId="0" fontId="243" fillId="84" borderId="85" applyNumberFormat="0" applyAlignment="0" applyProtection="0"/>
    <xf numFmtId="0" fontId="244" fillId="0" borderId="90" applyNumberFormat="0" applyFill="0" applyAlignment="0" applyProtection="0"/>
    <xf numFmtId="0" fontId="245" fillId="85" borderId="0" applyNumberFormat="0" applyBorder="0" applyAlignment="0" applyProtection="0"/>
    <xf numFmtId="0" fontId="7" fillId="0" borderId="0"/>
    <xf numFmtId="0" fontId="215" fillId="0" borderId="0"/>
    <xf numFmtId="0" fontId="7" fillId="86" borderId="91" applyNumberFormat="0" applyFont="0" applyAlignment="0" applyProtection="0"/>
    <xf numFmtId="0" fontId="215" fillId="86" borderId="91" applyNumberFormat="0" applyFont="0" applyAlignment="0" applyProtection="0"/>
    <xf numFmtId="0" fontId="246" fillId="81" borderId="92" applyNumberFormat="0" applyAlignment="0" applyProtection="0"/>
    <xf numFmtId="0" fontId="247" fillId="0" borderId="93" applyNumberFormat="0" applyFill="0" applyAlignment="0" applyProtection="0"/>
    <xf numFmtId="0" fontId="248" fillId="0" borderId="0" applyNumberFormat="0" applyFill="0" applyBorder="0" applyAlignment="0" applyProtection="0"/>
    <xf numFmtId="0" fontId="249"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82" fillId="84" borderId="85" applyNumberFormat="0" applyAlignment="0" applyProtection="0"/>
    <xf numFmtId="0" fontId="6" fillId="0" borderId="0"/>
    <xf numFmtId="0" fontId="50" fillId="0" borderId="0"/>
    <xf numFmtId="0" fontId="6" fillId="86" borderId="91" applyNumberFormat="0" applyFont="0" applyAlignment="0" applyProtection="0"/>
    <xf numFmtId="0" fontId="249" fillId="0" borderId="0"/>
    <xf numFmtId="0" fontId="249" fillId="0" borderId="0"/>
    <xf numFmtId="0" fontId="5"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73" fillId="68" borderId="0" applyNumberFormat="0" applyBorder="0" applyAlignment="0" applyProtection="0"/>
    <xf numFmtId="0" fontId="173" fillId="69" borderId="0" applyNumberFormat="0" applyBorder="0" applyAlignment="0" applyProtection="0"/>
    <xf numFmtId="0" fontId="173" fillId="70" borderId="0" applyNumberFormat="0" applyBorder="0" applyAlignment="0" applyProtection="0"/>
    <xf numFmtId="0" fontId="173" fillId="71" borderId="0" applyNumberFormat="0" applyBorder="0" applyAlignment="0" applyProtection="0"/>
    <xf numFmtId="0" fontId="173" fillId="72" borderId="0" applyNumberFormat="0" applyBorder="0" applyAlignment="0" applyProtection="0"/>
    <xf numFmtId="0" fontId="173" fillId="73" borderId="0" applyNumberFormat="0" applyBorder="0" applyAlignment="0" applyProtection="0"/>
    <xf numFmtId="43" fontId="5" fillId="0" borderId="0" applyFont="0" applyFill="0" applyBorder="0" applyAlignment="0" applyProtection="0"/>
    <xf numFmtId="0" fontId="170" fillId="0" borderId="0" applyNumberFormat="0" applyFill="0" applyBorder="0" applyAlignment="0" applyProtection="0">
      <alignment vertical="top"/>
      <protection locked="0"/>
    </xf>
    <xf numFmtId="0" fontId="182" fillId="84" borderId="85" applyNumberFormat="0" applyAlignment="0" applyProtection="0"/>
    <xf numFmtId="0" fontId="184" fillId="85" borderId="0" applyNumberFormat="0" applyBorder="0" applyAlignment="0" applyProtection="0"/>
    <xf numFmtId="0" fontId="50" fillId="0" borderId="0"/>
    <xf numFmtId="0" fontId="5" fillId="0" borderId="0"/>
    <xf numFmtId="0" fontId="5" fillId="86" borderId="91" applyNumberFormat="0" applyFont="0" applyAlignment="0" applyProtection="0"/>
    <xf numFmtId="0" fontId="187" fillId="0" borderId="0" applyNumberFormat="0" applyFill="0" applyBorder="0" applyAlignment="0" applyProtection="0"/>
    <xf numFmtId="0" fontId="4" fillId="0" borderId="0"/>
    <xf numFmtId="0" fontId="4" fillId="63"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43" fontId="4" fillId="0" borderId="0" applyFont="0" applyFill="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182" fillId="84" borderId="85" applyNumberFormat="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0" borderId="0"/>
    <xf numFmtId="0" fontId="4" fillId="56" borderId="0" applyNumberFormat="0" applyBorder="0" applyAlignment="0" applyProtection="0"/>
    <xf numFmtId="0" fontId="4" fillId="86" borderId="91" applyNumberFormat="0" applyFont="0" applyAlignment="0" applyProtection="0"/>
    <xf numFmtId="0" fontId="4" fillId="0" borderId="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82" fillId="84" borderId="85"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50" fillId="0" borderId="0"/>
    <xf numFmtId="0" fontId="4" fillId="0" borderId="0"/>
    <xf numFmtId="206" fontId="253" fillId="28" borderId="141">
      <alignment horizontal="right" vertical="center" indent="1"/>
    </xf>
    <xf numFmtId="207" fontId="213" fillId="28" borderId="141">
      <alignment horizontal="left" vertical="center" wrapText="1" indent="1"/>
      <protection locked="0"/>
    </xf>
    <xf numFmtId="164" fontId="213" fillId="28" borderId="141">
      <alignment horizontal="right" vertical="center" indent="1"/>
    </xf>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73" fillId="74" borderId="0" applyNumberFormat="0" applyBorder="0" applyAlignment="0" applyProtection="0"/>
    <xf numFmtId="0" fontId="173" fillId="75" borderId="0" applyNumberFormat="0" applyBorder="0" applyAlignment="0" applyProtection="0"/>
    <xf numFmtId="0" fontId="173" fillId="76" borderId="0" applyNumberFormat="0" applyBorder="0" applyAlignment="0" applyProtection="0"/>
    <xf numFmtId="0" fontId="173" fillId="77" borderId="0" applyNumberFormat="0" applyBorder="0" applyAlignment="0" applyProtection="0"/>
    <xf numFmtId="0" fontId="173" fillId="78" borderId="0" applyNumberFormat="0" applyBorder="0" applyAlignment="0" applyProtection="0"/>
    <xf numFmtId="0" fontId="173" fillId="79" borderId="0" applyNumberFormat="0" applyBorder="0" applyAlignment="0" applyProtection="0"/>
    <xf numFmtId="0" fontId="174" fillId="80" borderId="0" applyNumberFormat="0" applyBorder="0" applyAlignment="0" applyProtection="0"/>
    <xf numFmtId="0" fontId="175" fillId="81" borderId="85" applyNumberFormat="0" applyAlignment="0" applyProtection="0"/>
    <xf numFmtId="0" fontId="176" fillId="82" borderId="86" applyNumberFormat="0" applyAlignment="0" applyProtection="0"/>
    <xf numFmtId="0" fontId="177" fillId="0" borderId="0" applyNumberFormat="0" applyFill="0" applyBorder="0" applyAlignment="0" applyProtection="0"/>
    <xf numFmtId="0" fontId="178" fillId="83" borderId="0" applyNumberFormat="0" applyBorder="0" applyAlignment="0" applyProtection="0"/>
    <xf numFmtId="0" fontId="179" fillId="0" borderId="87" applyNumberFormat="0" applyFill="0" applyAlignment="0" applyProtection="0"/>
    <xf numFmtId="0" fontId="180" fillId="0" borderId="88" applyNumberFormat="0" applyFill="0" applyAlignment="0" applyProtection="0"/>
    <xf numFmtId="0" fontId="181" fillId="0" borderId="89" applyNumberFormat="0" applyFill="0" applyAlignment="0" applyProtection="0"/>
    <xf numFmtId="0" fontId="181" fillId="0" borderId="0" applyNumberFormat="0" applyFill="0" applyBorder="0" applyAlignment="0" applyProtection="0"/>
    <xf numFmtId="0" fontId="182" fillId="84" borderId="85" applyNumberFormat="0" applyAlignment="0" applyProtection="0"/>
    <xf numFmtId="0" fontId="183" fillId="0" borderId="90" applyNumberFormat="0" applyFill="0" applyAlignment="0" applyProtection="0"/>
    <xf numFmtId="0" fontId="50" fillId="0" borderId="0"/>
    <xf numFmtId="0" fontId="186" fillId="81" borderId="92" applyNumberFormat="0" applyAlignment="0" applyProtection="0"/>
    <xf numFmtId="0" fontId="188" fillId="0" borderId="93" applyNumberFormat="0" applyFill="0" applyAlignment="0" applyProtection="0"/>
    <xf numFmtId="0" fontId="189" fillId="0" borderId="0" applyNumberFormat="0" applyFill="0" applyBorder="0" applyAlignment="0" applyProtection="0"/>
    <xf numFmtId="0" fontId="50" fillId="0" borderId="0"/>
    <xf numFmtId="0" fontId="182" fillId="84" borderId="85" applyNumberFormat="0" applyAlignment="0" applyProtection="0"/>
    <xf numFmtId="0" fontId="3" fillId="0" borderId="0"/>
    <xf numFmtId="43" fontId="3" fillId="0" borderId="0" applyFont="0" applyFill="0" applyBorder="0" applyAlignment="0" applyProtection="0"/>
    <xf numFmtId="0" fontId="182" fillId="84" borderId="85" applyNumberFormat="0" applyAlignment="0" applyProtection="0"/>
    <xf numFmtId="0" fontId="50" fillId="0" borderId="0"/>
    <xf numFmtId="0" fontId="182" fillId="84" borderId="85" applyNumberFormat="0" applyAlignment="0" applyProtection="0"/>
    <xf numFmtId="0" fontId="50" fillId="0" borderId="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50" fillId="0" borderId="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91" applyNumberFormat="0" applyFont="0" applyAlignment="0" applyProtection="0"/>
    <xf numFmtId="0" fontId="3" fillId="0" borderId="0"/>
    <xf numFmtId="0" fontId="3" fillId="86" borderId="91"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182" fillId="84" borderId="85" applyNumberFormat="0" applyAlignment="0" applyProtection="0"/>
    <xf numFmtId="0" fontId="3" fillId="0" borderId="0"/>
    <xf numFmtId="0" fontId="3" fillId="0" borderId="0"/>
    <xf numFmtId="0" fontId="50" fillId="0" borderId="0"/>
    <xf numFmtId="0" fontId="182" fillId="84" borderId="85" applyNumberFormat="0" applyAlignment="0" applyProtection="0"/>
    <xf numFmtId="0" fontId="3" fillId="0" borderId="0"/>
    <xf numFmtId="0" fontId="50" fillId="0" borderId="0"/>
    <xf numFmtId="0" fontId="50" fillId="0" borderId="0"/>
    <xf numFmtId="0" fontId="182" fillId="84" borderId="85" applyNumberFormat="0" applyAlignment="0" applyProtection="0"/>
    <xf numFmtId="0" fontId="3"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182" fillId="84" borderId="85" applyNumberFormat="0" applyAlignment="0" applyProtection="0"/>
    <xf numFmtId="0" fontId="3"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0" borderId="0"/>
    <xf numFmtId="0" fontId="50" fillId="0" borderId="0"/>
    <xf numFmtId="0" fontId="2" fillId="0" borderId="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43" fontId="2" fillId="0" borderId="0" applyFont="0" applyFill="0" applyBorder="0" applyAlignment="0" applyProtection="0"/>
    <xf numFmtId="0" fontId="182" fillId="84" borderId="85" applyNumberFormat="0" applyAlignment="0" applyProtection="0"/>
    <xf numFmtId="0" fontId="2" fillId="0" borderId="0"/>
    <xf numFmtId="0" fontId="2" fillId="86" borderId="91" applyNumberFormat="0" applyFont="0" applyAlignment="0" applyProtection="0"/>
    <xf numFmtId="0" fontId="50" fillId="0" borderId="0"/>
    <xf numFmtId="0" fontId="50" fillId="0" borderId="0"/>
    <xf numFmtId="0" fontId="50" fillId="0" borderId="0"/>
    <xf numFmtId="0" fontId="50"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82" fillId="84" borderId="8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cellStyleXfs>
  <cellXfs count="558">
    <xf numFmtId="0" fontId="0" fillId="0" borderId="0" xfId="0"/>
    <xf numFmtId="2" fontId="151" fillId="51" borderId="0" xfId="340" applyNumberFormat="1" applyFont="1" applyFill="1" applyAlignment="1">
      <alignment horizontal="center" wrapText="1"/>
    </xf>
    <xf numFmtId="0" fontId="150" fillId="28" borderId="0" xfId="340" applyFont="1" applyFill="1" applyAlignment="1">
      <alignment horizontal="center"/>
    </xf>
    <xf numFmtId="0" fontId="150" fillId="28" borderId="35" xfId="340" applyFont="1" applyFill="1" applyBorder="1"/>
    <xf numFmtId="0" fontId="150" fillId="28" borderId="0" xfId="340" applyFont="1" applyFill="1"/>
    <xf numFmtId="164" fontId="154" fillId="51" borderId="36" xfId="2" applyNumberFormat="1" applyFont="1" applyFill="1" applyBorder="1" applyAlignment="1">
      <alignment vertical="center" wrapText="1"/>
    </xf>
    <xf numFmtId="0" fontId="150" fillId="51" borderId="37" xfId="0" applyFont="1" applyFill="1" applyBorder="1" applyAlignment="1">
      <alignment horizontal="centerContinuous" vertical="center" wrapText="1"/>
    </xf>
    <xf numFmtId="0" fontId="150" fillId="51" borderId="0" xfId="340" applyFont="1" applyFill="1" applyAlignment="1">
      <alignment vertical="center" wrapText="1"/>
    </xf>
    <xf numFmtId="0" fontId="150" fillId="51" borderId="0" xfId="0" applyFont="1" applyFill="1" applyAlignment="1">
      <alignment horizontal="centerContinuous" vertical="center" wrapText="1"/>
    </xf>
    <xf numFmtId="0" fontId="150" fillId="51" borderId="38" xfId="0" applyFont="1" applyFill="1" applyBorder="1" applyAlignment="1">
      <alignment horizontal="centerContinuous" vertical="center" wrapText="1"/>
    </xf>
    <xf numFmtId="0" fontId="150" fillId="28" borderId="0" xfId="340" applyFont="1" applyFill="1" applyAlignment="1">
      <alignment vertical="center"/>
    </xf>
    <xf numFmtId="0" fontId="150" fillId="28" borderId="0" xfId="340" applyFont="1" applyFill="1" applyAlignment="1">
      <alignment vertical="center" wrapText="1"/>
    </xf>
    <xf numFmtId="0" fontId="150" fillId="51" borderId="39" xfId="0" applyFont="1" applyFill="1" applyBorder="1" applyAlignment="1">
      <alignment horizontal="centerContinuous" vertical="center" wrapText="1"/>
    </xf>
    <xf numFmtId="164" fontId="151" fillId="51" borderId="36" xfId="2" applyNumberFormat="1" applyFont="1" applyFill="1" applyBorder="1" applyAlignment="1">
      <alignment horizontal="center" wrapText="1"/>
    </xf>
    <xf numFmtId="0" fontId="152" fillId="51" borderId="0" xfId="340" applyFont="1" applyFill="1" applyAlignment="1">
      <alignment horizontal="center" wrapText="1"/>
    </xf>
    <xf numFmtId="0" fontId="152" fillId="51" borderId="0" xfId="0" applyFont="1" applyFill="1" applyAlignment="1">
      <alignment horizontal="center" vertical="center" wrapText="1"/>
    </xf>
    <xf numFmtId="0" fontId="152" fillId="51" borderId="0" xfId="0" applyFont="1" applyFill="1" applyAlignment="1">
      <alignment horizontal="centerContinuous" vertical="center" wrapText="1"/>
    </xf>
    <xf numFmtId="2" fontId="151" fillId="51" borderId="0" xfId="340" applyNumberFormat="1" applyFont="1" applyFill="1" applyAlignment="1">
      <alignment horizontal="right" wrapText="1"/>
    </xf>
    <xf numFmtId="0" fontId="152" fillId="51" borderId="0" xfId="340" applyFont="1" applyFill="1" applyAlignment="1">
      <alignment horizontal="right" wrapText="1"/>
    </xf>
    <xf numFmtId="2" fontId="151" fillId="51" borderId="38" xfId="340" applyNumberFormat="1" applyFont="1" applyFill="1" applyBorder="1" applyAlignment="1">
      <alignment horizontal="right" wrapText="1"/>
    </xf>
    <xf numFmtId="0" fontId="150" fillId="28" borderId="0" xfId="340" applyFont="1" applyFill="1" applyAlignment="1">
      <alignment horizontal="right"/>
    </xf>
    <xf numFmtId="0" fontId="152" fillId="51" borderId="37" xfId="0" applyFont="1" applyFill="1" applyBorder="1" applyAlignment="1">
      <alignment horizontal="center" vertical="center" wrapText="1"/>
    </xf>
    <xf numFmtId="0" fontId="152" fillId="51" borderId="37" xfId="0" applyFont="1" applyFill="1" applyBorder="1" applyAlignment="1">
      <alignment horizontal="centerContinuous" vertical="center" wrapText="1"/>
    </xf>
    <xf numFmtId="2" fontId="151" fillId="51" borderId="37" xfId="340" applyNumberFormat="1" applyFont="1" applyFill="1" applyBorder="1" applyAlignment="1">
      <alignment horizontal="right" wrapText="1"/>
    </xf>
    <xf numFmtId="0" fontId="152" fillId="51" borderId="37" xfId="340" applyFont="1" applyFill="1" applyBorder="1" applyAlignment="1">
      <alignment horizontal="right" wrapText="1"/>
    </xf>
    <xf numFmtId="2" fontId="151" fillId="51" borderId="40" xfId="340" applyNumberFormat="1" applyFont="1" applyFill="1" applyBorder="1" applyAlignment="1">
      <alignment horizontal="right" wrapText="1"/>
    </xf>
    <xf numFmtId="2" fontId="151" fillId="51" borderId="41" xfId="340" applyNumberFormat="1" applyFont="1" applyFill="1" applyBorder="1" applyAlignment="1">
      <alignment horizontal="right" wrapText="1"/>
    </xf>
    <xf numFmtId="0" fontId="151" fillId="28" borderId="42" xfId="0" applyFont="1" applyFill="1" applyBorder="1" applyAlignment="1">
      <alignment horizontal="right"/>
    </xf>
    <xf numFmtId="164" fontId="152" fillId="52" borderId="0" xfId="340" applyNumberFormat="1" applyFont="1" applyFill="1" applyAlignment="1">
      <alignment horizontal="center" vertical="center" wrapText="1"/>
    </xf>
    <xf numFmtId="0" fontId="151" fillId="28" borderId="43" xfId="0" applyFont="1" applyFill="1" applyBorder="1" applyAlignment="1">
      <alignment horizontal="right"/>
    </xf>
    <xf numFmtId="0" fontId="150" fillId="52" borderId="0" xfId="340" applyFont="1" applyFill="1" applyAlignment="1">
      <alignment horizontal="right"/>
    </xf>
    <xf numFmtId="164" fontId="151" fillId="52" borderId="43" xfId="2" applyNumberFormat="1" applyFont="1" applyFill="1" applyBorder="1" applyAlignment="1">
      <alignment horizontal="right"/>
    </xf>
    <xf numFmtId="0" fontId="150" fillId="52" borderId="0" xfId="340" applyFont="1" applyFill="1"/>
    <xf numFmtId="2" fontId="151" fillId="28" borderId="43" xfId="340" applyNumberFormat="1" applyFont="1" applyFill="1" applyBorder="1" applyAlignment="1">
      <alignment horizontal="right" vertical="center"/>
    </xf>
    <xf numFmtId="164" fontId="150" fillId="28" borderId="0" xfId="340" applyNumberFormat="1" applyFont="1" applyFill="1"/>
    <xf numFmtId="0" fontId="150" fillId="28" borderId="36" xfId="340" applyFont="1" applyFill="1" applyBorder="1"/>
    <xf numFmtId="0" fontId="151" fillId="28" borderId="0" xfId="0" applyFont="1" applyFill="1" applyAlignment="1">
      <alignment vertical="center"/>
    </xf>
    <xf numFmtId="0" fontId="150" fillId="28" borderId="38" xfId="340" applyFont="1" applyFill="1" applyBorder="1"/>
    <xf numFmtId="16" fontId="150" fillId="28" borderId="36" xfId="340" applyNumberFormat="1" applyFont="1" applyFill="1" applyBorder="1"/>
    <xf numFmtId="16" fontId="150" fillId="28" borderId="45" xfId="340" applyNumberFormat="1" applyFont="1" applyFill="1" applyBorder="1"/>
    <xf numFmtId="0" fontId="151" fillId="52" borderId="46" xfId="0" applyFont="1" applyFill="1" applyBorder="1" applyAlignment="1">
      <alignment vertical="center"/>
    </xf>
    <xf numFmtId="0" fontId="150" fillId="28" borderId="46" xfId="340" applyFont="1" applyFill="1" applyBorder="1"/>
    <xf numFmtId="0" fontId="150" fillId="28" borderId="47" xfId="340" applyFont="1" applyFill="1" applyBorder="1"/>
    <xf numFmtId="16" fontId="150" fillId="28" borderId="0" xfId="340" applyNumberFormat="1" applyFont="1" applyFill="1"/>
    <xf numFmtId="0" fontId="151" fillId="28" borderId="43" xfId="0" quotePrefix="1" applyFont="1" applyFill="1" applyBorder="1" applyAlignment="1">
      <alignment horizontal="right"/>
    </xf>
    <xf numFmtId="164" fontId="151" fillId="28" borderId="35" xfId="340" applyNumberFormat="1" applyFont="1" applyFill="1" applyBorder="1" applyAlignment="1">
      <alignment horizontal="center" vertical="center"/>
    </xf>
    <xf numFmtId="0" fontId="155" fillId="28" borderId="0" xfId="0" applyFont="1" applyFill="1" applyAlignment="1">
      <alignment vertical="center" wrapText="1"/>
    </xf>
    <xf numFmtId="0" fontId="155" fillId="28" borderId="38" xfId="0" applyFont="1" applyFill="1" applyBorder="1" applyAlignment="1">
      <alignment vertical="center" wrapText="1"/>
    </xf>
    <xf numFmtId="2" fontId="151" fillId="28" borderId="36" xfId="2" applyNumberFormat="1" applyFont="1" applyFill="1" applyBorder="1" applyAlignment="1">
      <alignment vertical="center" wrapText="1"/>
    </xf>
    <xf numFmtId="0" fontId="152" fillId="28" borderId="45" xfId="340" applyFont="1" applyFill="1" applyBorder="1" applyAlignment="1">
      <alignment vertical="center"/>
    </xf>
    <xf numFmtId="0" fontId="155" fillId="52" borderId="46" xfId="0" applyFont="1" applyFill="1" applyBorder="1" applyAlignment="1">
      <alignment vertical="center" wrapText="1"/>
    </xf>
    <xf numFmtId="0" fontId="155" fillId="28" borderId="46" xfId="0" applyFont="1" applyFill="1" applyBorder="1" applyAlignment="1">
      <alignment vertical="center" wrapText="1"/>
    </xf>
    <xf numFmtId="0" fontId="155" fillId="52" borderId="47" xfId="0" applyFont="1" applyFill="1" applyBorder="1" applyAlignment="1">
      <alignment vertical="center" wrapText="1"/>
    </xf>
    <xf numFmtId="164" fontId="157" fillId="51" borderId="48" xfId="2" applyNumberFormat="1" applyFont="1" applyFill="1" applyBorder="1" applyAlignment="1">
      <alignment horizontal="centerContinuous" vertical="top" wrapText="1"/>
    </xf>
    <xf numFmtId="164" fontId="157" fillId="51" borderId="49" xfId="2" applyNumberFormat="1" applyFont="1" applyFill="1" applyBorder="1" applyAlignment="1">
      <alignment horizontal="center" vertical="top" wrapText="1"/>
    </xf>
    <xf numFmtId="164" fontId="157" fillId="51" borderId="50" xfId="2" applyNumberFormat="1" applyFont="1" applyFill="1" applyBorder="1" applyAlignment="1">
      <alignment horizontal="center" vertical="top" wrapText="1"/>
    </xf>
    <xf numFmtId="164" fontId="154" fillId="51" borderId="37" xfId="2" applyNumberFormat="1" applyFont="1" applyFill="1" applyBorder="1" applyAlignment="1">
      <alignment horizontal="centerContinuous" vertical="center" wrapText="1"/>
    </xf>
    <xf numFmtId="0" fontId="150" fillId="28" borderId="0" xfId="340" applyFont="1" applyFill="1" applyAlignment="1">
      <alignment horizontal="left" vertical="center"/>
    </xf>
    <xf numFmtId="2" fontId="152" fillId="51" borderId="0" xfId="340" applyNumberFormat="1" applyFont="1" applyFill="1" applyAlignment="1">
      <alignment horizontal="center" wrapText="1"/>
    </xf>
    <xf numFmtId="2" fontId="152" fillId="51" borderId="44" xfId="340" applyNumberFormat="1" applyFont="1" applyFill="1" applyBorder="1" applyAlignment="1">
      <alignment horizontal="center" wrapText="1"/>
    </xf>
    <xf numFmtId="164" fontId="151" fillId="51" borderId="36" xfId="2" applyNumberFormat="1" applyFont="1" applyFill="1" applyBorder="1" applyAlignment="1">
      <alignment horizontal="left" wrapText="1"/>
    </xf>
    <xf numFmtId="2" fontId="151" fillId="51" borderId="0" xfId="340" quotePrefix="1" applyNumberFormat="1" applyFont="1" applyFill="1" applyAlignment="1">
      <alignment horizontal="center" wrapText="1"/>
    </xf>
    <xf numFmtId="2" fontId="152" fillId="51" borderId="0" xfId="340" quotePrefix="1" applyNumberFormat="1" applyFont="1" applyFill="1" applyAlignment="1">
      <alignment horizontal="center" wrapText="1"/>
    </xf>
    <xf numFmtId="2" fontId="152" fillId="51" borderId="38" xfId="340" applyNumberFormat="1" applyFont="1" applyFill="1" applyBorder="1" applyAlignment="1">
      <alignment horizontal="center" wrapText="1"/>
    </xf>
    <xf numFmtId="2" fontId="151" fillId="53" borderId="0" xfId="340" applyNumberFormat="1" applyFont="1" applyFill="1" applyAlignment="1">
      <alignment horizontal="center" wrapText="1"/>
    </xf>
    <xf numFmtId="0" fontId="150" fillId="54" borderId="35" xfId="340" applyFont="1" applyFill="1" applyBorder="1"/>
    <xf numFmtId="2" fontId="151" fillId="54" borderId="43" xfId="340" applyNumberFormat="1" applyFont="1" applyFill="1" applyBorder="1" applyAlignment="1">
      <alignment horizontal="right" vertical="center"/>
    </xf>
    <xf numFmtId="0" fontId="150" fillId="54" borderId="0" xfId="340" applyFont="1" applyFill="1"/>
    <xf numFmtId="0" fontId="154" fillId="54" borderId="0" xfId="340" applyFont="1" applyFill="1"/>
    <xf numFmtId="2" fontId="153" fillId="54" borderId="43" xfId="340" applyNumberFormat="1" applyFont="1" applyFill="1" applyBorder="1" applyAlignment="1">
      <alignment horizontal="right" vertical="center"/>
    </xf>
    <xf numFmtId="0" fontId="155" fillId="54" borderId="0" xfId="0" applyFont="1" applyFill="1" applyAlignment="1">
      <alignment wrapText="1"/>
    </xf>
    <xf numFmtId="164" fontId="151" fillId="54" borderId="35" xfId="340" applyNumberFormat="1" applyFont="1" applyFill="1" applyBorder="1" applyAlignment="1">
      <alignment horizontal="center" vertical="center"/>
    </xf>
    <xf numFmtId="2" fontId="151" fillId="54" borderId="43" xfId="2" applyNumberFormat="1" applyFont="1" applyFill="1" applyBorder="1" applyAlignment="1">
      <alignment horizontal="left" vertical="top" wrapText="1"/>
    </xf>
    <xf numFmtId="0" fontId="150" fillId="54" borderId="57" xfId="340" applyFont="1" applyFill="1" applyBorder="1"/>
    <xf numFmtId="2" fontId="151" fillId="54" borderId="36" xfId="340" applyNumberFormat="1" applyFont="1" applyFill="1" applyBorder="1" applyAlignment="1">
      <alignment horizontal="right" vertical="center"/>
    </xf>
    <xf numFmtId="0" fontId="150" fillId="51" borderId="58" xfId="0" applyFont="1" applyFill="1" applyBorder="1" applyAlignment="1">
      <alignment horizontal="centerContinuous" vertical="center" wrapText="1"/>
    </xf>
    <xf numFmtId="2" fontId="152" fillId="53" borderId="0" xfId="340" applyNumberFormat="1" applyFont="1" applyFill="1" applyAlignment="1">
      <alignment horizontal="center" wrapText="1"/>
    </xf>
    <xf numFmtId="0" fontId="152" fillId="53" borderId="0" xfId="340" applyFont="1" applyFill="1" applyAlignment="1">
      <alignment horizontal="center" wrapText="1"/>
    </xf>
    <xf numFmtId="164" fontId="151" fillId="53" borderId="41" xfId="2" applyNumberFormat="1" applyFont="1" applyFill="1" applyBorder="1" applyAlignment="1">
      <alignment horizontal="center" wrapText="1"/>
    </xf>
    <xf numFmtId="2" fontId="151" fillId="53" borderId="37" xfId="340" applyNumberFormat="1" applyFont="1" applyFill="1" applyBorder="1" applyAlignment="1">
      <alignment horizontal="center" wrapText="1"/>
    </xf>
    <xf numFmtId="2" fontId="152" fillId="53" borderId="60" xfId="340" applyNumberFormat="1" applyFont="1" applyFill="1" applyBorder="1" applyAlignment="1">
      <alignment horizontal="center" wrapText="1"/>
    </xf>
    <xf numFmtId="0" fontId="152" fillId="53" borderId="37" xfId="340" applyFont="1" applyFill="1" applyBorder="1" applyAlignment="1">
      <alignment horizontal="center" wrapText="1"/>
    </xf>
    <xf numFmtId="2" fontId="152" fillId="53" borderId="37" xfId="340" applyNumberFormat="1" applyFont="1" applyFill="1" applyBorder="1" applyAlignment="1">
      <alignment horizontal="center" wrapText="1"/>
    </xf>
    <xf numFmtId="2" fontId="152" fillId="53" borderId="41" xfId="340" applyNumberFormat="1" applyFont="1" applyFill="1" applyBorder="1" applyAlignment="1">
      <alignment horizontal="center" wrapText="1"/>
    </xf>
    <xf numFmtId="2" fontId="152" fillId="53" borderId="52" xfId="340" applyNumberFormat="1" applyFont="1" applyFill="1" applyBorder="1" applyAlignment="1">
      <alignment horizontal="center"/>
    </xf>
    <xf numFmtId="0" fontId="150" fillId="51" borderId="36" xfId="340" applyFont="1" applyFill="1" applyBorder="1" applyAlignment="1">
      <alignment vertical="center" wrapText="1"/>
    </xf>
    <xf numFmtId="164" fontId="157" fillId="51" borderId="36" xfId="2" applyNumberFormat="1" applyFont="1" applyFill="1" applyBorder="1" applyAlignment="1">
      <alignment vertical="top" wrapText="1"/>
    </xf>
    <xf numFmtId="164" fontId="157" fillId="51" borderId="0" xfId="2" applyNumberFormat="1" applyFont="1" applyFill="1" applyAlignment="1">
      <alignment vertical="top" wrapText="1"/>
    </xf>
    <xf numFmtId="0" fontId="0" fillId="0" borderId="0" xfId="0" applyAlignment="1">
      <alignment vertical="center"/>
    </xf>
    <xf numFmtId="164" fontId="157" fillId="28" borderId="0" xfId="2" applyNumberFormat="1" applyFont="1" applyFill="1" applyAlignment="1">
      <alignment horizontal="center" vertical="top" wrapText="1"/>
    </xf>
    <xf numFmtId="0" fontId="150" fillId="28" borderId="0" xfId="340" applyFont="1" applyFill="1" applyAlignment="1">
      <alignment horizontal="center" vertical="center" wrapText="1"/>
    </xf>
    <xf numFmtId="0" fontId="155" fillId="54" borderId="56" xfId="0" applyFont="1" applyFill="1" applyBorder="1" applyAlignment="1">
      <alignment wrapText="1"/>
    </xf>
    <xf numFmtId="2" fontId="151" fillId="28" borderId="36" xfId="340" applyNumberFormat="1" applyFont="1" applyFill="1" applyBorder="1" applyAlignment="1">
      <alignment horizontal="right" vertical="center"/>
    </xf>
    <xf numFmtId="2" fontId="152" fillId="53" borderId="74" xfId="340" applyNumberFormat="1" applyFont="1" applyFill="1" applyBorder="1" applyAlignment="1">
      <alignment horizontal="center" wrapText="1"/>
    </xf>
    <xf numFmtId="164" fontId="157" fillId="51" borderId="56" xfId="2" applyNumberFormat="1" applyFont="1" applyFill="1" applyBorder="1" applyAlignment="1">
      <alignment vertical="top" wrapText="1"/>
    </xf>
    <xf numFmtId="0" fontId="150" fillId="51" borderId="56" xfId="340" applyFont="1" applyFill="1" applyBorder="1" applyAlignment="1">
      <alignment vertical="center" wrapText="1"/>
    </xf>
    <xf numFmtId="2" fontId="153" fillId="54" borderId="82" xfId="340" applyNumberFormat="1" applyFont="1" applyFill="1" applyBorder="1" applyAlignment="1">
      <alignment horizontal="right" vertical="center"/>
    </xf>
    <xf numFmtId="2" fontId="151" fillId="51" borderId="74" xfId="340" applyNumberFormat="1" applyFont="1" applyFill="1" applyBorder="1" applyAlignment="1">
      <alignment horizontal="right" wrapText="1"/>
    </xf>
    <xf numFmtId="2" fontId="151" fillId="54" borderId="84" xfId="340" applyNumberFormat="1" applyFont="1" applyFill="1" applyBorder="1" applyAlignment="1">
      <alignment horizontal="right" vertical="center"/>
    </xf>
    <xf numFmtId="2" fontId="151" fillId="54" borderId="0" xfId="340" applyNumberFormat="1" applyFont="1" applyFill="1" applyAlignment="1">
      <alignment horizontal="right" vertical="center"/>
    </xf>
    <xf numFmtId="2" fontId="168" fillId="54" borderId="43" xfId="340" applyNumberFormat="1" applyFont="1" applyFill="1" applyBorder="1" applyAlignment="1">
      <alignment horizontal="right" vertical="center"/>
    </xf>
    <xf numFmtId="0" fontId="162" fillId="55" borderId="72" xfId="0" applyFont="1" applyFill="1" applyBorder="1" applyAlignment="1">
      <alignment horizontal="center"/>
    </xf>
    <xf numFmtId="2" fontId="151" fillId="28" borderId="94" xfId="340" applyNumberFormat="1" applyFont="1" applyFill="1" applyBorder="1" applyAlignment="1">
      <alignment horizontal="right" vertical="center"/>
    </xf>
    <xf numFmtId="2" fontId="151" fillId="54" borderId="95" xfId="340" applyNumberFormat="1" applyFont="1" applyFill="1" applyBorder="1" applyAlignment="1">
      <alignment horizontal="right" vertical="center"/>
    </xf>
    <xf numFmtId="2" fontId="168" fillId="54" borderId="36" xfId="340" applyNumberFormat="1" applyFont="1" applyFill="1" applyBorder="1" applyAlignment="1">
      <alignment horizontal="right" vertical="center"/>
    </xf>
    <xf numFmtId="0" fontId="164" fillId="55" borderId="96" xfId="0" applyFont="1" applyFill="1" applyBorder="1"/>
    <xf numFmtId="2" fontId="160" fillId="54" borderId="98" xfId="340" applyNumberFormat="1" applyFont="1" applyFill="1" applyBorder="1" applyAlignment="1">
      <alignment horizontal="right" vertical="center"/>
    </xf>
    <xf numFmtId="0" fontId="203" fillId="55" borderId="0" xfId="0" applyFont="1" applyFill="1"/>
    <xf numFmtId="2" fontId="160" fillId="54" borderId="104" xfId="340" applyNumberFormat="1" applyFont="1" applyFill="1" applyBorder="1" applyAlignment="1">
      <alignment horizontal="right" vertical="center"/>
    </xf>
    <xf numFmtId="0" fontId="161" fillId="55" borderId="0" xfId="0" applyFont="1" applyFill="1"/>
    <xf numFmtId="164" fontId="162" fillId="54" borderId="0" xfId="0" applyNumberFormat="1" applyFont="1" applyFill="1" applyAlignment="1">
      <alignment horizontal="center" vertical="center"/>
    </xf>
    <xf numFmtId="164" fontId="162" fillId="54" borderId="68" xfId="0" applyNumberFormat="1" applyFont="1" applyFill="1" applyBorder="1" applyAlignment="1">
      <alignment horizontal="center" vertical="center"/>
    </xf>
    <xf numFmtId="2" fontId="152" fillId="53" borderId="38" xfId="340" applyNumberFormat="1" applyFont="1" applyFill="1" applyBorder="1" applyAlignment="1">
      <alignment horizontal="center" wrapText="1"/>
    </xf>
    <xf numFmtId="2" fontId="152" fillId="53" borderId="80" xfId="340" applyNumberFormat="1" applyFont="1" applyFill="1" applyBorder="1" applyAlignment="1">
      <alignment horizontal="center" wrapText="1"/>
    </xf>
    <xf numFmtId="2" fontId="151" fillId="54" borderId="105" xfId="340" applyNumberFormat="1" applyFont="1" applyFill="1" applyBorder="1" applyAlignment="1">
      <alignment horizontal="right" vertical="center"/>
    </xf>
    <xf numFmtId="164" fontId="218" fillId="54" borderId="0" xfId="0" applyNumberFormat="1" applyFont="1" applyFill="1" applyAlignment="1">
      <alignment horizontal="center" vertical="center"/>
    </xf>
    <xf numFmtId="0" fontId="218" fillId="55" borderId="0" xfId="0" applyFont="1" applyFill="1" applyAlignment="1">
      <alignment horizontal="center"/>
    </xf>
    <xf numFmtId="164" fontId="152" fillId="52" borderId="8" xfId="340" applyNumberFormat="1" applyFont="1" applyFill="1" applyBorder="1" applyAlignment="1">
      <alignment horizontal="center" vertical="center" wrapText="1"/>
    </xf>
    <xf numFmtId="0" fontId="227" fillId="55" borderId="0" xfId="0" applyFont="1" applyFill="1" applyAlignment="1">
      <alignment vertical="center"/>
    </xf>
    <xf numFmtId="164" fontId="15" fillId="54" borderId="125" xfId="0" applyNumberFormat="1" applyFont="1" applyFill="1" applyBorder="1" applyAlignment="1">
      <alignment horizontal="center" vertical="center"/>
    </xf>
    <xf numFmtId="164" fontId="15" fillId="54" borderId="124" xfId="0" applyNumberFormat="1" applyFont="1" applyFill="1" applyBorder="1" applyAlignment="1">
      <alignment horizontal="center" vertical="center"/>
    </xf>
    <xf numFmtId="0" fontId="15" fillId="55" borderId="123" xfId="0" applyFont="1" applyFill="1" applyBorder="1" applyAlignment="1">
      <alignment horizontal="center"/>
    </xf>
    <xf numFmtId="164" fontId="15" fillId="54" borderId="0" xfId="0" applyNumberFormat="1" applyFont="1" applyFill="1" applyAlignment="1">
      <alignment horizontal="center" vertical="center"/>
    </xf>
    <xf numFmtId="164" fontId="15" fillId="54" borderId="68" xfId="0" applyNumberFormat="1" applyFont="1" applyFill="1" applyBorder="1" applyAlignment="1">
      <alignment horizontal="center" vertical="center"/>
    </xf>
    <xf numFmtId="0" fontId="15" fillId="55" borderId="72" xfId="0" applyFont="1" applyFill="1" applyBorder="1" applyAlignment="1">
      <alignment horizontal="center"/>
    </xf>
    <xf numFmtId="0" fontId="152" fillId="0" borderId="0" xfId="340" applyFont="1" applyAlignment="1">
      <alignment horizontal="center" vertical="center" wrapText="1"/>
    </xf>
    <xf numFmtId="0" fontId="250" fillId="28" borderId="0" xfId="0" applyFont="1" applyFill="1"/>
    <xf numFmtId="0" fontId="146" fillId="28" borderId="0" xfId="0" applyFont="1" applyFill="1"/>
    <xf numFmtId="0" fontId="0" fillId="28" borderId="0" xfId="0" applyFill="1"/>
    <xf numFmtId="0" fontId="251" fillId="28" borderId="17" xfId="0" applyFont="1" applyFill="1" applyBorder="1"/>
    <xf numFmtId="0" fontId="146"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254" fillId="51" borderId="48" xfId="2" applyNumberFormat="1" applyFont="1" applyFill="1" applyBorder="1" applyAlignment="1">
      <alignment horizontal="centerContinuous" vertical="top" wrapText="1"/>
    </xf>
    <xf numFmtId="0" fontId="203" fillId="28" borderId="35" xfId="340" applyFont="1" applyFill="1" applyBorder="1"/>
    <xf numFmtId="164" fontId="254" fillId="51" borderId="49" xfId="2" applyNumberFormat="1" applyFont="1" applyFill="1" applyBorder="1" applyAlignment="1">
      <alignment horizontal="center" vertical="top" wrapText="1"/>
    </xf>
    <xf numFmtId="164" fontId="254" fillId="51" borderId="50" xfId="2" applyNumberFormat="1" applyFont="1" applyFill="1" applyBorder="1" applyAlignment="1">
      <alignment horizontal="center" vertical="top" wrapText="1"/>
    </xf>
    <xf numFmtId="0" fontId="203" fillId="28" borderId="0" xfId="340" applyFont="1" applyFill="1"/>
    <xf numFmtId="164" fontId="254" fillId="28" borderId="0" xfId="2" applyNumberFormat="1" applyFont="1" applyFill="1" applyAlignment="1">
      <alignment horizontal="centerContinuous" vertical="top" wrapText="1"/>
    </xf>
    <xf numFmtId="164" fontId="255" fillId="51" borderId="36" xfId="2" applyNumberFormat="1" applyFont="1" applyFill="1" applyBorder="1" applyAlignment="1">
      <alignment vertical="center" wrapText="1"/>
    </xf>
    <xf numFmtId="0" fontId="203" fillId="51" borderId="0" xfId="0" applyFont="1" applyFill="1" applyAlignment="1">
      <alignment horizontal="centerContinuous" vertical="center" wrapText="1"/>
    </xf>
    <xf numFmtId="0" fontId="203" fillId="51" borderId="0" xfId="340" applyFont="1" applyFill="1" applyAlignment="1">
      <alignment vertical="center" wrapText="1"/>
    </xf>
    <xf numFmtId="0" fontId="203" fillId="51" borderId="0" xfId="0" applyFont="1" applyFill="1" applyAlignment="1">
      <alignment horizontal="center" vertical="center" wrapText="1"/>
    </xf>
    <xf numFmtId="0" fontId="203" fillId="51" borderId="37" xfId="0" applyFont="1" applyFill="1" applyBorder="1" applyAlignment="1">
      <alignment horizontal="centerContinuous" vertical="center" wrapText="1"/>
    </xf>
    <xf numFmtId="0" fontId="203" fillId="51" borderId="58" xfId="0" applyFont="1" applyFill="1" applyBorder="1" applyAlignment="1">
      <alignment horizontal="centerContinuous" vertical="center" wrapText="1"/>
    </xf>
    <xf numFmtId="0" fontId="203" fillId="51" borderId="38" xfId="0" applyFont="1" applyFill="1" applyBorder="1" applyAlignment="1">
      <alignment horizontal="centerContinuous" vertical="center" wrapText="1"/>
    </xf>
    <xf numFmtId="0" fontId="203" fillId="28" borderId="0" xfId="340" applyFont="1" applyFill="1" applyAlignment="1">
      <alignment vertical="center"/>
    </xf>
    <xf numFmtId="0" fontId="203" fillId="28" borderId="0" xfId="340" applyFont="1" applyFill="1" applyAlignment="1">
      <alignment horizontal="centerContinuous" vertical="center" wrapText="1"/>
    </xf>
    <xf numFmtId="0" fontId="203" fillId="54" borderId="0" xfId="340" applyFont="1" applyFill="1" applyAlignment="1">
      <alignment horizontal="left" vertical="center"/>
    </xf>
    <xf numFmtId="0" fontId="203" fillId="51" borderId="53" xfId="0" applyFont="1" applyFill="1" applyBorder="1" applyAlignment="1">
      <alignment horizontal="center" vertical="center" wrapText="1"/>
    </xf>
    <xf numFmtId="0" fontId="203" fillId="28" borderId="0" xfId="340" applyFont="1" applyFill="1" applyAlignment="1">
      <alignment vertical="center" wrapText="1"/>
    </xf>
    <xf numFmtId="0" fontId="203" fillId="28" borderId="0" xfId="340" applyFont="1" applyFill="1" applyAlignment="1">
      <alignment horizontal="left" vertical="center"/>
    </xf>
    <xf numFmtId="164" fontId="191" fillId="51" borderId="36" xfId="2" applyNumberFormat="1" applyFont="1" applyFill="1" applyBorder="1" applyAlignment="1">
      <alignment horizontal="center" wrapText="1"/>
    </xf>
    <xf numFmtId="2" fontId="191" fillId="51" borderId="0" xfId="340" applyNumberFormat="1" applyFont="1" applyFill="1" applyAlignment="1">
      <alignment horizontal="center" wrapText="1"/>
    </xf>
    <xf numFmtId="2" fontId="191" fillId="53" borderId="0" xfId="340" applyNumberFormat="1" applyFont="1" applyFill="1" applyAlignment="1">
      <alignment horizontal="center" wrapText="1"/>
    </xf>
    <xf numFmtId="2" fontId="122" fillId="53" borderId="0" xfId="340" applyNumberFormat="1" applyFont="1" applyFill="1" applyAlignment="1">
      <alignment horizontal="center" wrapText="1"/>
    </xf>
    <xf numFmtId="0" fontId="122" fillId="53" borderId="0" xfId="340" applyFont="1" applyFill="1" applyAlignment="1">
      <alignment horizontal="center" wrapText="1"/>
    </xf>
    <xf numFmtId="2" fontId="122" fillId="51" borderId="0" xfId="340" applyNumberFormat="1" applyFont="1" applyFill="1" applyAlignment="1">
      <alignment horizontal="center" wrapText="1"/>
    </xf>
    <xf numFmtId="2" fontId="122" fillId="51" borderId="44" xfId="340" applyNumberFormat="1" applyFont="1" applyFill="1" applyBorder="1" applyAlignment="1">
      <alignment horizontal="center" wrapText="1"/>
    </xf>
    <xf numFmtId="0" fontId="203" fillId="28" borderId="0" xfId="340" applyFont="1" applyFill="1" applyAlignment="1">
      <alignment horizontal="center"/>
    </xf>
    <xf numFmtId="0" fontId="122" fillId="28" borderId="0" xfId="340" applyFont="1" applyFill="1" applyAlignment="1">
      <alignment horizontal="center" wrapText="1"/>
    </xf>
    <xf numFmtId="0" fontId="122" fillId="28" borderId="0" xfId="340" applyFont="1" applyFill="1" applyAlignment="1">
      <alignment horizontal="center"/>
    </xf>
    <xf numFmtId="2" fontId="191" fillId="28" borderId="0" xfId="340" applyNumberFormat="1" applyFont="1" applyFill="1" applyAlignment="1">
      <alignment horizontal="center" wrapText="1"/>
    </xf>
    <xf numFmtId="164" fontId="191" fillId="51" borderId="36" xfId="2" applyNumberFormat="1" applyFont="1" applyFill="1" applyBorder="1" applyAlignment="1">
      <alignment horizontal="left" wrapText="1"/>
    </xf>
    <xf numFmtId="2" fontId="191" fillId="51" borderId="0" xfId="340" quotePrefix="1" applyNumberFormat="1" applyFont="1" applyFill="1" applyAlignment="1">
      <alignment horizontal="center" wrapText="1"/>
    </xf>
    <xf numFmtId="0" fontId="122" fillId="51" borderId="0" xfId="340" applyFont="1" applyFill="1" applyAlignment="1">
      <alignment horizontal="center" wrapText="1"/>
    </xf>
    <xf numFmtId="2" fontId="122" fillId="51" borderId="0" xfId="340" quotePrefix="1" applyNumberFormat="1" applyFont="1" applyFill="1" applyAlignment="1">
      <alignment horizontal="center" wrapText="1"/>
    </xf>
    <xf numFmtId="2" fontId="122" fillId="51" borderId="38" xfId="340" applyNumberFormat="1" applyFont="1" applyFill="1" applyBorder="1" applyAlignment="1">
      <alignment horizontal="center" wrapText="1"/>
    </xf>
    <xf numFmtId="0" fontId="122" fillId="51" borderId="0" xfId="0" applyFont="1" applyFill="1" applyAlignment="1">
      <alignment horizontal="center" vertical="center" wrapText="1"/>
    </xf>
    <xf numFmtId="0" fontId="122" fillId="51" borderId="0" xfId="0" applyFont="1" applyFill="1" applyAlignment="1">
      <alignment horizontal="centerContinuous" vertical="center" wrapText="1"/>
    </xf>
    <xf numFmtId="2" fontId="191" fillId="51" borderId="0" xfId="340" applyNumberFormat="1" applyFont="1" applyFill="1" applyAlignment="1">
      <alignment horizontal="right" wrapText="1"/>
    </xf>
    <xf numFmtId="0" fontId="122" fillId="51" borderId="0" xfId="340" applyFont="1" applyFill="1" applyAlignment="1">
      <alignment horizontal="right" wrapText="1"/>
    </xf>
    <xf numFmtId="2" fontId="191" fillId="51" borderId="38" xfId="340" applyNumberFormat="1" applyFont="1" applyFill="1" applyBorder="1" applyAlignment="1">
      <alignment horizontal="right" wrapText="1"/>
    </xf>
    <xf numFmtId="0" fontId="203" fillId="28" borderId="0" xfId="340" applyFont="1" applyFill="1" applyAlignment="1">
      <alignment horizontal="right"/>
    </xf>
    <xf numFmtId="0" fontId="122" fillId="28" borderId="0" xfId="340" applyFont="1" applyFill="1" applyAlignment="1">
      <alignment horizontal="right" wrapText="1"/>
    </xf>
    <xf numFmtId="0" fontId="49" fillId="28" borderId="0" xfId="340" applyFont="1" applyFill="1" applyAlignment="1">
      <alignment horizontal="right" wrapText="1"/>
    </xf>
    <xf numFmtId="0" fontId="122" fillId="51" borderId="37" xfId="0" applyFont="1" applyFill="1" applyBorder="1" applyAlignment="1">
      <alignment horizontal="center" vertical="center" wrapText="1"/>
    </xf>
    <xf numFmtId="0" fontId="122" fillId="51" borderId="37" xfId="0" applyFont="1" applyFill="1" applyBorder="1" applyAlignment="1">
      <alignment horizontal="centerContinuous" vertical="center" wrapText="1"/>
    </xf>
    <xf numFmtId="2" fontId="191" fillId="51" borderId="37" xfId="340" applyNumberFormat="1" applyFont="1" applyFill="1" applyBorder="1" applyAlignment="1">
      <alignment horizontal="right" wrapText="1"/>
    </xf>
    <xf numFmtId="0" fontId="122" fillId="51" borderId="37" xfId="340" applyFont="1" applyFill="1" applyBorder="1" applyAlignment="1">
      <alignment horizontal="right" wrapText="1"/>
    </xf>
    <xf numFmtId="2" fontId="191" fillId="51" borderId="41" xfId="340" applyNumberFormat="1" applyFont="1" applyFill="1" applyBorder="1" applyAlignment="1">
      <alignment horizontal="right" wrapText="1"/>
    </xf>
    <xf numFmtId="2" fontId="191" fillId="51" borderId="40" xfId="340" applyNumberFormat="1" applyFont="1" applyFill="1" applyBorder="1" applyAlignment="1">
      <alignment horizontal="right" wrapText="1"/>
    </xf>
    <xf numFmtId="0" fontId="191" fillId="28" borderId="42" xfId="0" applyFont="1" applyFill="1" applyBorder="1" applyAlignment="1">
      <alignment horizontal="right"/>
    </xf>
    <xf numFmtId="164" fontId="122" fillId="52" borderId="0" xfId="340" applyNumberFormat="1" applyFont="1" applyFill="1" applyAlignment="1">
      <alignment horizontal="center" vertical="center" wrapText="1"/>
    </xf>
    <xf numFmtId="164" fontId="191" fillId="52" borderId="0" xfId="340" applyNumberFormat="1" applyFont="1" applyFill="1" applyAlignment="1">
      <alignment horizontal="center" vertical="center" wrapText="1"/>
    </xf>
    <xf numFmtId="164" fontId="191" fillId="28" borderId="0" xfId="2" quotePrefix="1" applyNumberFormat="1" applyFont="1" applyFill="1" applyAlignment="1">
      <alignment horizontal="center" vertical="center"/>
    </xf>
    <xf numFmtId="164" fontId="191" fillId="28" borderId="0" xfId="2" applyNumberFormat="1" applyFont="1" applyFill="1" applyAlignment="1">
      <alignment horizontal="center" vertical="center"/>
    </xf>
    <xf numFmtId="2" fontId="191" fillId="28" borderId="0" xfId="340" applyNumberFormat="1" applyFont="1" applyFill="1" applyAlignment="1">
      <alignment horizontal="center" vertical="center" wrapText="1"/>
    </xf>
    <xf numFmtId="2" fontId="191" fillId="28" borderId="0" xfId="340" applyNumberFormat="1" applyFont="1" applyFill="1" applyAlignment="1">
      <alignment horizontal="right" vertical="center" wrapText="1"/>
    </xf>
    <xf numFmtId="0" fontId="122" fillId="28" borderId="0" xfId="340" applyFont="1" applyFill="1" applyAlignment="1">
      <alignment horizontal="right" vertical="center" wrapText="1"/>
    </xf>
    <xf numFmtId="0" fontId="203" fillId="28" borderId="35" xfId="340" applyFont="1" applyFill="1" applyBorder="1" applyAlignment="1">
      <alignment vertical="center"/>
    </xf>
    <xf numFmtId="164" fontId="191" fillId="52" borderId="36" xfId="340" applyNumberFormat="1" applyFont="1" applyFill="1" applyBorder="1" applyAlignment="1">
      <alignment horizontal="center" vertical="center" wrapText="1"/>
    </xf>
    <xf numFmtId="2" fontId="191" fillId="28" borderId="38" xfId="340" applyNumberFormat="1" applyFont="1" applyFill="1" applyBorder="1" applyAlignment="1">
      <alignment horizontal="center" vertical="center" wrapText="1"/>
    </xf>
    <xf numFmtId="0" fontId="191" fillId="28" borderId="43" xfId="0" applyFont="1" applyFill="1" applyBorder="1" applyAlignment="1">
      <alignment horizontal="right"/>
    </xf>
    <xf numFmtId="164" fontId="212" fillId="54" borderId="56" xfId="2" applyNumberFormat="1" applyFont="1" applyFill="1" applyBorder="1" applyAlignment="1">
      <alignment horizontal="center" vertical="center"/>
    </xf>
    <xf numFmtId="0" fontId="203" fillId="52" borderId="0" xfId="340" applyFont="1" applyFill="1" applyAlignment="1">
      <alignment horizontal="right"/>
    </xf>
    <xf numFmtId="164" fontId="191" fillId="52" borderId="43" xfId="2" applyNumberFormat="1" applyFont="1" applyFill="1" applyBorder="1" applyAlignment="1">
      <alignment horizontal="right"/>
    </xf>
    <xf numFmtId="164" fontId="122" fillId="28" borderId="0" xfId="340" applyNumberFormat="1" applyFont="1" applyFill="1" applyAlignment="1">
      <alignment horizontal="right" wrapText="1"/>
    </xf>
    <xf numFmtId="164" fontId="122" fillId="28" borderId="0" xfId="340" applyNumberFormat="1" applyFont="1" applyFill="1" applyAlignment="1">
      <alignment horizontal="left" indent="1"/>
    </xf>
    <xf numFmtId="164" fontId="122" fillId="28" borderId="0" xfId="340" applyNumberFormat="1" applyFont="1" applyFill="1" applyAlignment="1">
      <alignment horizontal="left" wrapText="1" indent="1"/>
    </xf>
    <xf numFmtId="164" fontId="203" fillId="28" borderId="0" xfId="340" applyNumberFormat="1" applyFont="1" applyFill="1" applyAlignment="1">
      <alignment horizontal="right"/>
    </xf>
    <xf numFmtId="164" fontId="191" fillId="28" borderId="0" xfId="0" applyNumberFormat="1" applyFont="1" applyFill="1" applyAlignment="1">
      <alignment horizontal="left" vertical="center" indent="1"/>
    </xf>
    <xf numFmtId="0" fontId="203" fillId="52" borderId="0" xfId="340" applyFont="1" applyFill="1"/>
    <xf numFmtId="2" fontId="191" fillId="28" borderId="43" xfId="340" applyNumberFormat="1" applyFont="1" applyFill="1" applyBorder="1" applyAlignment="1">
      <alignment horizontal="right" vertical="center"/>
    </xf>
    <xf numFmtId="164" fontId="191" fillId="28" borderId="0" xfId="340" applyNumberFormat="1" applyFont="1" applyFill="1" applyAlignment="1">
      <alignment horizontal="center" vertical="center"/>
    </xf>
    <xf numFmtId="164" fontId="191" fillId="28" borderId="0" xfId="358" applyNumberFormat="1" applyFont="1" applyFill="1" applyBorder="1" applyAlignment="1">
      <alignment horizontal="center" vertical="center"/>
    </xf>
    <xf numFmtId="164" fontId="122" fillId="28" borderId="0" xfId="340" applyNumberFormat="1" applyFont="1" applyFill="1" applyAlignment="1">
      <alignment horizontal="center" vertical="center"/>
    </xf>
    <xf numFmtId="164" fontId="203" fillId="28" borderId="0" xfId="340" applyNumberFormat="1" applyFont="1" applyFill="1"/>
    <xf numFmtId="164" fontId="256" fillId="28" borderId="0" xfId="2" applyNumberFormat="1" applyFont="1" applyFill="1" applyAlignment="1">
      <alignment horizontal="center" vertical="center"/>
    </xf>
    <xf numFmtId="2" fontId="191" fillId="54" borderId="43" xfId="340" applyNumberFormat="1" applyFont="1" applyFill="1" applyBorder="1" applyAlignment="1">
      <alignment horizontal="right" vertical="center"/>
    </xf>
    <xf numFmtId="164" fontId="191" fillId="54" borderId="0" xfId="340" applyNumberFormat="1" applyFont="1" applyFill="1" applyAlignment="1">
      <alignment horizontal="center" vertical="center"/>
    </xf>
    <xf numFmtId="164" fontId="191" fillId="54" borderId="0" xfId="2" applyNumberFormat="1" applyFont="1" applyFill="1" applyAlignment="1">
      <alignment horizontal="center" vertical="center"/>
    </xf>
    <xf numFmtId="164" fontId="122" fillId="54" borderId="0" xfId="340" applyNumberFormat="1" applyFont="1" applyFill="1" applyAlignment="1">
      <alignment horizontal="center" vertical="center"/>
    </xf>
    <xf numFmtId="0" fontId="203" fillId="54" borderId="35" xfId="340" applyFont="1" applyFill="1" applyBorder="1" applyAlignment="1">
      <alignment vertical="center"/>
    </xf>
    <xf numFmtId="164" fontId="203" fillId="54" borderId="0" xfId="340" applyNumberFormat="1" applyFont="1" applyFill="1"/>
    <xf numFmtId="164" fontId="122" fillId="54" borderId="0" xfId="340" applyNumberFormat="1" applyFont="1" applyFill="1" applyAlignment="1">
      <alignment horizontal="right" wrapText="1"/>
    </xf>
    <xf numFmtId="0" fontId="203" fillId="54" borderId="0" xfId="340" applyFont="1" applyFill="1"/>
    <xf numFmtId="164" fontId="122" fillId="54" borderId="0" xfId="340" applyNumberFormat="1" applyFont="1" applyFill="1" applyAlignment="1">
      <alignment horizontal="left" indent="1"/>
    </xf>
    <xf numFmtId="164" fontId="191" fillId="54" borderId="0" xfId="0" applyNumberFormat="1" applyFont="1" applyFill="1" applyAlignment="1">
      <alignment horizontal="left" vertical="center" indent="1"/>
    </xf>
    <xf numFmtId="164" fontId="203" fillId="54" borderId="0" xfId="340" applyNumberFormat="1" applyFont="1" applyFill="1" applyAlignment="1">
      <alignment horizontal="right"/>
    </xf>
    <xf numFmtId="164" fontId="191" fillId="28" borderId="0" xfId="340" applyNumberFormat="1" applyFont="1" applyFill="1" applyAlignment="1">
      <alignment horizontal="center" vertical="center" wrapText="1"/>
    </xf>
    <xf numFmtId="178" fontId="203" fillId="54" borderId="0" xfId="527" applyNumberFormat="1" applyFont="1" applyFill="1" applyBorder="1"/>
    <xf numFmtId="2" fontId="191" fillId="54" borderId="36" xfId="340" applyNumberFormat="1" applyFont="1" applyFill="1" applyBorder="1" applyAlignment="1">
      <alignment horizontal="right" vertical="center"/>
    </xf>
    <xf numFmtId="164" fontId="122" fillId="52" borderId="103" xfId="340" applyNumberFormat="1" applyFont="1" applyFill="1" applyBorder="1" applyAlignment="1">
      <alignment horizontal="center" vertical="center" wrapText="1"/>
    </xf>
    <xf numFmtId="164" fontId="191" fillId="54" borderId="0" xfId="340" applyNumberFormat="1" applyFont="1" applyFill="1" applyAlignment="1">
      <alignment horizontal="right" wrapText="1"/>
    </xf>
    <xf numFmtId="164" fontId="191" fillId="54" borderId="0" xfId="340" applyNumberFormat="1" applyFont="1" applyFill="1"/>
    <xf numFmtId="164" fontId="191" fillId="54" borderId="0" xfId="340" applyNumberFormat="1" applyFont="1" applyFill="1" applyAlignment="1">
      <alignment horizontal="left" indent="1"/>
    </xf>
    <xf numFmtId="164" fontId="191" fillId="54" borderId="0" xfId="340" applyNumberFormat="1" applyFont="1" applyFill="1" applyAlignment="1">
      <alignment horizontal="left" vertical="center" wrapText="1" indent="1"/>
    </xf>
    <xf numFmtId="0" fontId="255" fillId="54" borderId="0" xfId="340" applyFont="1" applyFill="1"/>
    <xf numFmtId="164" fontId="191" fillId="54" borderId="0" xfId="358" applyNumberFormat="1" applyFont="1" applyFill="1" applyBorder="1" applyAlignment="1">
      <alignment horizontal="center" vertical="center"/>
    </xf>
    <xf numFmtId="164" fontId="191" fillId="28" borderId="56" xfId="340" applyNumberFormat="1" applyFont="1" applyFill="1" applyBorder="1" applyAlignment="1">
      <alignment horizontal="center" vertical="center"/>
    </xf>
    <xf numFmtId="0" fontId="255" fillId="54" borderId="38" xfId="340" applyFont="1" applyFill="1" applyBorder="1" applyAlignment="1">
      <alignment vertical="center"/>
    </xf>
    <xf numFmtId="2" fontId="191" fillId="54" borderId="0" xfId="2" applyNumberFormat="1" applyFont="1" applyFill="1" applyAlignment="1">
      <alignment horizontal="center" vertical="center"/>
    </xf>
    <xf numFmtId="43" fontId="257" fillId="54" borderId="0" xfId="531" applyFont="1" applyFill="1" applyBorder="1"/>
    <xf numFmtId="164" fontId="258" fillId="54" borderId="0" xfId="340" applyNumberFormat="1" applyFont="1" applyFill="1" applyAlignment="1">
      <alignment horizontal="left" indent="1"/>
    </xf>
    <xf numFmtId="164" fontId="259" fillId="54" borderId="0" xfId="340" applyNumberFormat="1" applyFont="1" applyFill="1" applyAlignment="1">
      <alignment horizontal="left" indent="1"/>
    </xf>
    <xf numFmtId="164" fontId="258" fillId="54" borderId="0" xfId="340" applyNumberFormat="1" applyFont="1" applyFill="1" applyAlignment="1">
      <alignment horizontal="left" vertical="center" wrapText="1" indent="1"/>
    </xf>
    <xf numFmtId="1" fontId="255" fillId="54" borderId="38" xfId="340" applyNumberFormat="1" applyFont="1" applyFill="1" applyBorder="1" applyAlignment="1">
      <alignment vertical="center"/>
    </xf>
    <xf numFmtId="164" fontId="191" fillId="28" borderId="103" xfId="2" applyNumberFormat="1" applyFont="1" applyFill="1" applyBorder="1" applyAlignment="1">
      <alignment horizontal="center" vertical="center"/>
    </xf>
    <xf numFmtId="164" fontId="122" fillId="52" borderId="56" xfId="340" applyNumberFormat="1" applyFont="1" applyFill="1" applyBorder="1" applyAlignment="1">
      <alignment horizontal="center" vertical="center" wrapText="1"/>
    </xf>
    <xf numFmtId="164" fontId="191" fillId="54" borderId="36" xfId="2" applyNumberFormat="1" applyFont="1" applyFill="1" applyBorder="1" applyAlignment="1">
      <alignment horizontal="center" vertical="center"/>
    </xf>
    <xf numFmtId="164" fontId="191" fillId="54" borderId="56" xfId="2" applyNumberFormat="1" applyFont="1" applyFill="1" applyBorder="1" applyAlignment="1">
      <alignment horizontal="center" vertical="center"/>
    </xf>
    <xf numFmtId="2" fontId="212" fillId="54" borderId="36" xfId="340" applyNumberFormat="1" applyFont="1" applyFill="1" applyBorder="1" applyAlignment="1">
      <alignment horizontal="right" vertical="center"/>
    </xf>
    <xf numFmtId="164" fontId="260" fillId="54" borderId="0" xfId="2" applyNumberFormat="1" applyFont="1" applyFill="1" applyAlignment="1">
      <alignment horizontal="center" vertical="center"/>
    </xf>
    <xf numFmtId="0" fontId="203" fillId="54" borderId="59" xfId="340" applyFont="1" applyFill="1" applyBorder="1"/>
    <xf numFmtId="0" fontId="203" fillId="54" borderId="56" xfId="340" applyFont="1" applyFill="1" applyBorder="1"/>
    <xf numFmtId="2" fontId="191" fillId="54" borderId="101" xfId="340" applyNumberFormat="1" applyFont="1" applyFill="1" applyBorder="1" applyAlignment="1">
      <alignment horizontal="right" vertical="center"/>
    </xf>
    <xf numFmtId="164" fontId="191" fillId="54" borderId="0" xfId="340" applyNumberFormat="1" applyFont="1" applyFill="1" applyAlignment="1">
      <alignment horizontal="center" vertical="center" wrapText="1"/>
    </xf>
    <xf numFmtId="164" fontId="191" fillId="54" borderId="56" xfId="340" applyNumberFormat="1" applyFont="1" applyFill="1" applyBorder="1" applyAlignment="1">
      <alignment horizontal="center" vertical="center"/>
    </xf>
    <xf numFmtId="1" fontId="255" fillId="54" borderId="56" xfId="340" applyNumberFormat="1" applyFont="1" applyFill="1" applyBorder="1" applyAlignment="1">
      <alignment vertical="center"/>
    </xf>
    <xf numFmtId="2" fontId="212" fillId="54" borderId="101" xfId="340" applyNumberFormat="1" applyFont="1" applyFill="1" applyBorder="1" applyAlignment="1">
      <alignment horizontal="right" vertical="center"/>
    </xf>
    <xf numFmtId="164" fontId="191" fillId="54" borderId="59" xfId="2" applyNumberFormat="1" applyFont="1" applyFill="1" applyBorder="1" applyAlignment="1">
      <alignment horizontal="center" vertical="center"/>
    </xf>
    <xf numFmtId="43" fontId="203" fillId="54" borderId="0" xfId="531" applyFont="1" applyFill="1"/>
    <xf numFmtId="178" fontId="257" fillId="54" borderId="0" xfId="340" applyNumberFormat="1" applyFont="1" applyFill="1"/>
    <xf numFmtId="2" fontId="212" fillId="54" borderId="98" xfId="340" applyNumberFormat="1" applyFont="1" applyFill="1" applyBorder="1" applyAlignment="1">
      <alignment horizontal="right" vertical="center"/>
    </xf>
    <xf numFmtId="178" fontId="203" fillId="54" borderId="0" xfId="527" applyNumberFormat="1" applyFont="1" applyFill="1"/>
    <xf numFmtId="2" fontId="191" fillId="54" borderId="98" xfId="340" applyNumberFormat="1" applyFont="1" applyFill="1" applyBorder="1" applyAlignment="1">
      <alignment horizontal="right" vertical="center"/>
    </xf>
    <xf numFmtId="164" fontId="191" fillId="54" borderId="130" xfId="2" applyNumberFormat="1" applyFont="1" applyFill="1" applyBorder="1" applyAlignment="1">
      <alignment horizontal="center" vertical="center"/>
    </xf>
    <xf numFmtId="2" fontId="212" fillId="54" borderId="128" xfId="2" applyNumberFormat="1" applyFont="1" applyFill="1" applyBorder="1" applyAlignment="1">
      <alignment horizontal="center" vertical="center"/>
    </xf>
    <xf numFmtId="2" fontId="212" fillId="54" borderId="133" xfId="340" applyNumberFormat="1" applyFont="1" applyFill="1" applyBorder="1" applyAlignment="1">
      <alignment horizontal="right" vertical="center"/>
    </xf>
    <xf numFmtId="164" fontId="191" fillId="54" borderId="136" xfId="2" applyNumberFormat="1" applyFont="1" applyFill="1" applyBorder="1" applyAlignment="1">
      <alignment horizontal="center" vertical="center"/>
    </xf>
    <xf numFmtId="164" fontId="260" fillId="54" borderId="137" xfId="2" applyNumberFormat="1" applyFont="1" applyFill="1" applyBorder="1" applyAlignment="1">
      <alignment horizontal="center" vertical="center"/>
    </xf>
    <xf numFmtId="2" fontId="260" fillId="54" borderId="138" xfId="2" applyNumberFormat="1" applyFont="1" applyFill="1" applyBorder="1" applyAlignment="1">
      <alignment horizontal="center" vertical="center"/>
    </xf>
    <xf numFmtId="164" fontId="212" fillId="54" borderId="139" xfId="2" applyNumberFormat="1" applyFont="1" applyFill="1" applyBorder="1" applyAlignment="1">
      <alignment horizontal="center" vertical="center"/>
    </xf>
    <xf numFmtId="2" fontId="260" fillId="54" borderId="98" xfId="340" applyNumberFormat="1" applyFont="1" applyFill="1" applyBorder="1" applyAlignment="1">
      <alignment horizontal="right" vertical="center"/>
    </xf>
    <xf numFmtId="164" fontId="260" fillId="28" borderId="120" xfId="2" applyNumberFormat="1" applyFont="1" applyFill="1" applyBorder="1" applyAlignment="1">
      <alignment horizontal="center" vertical="center"/>
    </xf>
    <xf numFmtId="164" fontId="260" fillId="28" borderId="121" xfId="2" applyNumberFormat="1" applyFont="1" applyFill="1" applyBorder="1" applyAlignment="1">
      <alignment horizontal="center" vertical="center"/>
    </xf>
    <xf numFmtId="164" fontId="260" fillId="54" borderId="121" xfId="2" applyNumberFormat="1" applyFont="1" applyFill="1" applyBorder="1" applyAlignment="1">
      <alignment horizontal="center" vertical="center"/>
    </xf>
    <xf numFmtId="164" fontId="260" fillId="54" borderId="121" xfId="340" applyNumberFormat="1" applyFont="1" applyFill="1" applyBorder="1" applyAlignment="1">
      <alignment horizontal="center" vertical="center" wrapText="1"/>
    </xf>
    <xf numFmtId="164" fontId="191" fillId="54" borderId="121" xfId="340" applyNumberFormat="1" applyFont="1" applyFill="1" applyBorder="1" applyAlignment="1">
      <alignment horizontal="center" vertical="center"/>
    </xf>
    <xf numFmtId="164" fontId="260" fillId="54" borderId="121" xfId="340" applyNumberFormat="1" applyFont="1" applyFill="1" applyBorder="1" applyAlignment="1">
      <alignment horizontal="center" vertical="center"/>
    </xf>
    <xf numFmtId="164" fontId="260" fillId="54" borderId="122" xfId="340" applyNumberFormat="1" applyFont="1" applyFill="1" applyBorder="1" applyAlignment="1">
      <alignment horizontal="center" vertical="center"/>
    </xf>
    <xf numFmtId="164" fontId="260" fillId="54" borderId="36" xfId="340" applyNumberFormat="1" applyFont="1" applyFill="1" applyBorder="1" applyAlignment="1">
      <alignment horizontal="center" vertical="center"/>
    </xf>
    <xf numFmtId="164" fontId="260" fillId="54" borderId="0" xfId="340" applyNumberFormat="1" applyFont="1" applyFill="1" applyAlignment="1">
      <alignment horizontal="center" vertical="center"/>
    </xf>
    <xf numFmtId="2" fontId="260" fillId="54" borderId="0" xfId="340" applyNumberFormat="1" applyFont="1" applyFill="1" applyAlignment="1">
      <alignment horizontal="center" vertical="center"/>
    </xf>
    <xf numFmtId="164" fontId="260" fillId="54" borderId="56" xfId="340" applyNumberFormat="1" applyFont="1" applyFill="1" applyBorder="1" applyAlignment="1">
      <alignment horizontal="center" vertical="center"/>
    </xf>
    <xf numFmtId="164" fontId="260" fillId="28" borderId="103" xfId="2" applyNumberFormat="1" applyFont="1" applyFill="1" applyBorder="1" applyAlignment="1">
      <alignment horizontal="center" vertical="center"/>
    </xf>
    <xf numFmtId="164" fontId="260" fillId="28" borderId="0" xfId="2" applyNumberFormat="1" applyFont="1" applyFill="1" applyAlignment="1">
      <alignment horizontal="center" vertical="center"/>
    </xf>
    <xf numFmtId="164" fontId="260" fillId="54" borderId="0" xfId="340" applyNumberFormat="1" applyFont="1" applyFill="1" applyAlignment="1">
      <alignment horizontal="center" vertical="center" wrapText="1"/>
    </xf>
    <xf numFmtId="1" fontId="255" fillId="54" borderId="0" xfId="340" applyNumberFormat="1" applyFont="1" applyFill="1" applyAlignment="1">
      <alignment vertical="center"/>
    </xf>
    <xf numFmtId="164" fontId="260" fillId="54" borderId="41" xfId="340" applyNumberFormat="1" applyFont="1" applyFill="1" applyBorder="1" applyAlignment="1">
      <alignment horizontal="center" vertical="center"/>
    </xf>
    <xf numFmtId="164" fontId="260" fillId="54" borderId="37" xfId="340" applyNumberFormat="1" applyFont="1" applyFill="1" applyBorder="1" applyAlignment="1">
      <alignment horizontal="center" vertical="center"/>
    </xf>
    <xf numFmtId="2" fontId="260" fillId="54" borderId="37" xfId="340" applyNumberFormat="1" applyFont="1" applyFill="1" applyBorder="1" applyAlignment="1">
      <alignment horizontal="center" vertical="center"/>
    </xf>
    <xf numFmtId="164" fontId="260" fillId="54" borderId="74" xfId="340" applyNumberFormat="1" applyFont="1" applyFill="1" applyBorder="1" applyAlignment="1">
      <alignment horizontal="center" vertical="center"/>
    </xf>
    <xf numFmtId="2" fontId="191" fillId="54" borderId="42" xfId="2" applyNumberFormat="1" applyFont="1" applyFill="1" applyBorder="1" applyAlignment="1">
      <alignment horizontal="left" vertical="top" wrapText="1"/>
    </xf>
    <xf numFmtId="0" fontId="203" fillId="54" borderId="57" xfId="340" applyFont="1" applyFill="1" applyBorder="1"/>
    <xf numFmtId="0" fontId="149" fillId="54" borderId="59" xfId="0" applyFont="1" applyFill="1" applyBorder="1" applyAlignment="1">
      <alignment wrapText="1"/>
    </xf>
    <xf numFmtId="0" fontId="149" fillId="54" borderId="0" xfId="0" applyFont="1" applyFill="1" applyAlignment="1">
      <alignment wrapText="1"/>
    </xf>
    <xf numFmtId="0" fontId="149" fillId="54" borderId="56" xfId="0" applyFont="1" applyFill="1" applyBorder="1" applyAlignment="1">
      <alignment wrapText="1"/>
    </xf>
    <xf numFmtId="164" fontId="122" fillId="54" borderId="0" xfId="340" applyNumberFormat="1" applyFont="1" applyFill="1"/>
    <xf numFmtId="0" fontId="203" fillId="28" borderId="43" xfId="340" applyFont="1" applyFill="1" applyBorder="1"/>
    <xf numFmtId="0" fontId="203" fillId="28" borderId="56" xfId="340" applyFont="1" applyFill="1" applyBorder="1"/>
    <xf numFmtId="16" fontId="203" fillId="28" borderId="43" xfId="340" applyNumberFormat="1" applyFont="1" applyFill="1" applyBorder="1"/>
    <xf numFmtId="0" fontId="191" fillId="28" borderId="0" xfId="0" applyFont="1" applyFill="1" applyAlignment="1">
      <alignment vertical="center"/>
    </xf>
    <xf numFmtId="0" fontId="203" fillId="28" borderId="38" xfId="340" applyFont="1" applyFill="1" applyBorder="1"/>
    <xf numFmtId="16" fontId="203" fillId="28" borderId="99" xfId="340" applyNumberFormat="1" applyFont="1" applyFill="1" applyBorder="1"/>
    <xf numFmtId="0" fontId="191" fillId="52" borderId="46" xfId="0" applyFont="1" applyFill="1" applyBorder="1" applyAlignment="1">
      <alignment vertical="center"/>
    </xf>
    <xf numFmtId="0" fontId="203" fillId="28" borderId="46" xfId="340" applyFont="1" applyFill="1" applyBorder="1"/>
    <xf numFmtId="0" fontId="203" fillId="28" borderId="47" xfId="340" applyFont="1" applyFill="1" applyBorder="1"/>
    <xf numFmtId="16" fontId="203" fillId="28" borderId="0" xfId="340" applyNumberFormat="1" applyFont="1" applyFill="1"/>
    <xf numFmtId="2" fontId="191" fillId="28" borderId="35" xfId="340" applyNumberFormat="1" applyFont="1" applyFill="1" applyBorder="1" applyAlignment="1">
      <alignment horizontal="right" wrapText="1"/>
    </xf>
    <xf numFmtId="164" fontId="254" fillId="51" borderId="45" xfId="2" applyNumberFormat="1" applyFont="1" applyFill="1" applyBorder="1" applyAlignment="1">
      <alignment vertical="top" wrapText="1"/>
    </xf>
    <xf numFmtId="164" fontId="254" fillId="51" borderId="46" xfId="2" applyNumberFormat="1" applyFont="1" applyFill="1" applyBorder="1" applyAlignment="1">
      <alignment vertical="top" wrapText="1"/>
    </xf>
    <xf numFmtId="164" fontId="254" fillId="51" borderId="112" xfId="2" applyNumberFormat="1" applyFont="1" applyFill="1" applyBorder="1" applyAlignment="1">
      <alignment vertical="top" wrapText="1"/>
    </xf>
    <xf numFmtId="0" fontId="203" fillId="52" borderId="0" xfId="340" applyFont="1" applyFill="1" applyAlignment="1">
      <alignment vertical="center"/>
    </xf>
    <xf numFmtId="0" fontId="203" fillId="51" borderId="55" xfId="0" applyFont="1" applyFill="1" applyBorder="1" applyAlignment="1">
      <alignment horizontal="centerContinuous" vertical="center" wrapText="1"/>
    </xf>
    <xf numFmtId="0" fontId="203" fillId="51" borderId="36" xfId="340" applyFont="1" applyFill="1" applyBorder="1" applyAlignment="1">
      <alignment vertical="center" wrapText="1"/>
    </xf>
    <xf numFmtId="0" fontId="203" fillId="51" borderId="56" xfId="340" applyFont="1" applyFill="1" applyBorder="1" applyAlignment="1">
      <alignment vertical="center" wrapText="1"/>
    </xf>
    <xf numFmtId="0" fontId="203" fillId="54" borderId="0" xfId="340" applyFont="1" applyFill="1" applyAlignment="1">
      <alignment vertical="center"/>
    </xf>
    <xf numFmtId="164" fontId="191" fillId="53" borderId="41" xfId="2" applyNumberFormat="1" applyFont="1" applyFill="1" applyBorder="1" applyAlignment="1">
      <alignment horizontal="center" wrapText="1"/>
    </xf>
    <xf numFmtId="2" fontId="191" fillId="53" borderId="37" xfId="340" applyNumberFormat="1" applyFont="1" applyFill="1" applyBorder="1" applyAlignment="1">
      <alignment horizontal="center" wrapText="1"/>
    </xf>
    <xf numFmtId="2" fontId="122" fillId="53" borderId="60" xfId="340" applyNumberFormat="1" applyFont="1" applyFill="1" applyBorder="1" applyAlignment="1">
      <alignment horizontal="center" wrapText="1"/>
    </xf>
    <xf numFmtId="0" fontId="122" fillId="53" borderId="37" xfId="340" applyFont="1" applyFill="1" applyBorder="1" applyAlignment="1">
      <alignment horizontal="center" wrapText="1"/>
    </xf>
    <xf numFmtId="2" fontId="191" fillId="54" borderId="35" xfId="340" applyNumberFormat="1" applyFont="1" applyFill="1" applyBorder="1" applyAlignment="1">
      <alignment horizontal="right" wrapText="1"/>
    </xf>
    <xf numFmtId="2" fontId="122" fillId="53" borderId="41" xfId="340" applyNumberFormat="1" applyFont="1" applyFill="1" applyBorder="1" applyAlignment="1">
      <alignment horizontal="center" wrapText="1"/>
    </xf>
    <xf numFmtId="2" fontId="122" fillId="53" borderId="74" xfId="340" applyNumberFormat="1" applyFont="1" applyFill="1" applyBorder="1" applyAlignment="1">
      <alignment horizontal="center" wrapText="1"/>
    </xf>
    <xf numFmtId="0" fontId="203" fillId="54" borderId="0" xfId="340" applyFont="1" applyFill="1" applyAlignment="1">
      <alignment horizontal="center"/>
    </xf>
    <xf numFmtId="0" fontId="191" fillId="28" borderId="43" xfId="0" quotePrefix="1" applyFont="1" applyFill="1" applyBorder="1" applyAlignment="1">
      <alignment horizontal="right"/>
    </xf>
    <xf numFmtId="164" fontId="122" fillId="52" borderId="38" xfId="340" applyNumberFormat="1" applyFont="1" applyFill="1" applyBorder="1" applyAlignment="1">
      <alignment horizontal="center" vertical="center" wrapText="1"/>
    </xf>
    <xf numFmtId="2" fontId="191" fillId="28" borderId="38" xfId="340" applyNumberFormat="1" applyFont="1" applyFill="1" applyBorder="1" applyAlignment="1">
      <alignment horizontal="right" vertical="center" wrapText="1"/>
    </xf>
    <xf numFmtId="164" fontId="191" fillId="52" borderId="62" xfId="340" applyNumberFormat="1" applyFont="1" applyFill="1" applyBorder="1" applyAlignment="1">
      <alignment horizontal="center" vertical="center" wrapText="1"/>
    </xf>
    <xf numFmtId="164" fontId="122" fillId="52" borderId="81" xfId="340" applyNumberFormat="1" applyFont="1" applyFill="1" applyBorder="1" applyAlignment="1">
      <alignment horizontal="center" vertical="center" wrapText="1"/>
    </xf>
    <xf numFmtId="0" fontId="203" fillId="54" borderId="0" xfId="340" applyFont="1" applyFill="1" applyAlignment="1">
      <alignment horizontal="right"/>
    </xf>
    <xf numFmtId="164" fontId="191" fillId="52" borderId="38" xfId="340" applyNumberFormat="1" applyFont="1" applyFill="1" applyBorder="1" applyAlignment="1">
      <alignment horizontal="center" vertical="center" wrapText="1"/>
    </xf>
    <xf numFmtId="164" fontId="191" fillId="28" borderId="38" xfId="340" applyNumberFormat="1" applyFont="1" applyFill="1" applyBorder="1" applyAlignment="1">
      <alignment horizontal="center" vertical="center"/>
    </xf>
    <xf numFmtId="164" fontId="191" fillId="28" borderId="36" xfId="2" applyNumberFormat="1" applyFont="1" applyFill="1" applyBorder="1" applyAlignment="1">
      <alignment horizontal="center" vertical="center"/>
    </xf>
    <xf numFmtId="2" fontId="212" fillId="54" borderId="43" xfId="340" applyNumberFormat="1" applyFont="1" applyFill="1" applyBorder="1" applyAlignment="1">
      <alignment horizontal="right" vertical="center"/>
    </xf>
    <xf numFmtId="164" fontId="191" fillId="52" borderId="59" xfId="340" applyNumberFormat="1" applyFont="1" applyFill="1" applyBorder="1" applyAlignment="1">
      <alignment horizontal="center" vertical="center" wrapText="1"/>
    </xf>
    <xf numFmtId="164" fontId="212" fillId="52" borderId="0" xfId="340" applyNumberFormat="1" applyFont="1" applyFill="1" applyAlignment="1">
      <alignment horizontal="center" vertical="center" wrapText="1"/>
    </xf>
    <xf numFmtId="164" fontId="191" fillId="54" borderId="79" xfId="340" applyNumberFormat="1" applyFont="1" applyFill="1" applyBorder="1" applyAlignment="1">
      <alignment horizontal="center" vertical="center"/>
    </xf>
    <xf numFmtId="164" fontId="191" fillId="54" borderId="38" xfId="340" applyNumberFormat="1" applyFont="1" applyFill="1" applyBorder="1" applyAlignment="1">
      <alignment horizontal="center" vertical="center"/>
    </xf>
    <xf numFmtId="164" fontId="191" fillId="52" borderId="130" xfId="340" applyNumberFormat="1" applyFont="1" applyFill="1" applyBorder="1" applyAlignment="1">
      <alignment horizontal="center" vertical="center" wrapText="1"/>
    </xf>
    <xf numFmtId="2" fontId="212" fillId="54" borderId="126" xfId="340" applyNumberFormat="1" applyFont="1" applyFill="1" applyBorder="1" applyAlignment="1">
      <alignment horizontal="right" vertical="center"/>
    </xf>
    <xf numFmtId="164" fontId="191" fillId="54" borderId="134" xfId="340" applyNumberFormat="1" applyFont="1" applyFill="1" applyBorder="1" applyAlignment="1">
      <alignment horizontal="center" vertical="center" wrapText="1"/>
    </xf>
    <xf numFmtId="164" fontId="191" fillId="54" borderId="134" xfId="2" applyNumberFormat="1" applyFont="1" applyFill="1" applyBorder="1" applyAlignment="1">
      <alignment horizontal="center" vertical="center"/>
    </xf>
    <xf numFmtId="164" fontId="191" fillId="54" borderId="135" xfId="340" applyNumberFormat="1" applyFont="1" applyFill="1" applyBorder="1" applyAlignment="1">
      <alignment horizontal="center" vertical="center"/>
    </xf>
    <xf numFmtId="164" fontId="191" fillId="52" borderId="126" xfId="340" applyNumberFormat="1" applyFont="1" applyFill="1" applyBorder="1" applyAlignment="1">
      <alignment horizontal="center" vertical="center" wrapText="1"/>
    </xf>
    <xf numFmtId="164" fontId="260" fillId="52" borderId="0" xfId="340" applyNumberFormat="1" applyFont="1" applyFill="1" applyAlignment="1">
      <alignment horizontal="center" vertical="center" wrapText="1"/>
    </xf>
    <xf numFmtId="164" fontId="260" fillId="52" borderId="129" xfId="340" applyNumberFormat="1" applyFont="1" applyFill="1" applyBorder="1" applyAlignment="1">
      <alignment horizontal="center" vertical="center" wrapText="1"/>
    </xf>
    <xf numFmtId="164" fontId="260" fillId="54" borderId="140" xfId="340" applyNumberFormat="1" applyFont="1" applyFill="1" applyBorder="1" applyAlignment="1">
      <alignment horizontal="center" vertical="center" wrapText="1"/>
    </xf>
    <xf numFmtId="165" fontId="191" fillId="54" borderId="38" xfId="340" applyNumberFormat="1" applyFont="1" applyFill="1" applyBorder="1" applyAlignment="1">
      <alignment horizontal="center" vertical="center"/>
    </xf>
    <xf numFmtId="164" fontId="260" fillId="52" borderId="36" xfId="340" applyNumberFormat="1" applyFont="1" applyFill="1" applyBorder="1" applyAlignment="1">
      <alignment horizontal="center" vertical="center" wrapText="1"/>
    </xf>
    <xf numFmtId="164" fontId="260" fillId="52" borderId="38" xfId="340" applyNumberFormat="1" applyFont="1" applyFill="1" applyBorder="1" applyAlignment="1">
      <alignment horizontal="center" vertical="center" wrapText="1"/>
    </xf>
    <xf numFmtId="2" fontId="257" fillId="54" borderId="43" xfId="340" applyNumberFormat="1" applyFont="1" applyFill="1" applyBorder="1" applyAlignment="1">
      <alignment horizontal="right" vertical="center"/>
    </xf>
    <xf numFmtId="164" fontId="257" fillId="54" borderId="79" xfId="340" applyNumberFormat="1" applyFont="1" applyFill="1" applyBorder="1" applyAlignment="1">
      <alignment horizontal="center" vertical="center"/>
    </xf>
    <xf numFmtId="164" fontId="257" fillId="54" borderId="0" xfId="340" applyNumberFormat="1" applyFont="1" applyFill="1" applyAlignment="1">
      <alignment horizontal="center" vertical="center"/>
    </xf>
    <xf numFmtId="164" fontId="257" fillId="54" borderId="38" xfId="340" applyNumberFormat="1" applyFont="1" applyFill="1" applyBorder="1" applyAlignment="1">
      <alignment horizontal="center" vertical="center"/>
    </xf>
    <xf numFmtId="2" fontId="257" fillId="54" borderId="114" xfId="340" applyNumberFormat="1" applyFont="1" applyFill="1" applyBorder="1" applyAlignment="1">
      <alignment horizontal="right" vertical="center"/>
    </xf>
    <xf numFmtId="164" fontId="257" fillId="54" borderId="106" xfId="340" applyNumberFormat="1" applyFont="1" applyFill="1" applyBorder="1" applyAlignment="1">
      <alignment horizontal="center" vertical="center"/>
    </xf>
    <xf numFmtId="164" fontId="257" fillId="54" borderId="37" xfId="340" applyNumberFormat="1" applyFont="1" applyFill="1" applyBorder="1" applyAlignment="1">
      <alignment horizontal="center" vertical="center"/>
    </xf>
    <xf numFmtId="164" fontId="257" fillId="54" borderId="40" xfId="340" applyNumberFormat="1" applyFont="1" applyFill="1" applyBorder="1" applyAlignment="1">
      <alignment horizontal="center" vertical="center"/>
    </xf>
    <xf numFmtId="164" fontId="260" fillId="52" borderId="41" xfId="340" applyNumberFormat="1" applyFont="1" applyFill="1" applyBorder="1" applyAlignment="1">
      <alignment horizontal="center" vertical="center" wrapText="1"/>
    </xf>
    <xf numFmtId="164" fontId="260" fillId="52" borderId="37" xfId="340" applyNumberFormat="1" applyFont="1" applyFill="1" applyBorder="1" applyAlignment="1">
      <alignment horizontal="center" vertical="center" wrapText="1"/>
    </xf>
    <xf numFmtId="164" fontId="260" fillId="52" borderId="40" xfId="340" applyNumberFormat="1" applyFont="1" applyFill="1" applyBorder="1" applyAlignment="1">
      <alignment horizontal="center" vertical="center" wrapText="1"/>
    </xf>
    <xf numFmtId="2" fontId="191" fillId="28" borderId="36" xfId="2" applyNumberFormat="1" applyFont="1" applyFill="1" applyBorder="1" applyAlignment="1">
      <alignment vertical="center" wrapText="1"/>
    </xf>
    <xf numFmtId="0" fontId="262" fillId="28" borderId="38" xfId="0" applyFont="1" applyFill="1" applyBorder="1" applyAlignment="1">
      <alignment horizontal="left" vertical="center"/>
    </xf>
    <xf numFmtId="0" fontId="149" fillId="28" borderId="0" xfId="0" applyFont="1" applyFill="1" applyAlignment="1">
      <alignment vertical="center" wrapText="1"/>
    </xf>
    <xf numFmtId="0" fontId="149" fillId="28" borderId="56" xfId="0" applyFont="1" applyFill="1" applyBorder="1" applyAlignment="1">
      <alignment vertical="center" wrapText="1"/>
    </xf>
    <xf numFmtId="0" fontId="262" fillId="28" borderId="0" xfId="0" applyFont="1" applyFill="1" applyAlignment="1">
      <alignment vertical="center"/>
    </xf>
    <xf numFmtId="0" fontId="149" fillId="28" borderId="38" xfId="0" applyFont="1" applyFill="1" applyBorder="1" applyAlignment="1">
      <alignment vertical="center" wrapText="1"/>
    </xf>
    <xf numFmtId="205" fontId="191" fillId="54" borderId="38" xfId="340" applyNumberFormat="1" applyFont="1" applyFill="1" applyBorder="1" applyAlignment="1">
      <alignment horizontal="center" vertical="center"/>
    </xf>
    <xf numFmtId="0" fontId="191" fillId="54" borderId="0" xfId="0" applyFont="1" applyFill="1" applyAlignment="1">
      <alignment vertical="center"/>
    </xf>
    <xf numFmtId="0" fontId="191" fillId="54" borderId="38" xfId="0" applyFont="1" applyFill="1" applyBorder="1" applyAlignment="1">
      <alignment vertical="center"/>
    </xf>
    <xf numFmtId="0" fontId="122" fillId="28" borderId="38" xfId="340" applyFont="1" applyFill="1" applyBorder="1" applyAlignment="1">
      <alignment horizontal="left" vertical="center"/>
    </xf>
    <xf numFmtId="0" fontId="122" fillId="28" borderId="45" xfId="340" applyFont="1" applyFill="1" applyBorder="1" applyAlignment="1">
      <alignment vertical="center"/>
    </xf>
    <xf numFmtId="0" fontId="149" fillId="52" borderId="46" xfId="0" applyFont="1" applyFill="1" applyBorder="1" applyAlignment="1">
      <alignment vertical="center" wrapText="1"/>
    </xf>
    <xf numFmtId="0" fontId="149" fillId="52" borderId="47" xfId="0" applyFont="1" applyFill="1" applyBorder="1" applyAlignment="1">
      <alignment vertical="center" wrapText="1"/>
    </xf>
    <xf numFmtId="0" fontId="203" fillId="54" borderId="35" xfId="340" applyFont="1" applyFill="1" applyBorder="1"/>
    <xf numFmtId="164" fontId="254" fillId="54" borderId="0" xfId="2" applyNumberFormat="1" applyFont="1" applyFill="1" applyAlignment="1">
      <alignment horizontal="centerContinuous" vertical="top" wrapText="1"/>
    </xf>
    <xf numFmtId="164" fontId="255" fillId="51" borderId="0" xfId="2" applyNumberFormat="1" applyFont="1" applyFill="1" applyAlignment="1">
      <alignment horizontal="centerContinuous" vertical="center" wrapText="1"/>
    </xf>
    <xf numFmtId="0" fontId="203" fillId="54" borderId="0" xfId="340" applyFont="1" applyFill="1" applyAlignment="1">
      <alignment vertical="center" wrapText="1"/>
    </xf>
    <xf numFmtId="0" fontId="203" fillId="54" borderId="0" xfId="340" applyFont="1" applyFill="1" applyAlignment="1">
      <alignment horizontal="centerContinuous" vertical="center" wrapText="1"/>
    </xf>
    <xf numFmtId="0" fontId="203" fillId="54" borderId="38" xfId="340" applyFont="1" applyFill="1" applyBorder="1"/>
    <xf numFmtId="0" fontId="203" fillId="51" borderId="39" xfId="0" applyFont="1" applyFill="1" applyBorder="1" applyAlignment="1">
      <alignment horizontal="centerContinuous" vertical="center" wrapText="1"/>
    </xf>
    <xf numFmtId="0" fontId="227" fillId="54" borderId="0" xfId="340" applyFont="1" applyFill="1" applyAlignment="1">
      <alignment horizontal="center"/>
    </xf>
    <xf numFmtId="2" fontId="122" fillId="53" borderId="62" xfId="340" applyNumberFormat="1" applyFont="1" applyFill="1" applyBorder="1" applyAlignment="1">
      <alignment horizontal="center" wrapText="1"/>
    </xf>
    <xf numFmtId="2" fontId="122" fillId="53" borderId="52" xfId="340" applyNumberFormat="1" applyFont="1" applyFill="1" applyBorder="1" applyAlignment="1">
      <alignment horizontal="center"/>
    </xf>
    <xf numFmtId="0" fontId="203" fillId="54" borderId="36" xfId="340" applyFont="1" applyFill="1" applyBorder="1" applyAlignment="1">
      <alignment horizontal="center"/>
    </xf>
    <xf numFmtId="2" fontId="191" fillId="54" borderId="0" xfId="340" applyNumberFormat="1" applyFont="1" applyFill="1" applyAlignment="1">
      <alignment horizontal="center" wrapText="1"/>
    </xf>
    <xf numFmtId="0" fontId="122" fillId="54" borderId="0" xfId="340" applyFont="1" applyFill="1" applyAlignment="1">
      <alignment horizontal="center" wrapText="1"/>
    </xf>
    <xf numFmtId="0" fontId="122" fillId="54" borderId="0" xfId="340" applyFont="1" applyFill="1" applyAlignment="1">
      <alignment horizontal="center"/>
    </xf>
    <xf numFmtId="164" fontId="122" fillId="52" borderId="115" xfId="340" applyNumberFormat="1" applyFont="1" applyFill="1" applyBorder="1" applyAlignment="1">
      <alignment horizontal="center" vertical="center" wrapText="1"/>
    </xf>
    <xf numFmtId="164" fontId="122" fillId="52" borderId="116" xfId="340" applyNumberFormat="1" applyFont="1" applyFill="1" applyBorder="1" applyAlignment="1">
      <alignment horizontal="center" vertical="center" wrapText="1"/>
    </xf>
    <xf numFmtId="164" fontId="122" fillId="52" borderId="131" xfId="340" applyNumberFormat="1" applyFont="1" applyFill="1" applyBorder="1" applyAlignment="1">
      <alignment horizontal="center" vertical="center" wrapText="1"/>
    </xf>
    <xf numFmtId="164" fontId="122" fillId="52" borderId="44" xfId="340" applyNumberFormat="1" applyFont="1" applyFill="1" applyBorder="1" applyAlignment="1">
      <alignment horizontal="center" vertical="center" wrapText="1"/>
    </xf>
    <xf numFmtId="0" fontId="203" fillId="54" borderId="38" xfId="340" applyFont="1" applyFill="1" applyBorder="1" applyAlignment="1">
      <alignment vertical="center"/>
    </xf>
    <xf numFmtId="164" fontId="191" fillId="28" borderId="38" xfId="340" applyNumberFormat="1" applyFont="1" applyFill="1" applyBorder="1" applyAlignment="1">
      <alignment horizontal="center" vertical="center" wrapText="1"/>
    </xf>
    <xf numFmtId="0" fontId="122" fillId="54" borderId="0" xfId="340" applyFont="1" applyFill="1" applyAlignment="1">
      <alignment horizontal="right" wrapText="1"/>
    </xf>
    <xf numFmtId="0" fontId="49" fillId="54" borderId="0" xfId="340" applyFont="1" applyFill="1" applyAlignment="1">
      <alignment horizontal="right" wrapText="1"/>
    </xf>
    <xf numFmtId="164" fontId="122" fillId="54" borderId="0" xfId="340" applyNumberFormat="1" applyFont="1" applyFill="1" applyAlignment="1">
      <alignment horizontal="left" wrapText="1" indent="1"/>
    </xf>
    <xf numFmtId="164" fontId="257" fillId="54" borderId="0" xfId="340" applyNumberFormat="1" applyFont="1" applyFill="1"/>
    <xf numFmtId="0" fontId="191" fillId="54" borderId="38" xfId="340" applyFont="1" applyFill="1" applyBorder="1" applyAlignment="1">
      <alignment vertical="center"/>
    </xf>
    <xf numFmtId="164" fontId="191" fillId="28" borderId="35" xfId="2" applyNumberFormat="1" applyFont="1" applyFill="1" applyBorder="1" applyAlignment="1">
      <alignment horizontal="center" vertical="center"/>
    </xf>
    <xf numFmtId="164" fontId="191" fillId="28" borderId="35" xfId="340" applyNumberFormat="1" applyFont="1" applyFill="1" applyBorder="1" applyAlignment="1">
      <alignment horizontal="center" vertical="center" wrapText="1"/>
    </xf>
    <xf numFmtId="0" fontId="214" fillId="54" borderId="0" xfId="340" applyFont="1" applyFill="1" applyAlignment="1">
      <alignment vertical="center"/>
    </xf>
    <xf numFmtId="164" fontId="212" fillId="28" borderId="59" xfId="340" applyNumberFormat="1" applyFont="1" applyFill="1" applyBorder="1" applyAlignment="1">
      <alignment horizontal="center" vertical="center" wrapText="1"/>
    </xf>
    <xf numFmtId="2" fontId="212" fillId="28" borderId="36" xfId="340" applyNumberFormat="1" applyFont="1" applyFill="1" applyBorder="1" applyAlignment="1">
      <alignment horizontal="right" vertical="center"/>
    </xf>
    <xf numFmtId="164" fontId="212" fillId="28" borderId="79" xfId="340" applyNumberFormat="1" applyFont="1" applyFill="1" applyBorder="1" applyAlignment="1">
      <alignment horizontal="center" vertical="center"/>
    </xf>
    <xf numFmtId="164" fontId="212" fillId="28" borderId="0" xfId="340" applyNumberFormat="1" applyFont="1" applyFill="1" applyAlignment="1">
      <alignment horizontal="center" vertical="center"/>
    </xf>
    <xf numFmtId="164" fontId="212" fillId="28" borderId="38" xfId="340" applyNumberFormat="1" applyFont="1" applyFill="1" applyBorder="1" applyAlignment="1">
      <alignment horizontal="center" vertical="center"/>
    </xf>
    <xf numFmtId="0" fontId="214" fillId="54" borderId="35" xfId="340" applyFont="1" applyFill="1" applyBorder="1" applyAlignment="1">
      <alignment vertical="center"/>
    </xf>
    <xf numFmtId="164" fontId="212" fillId="28" borderId="35" xfId="340" applyNumberFormat="1" applyFont="1" applyFill="1" applyBorder="1" applyAlignment="1">
      <alignment horizontal="center" vertical="center" wrapText="1"/>
    </xf>
    <xf numFmtId="164" fontId="122" fillId="52" borderId="134" xfId="340" applyNumberFormat="1" applyFont="1" applyFill="1" applyBorder="1" applyAlignment="1">
      <alignment horizontal="center" vertical="center" wrapText="1"/>
    </xf>
    <xf numFmtId="164" fontId="191" fillId="28" borderId="127" xfId="340" applyNumberFormat="1" applyFont="1" applyFill="1" applyBorder="1" applyAlignment="1">
      <alignment horizontal="center" vertical="center" wrapText="1"/>
    </xf>
    <xf numFmtId="164" fontId="260" fillId="28" borderId="38" xfId="340" applyNumberFormat="1" applyFont="1" applyFill="1" applyBorder="1" applyAlignment="1">
      <alignment horizontal="center" vertical="center" wrapText="1"/>
    </xf>
    <xf numFmtId="2" fontId="257" fillId="28" borderId="36" xfId="340" applyNumberFormat="1" applyFont="1" applyFill="1" applyBorder="1" applyAlignment="1">
      <alignment horizontal="right" vertical="center"/>
    </xf>
    <xf numFmtId="164" fontId="257" fillId="28" borderId="79" xfId="340" applyNumberFormat="1" applyFont="1" applyFill="1" applyBorder="1" applyAlignment="1">
      <alignment horizontal="center" vertical="center"/>
    </xf>
    <xf numFmtId="164" fontId="257" fillId="28" borderId="0" xfId="340" applyNumberFormat="1" applyFont="1" applyFill="1" applyAlignment="1">
      <alignment horizontal="center" vertical="center"/>
    </xf>
    <xf numFmtId="164" fontId="257" fillId="28" borderId="38" xfId="340" applyNumberFormat="1" applyFont="1" applyFill="1" applyBorder="1" applyAlignment="1">
      <alignment horizontal="center" vertical="center"/>
    </xf>
    <xf numFmtId="164" fontId="260" fillId="28" borderId="35" xfId="340" applyNumberFormat="1" applyFont="1" applyFill="1" applyBorder="1" applyAlignment="1">
      <alignment horizontal="center" vertical="center" wrapText="1"/>
    </xf>
    <xf numFmtId="2" fontId="257" fillId="28" borderId="43" xfId="340" applyNumberFormat="1" applyFont="1" applyFill="1" applyBorder="1" applyAlignment="1">
      <alignment horizontal="right" vertical="center"/>
    </xf>
    <xf numFmtId="2" fontId="257" fillId="28" borderId="114" xfId="340" applyNumberFormat="1" applyFont="1" applyFill="1" applyBorder="1" applyAlignment="1">
      <alignment horizontal="right" vertical="center"/>
    </xf>
    <xf numFmtId="164" fontId="257" fillId="28" borderId="106" xfId="340" applyNumberFormat="1" applyFont="1" applyFill="1" applyBorder="1" applyAlignment="1">
      <alignment horizontal="center" vertical="center"/>
    </xf>
    <xf numFmtId="164" fontId="257" fillId="28" borderId="37" xfId="340" applyNumberFormat="1" applyFont="1" applyFill="1" applyBorder="1" applyAlignment="1">
      <alignment horizontal="center" vertical="center"/>
    </xf>
    <xf numFmtId="164" fontId="257" fillId="28" borderId="55" xfId="340" applyNumberFormat="1" applyFont="1" applyFill="1" applyBorder="1" applyAlignment="1">
      <alignment horizontal="center" vertical="center"/>
    </xf>
    <xf numFmtId="164" fontId="257" fillId="28" borderId="40" xfId="340" applyNumberFormat="1" applyFont="1" applyFill="1" applyBorder="1" applyAlignment="1">
      <alignment horizontal="center" vertical="center"/>
    </xf>
    <xf numFmtId="164" fontId="260" fillId="28" borderId="107" xfId="340" applyNumberFormat="1" applyFont="1" applyFill="1" applyBorder="1" applyAlignment="1">
      <alignment horizontal="center" vertical="center" wrapText="1"/>
    </xf>
    <xf numFmtId="2" fontId="191" fillId="28" borderId="36" xfId="2" applyNumberFormat="1" applyFont="1" applyFill="1" applyBorder="1" applyAlignment="1">
      <alignment horizontal="left" vertical="top" wrapText="1"/>
    </xf>
    <xf numFmtId="0" fontId="149" fillId="52" borderId="38" xfId="0" applyFont="1" applyFill="1" applyBorder="1" applyAlignment="1">
      <alignment wrapText="1"/>
    </xf>
    <xf numFmtId="0" fontId="203" fillId="28" borderId="36" xfId="340" applyFont="1" applyFill="1" applyBorder="1"/>
    <xf numFmtId="16" fontId="203" fillId="28" borderId="36" xfId="340" applyNumberFormat="1" applyFont="1" applyFill="1" applyBorder="1"/>
    <xf numFmtId="16" fontId="203" fillId="28" borderId="45" xfId="340" applyNumberFormat="1" applyFont="1" applyFill="1" applyBorder="1"/>
    <xf numFmtId="164" fontId="254" fillId="51" borderId="76" xfId="2" applyNumberFormat="1" applyFont="1" applyFill="1" applyBorder="1" applyAlignment="1">
      <alignment horizontal="centerContinuous" vertical="top" wrapText="1"/>
    </xf>
    <xf numFmtId="164" fontId="255" fillId="51" borderId="59" xfId="2" applyNumberFormat="1" applyFont="1" applyFill="1" applyBorder="1" applyAlignment="1">
      <alignment vertical="center" wrapText="1"/>
    </xf>
    <xf numFmtId="0" fontId="203" fillId="51" borderId="56" xfId="0" applyFont="1" applyFill="1" applyBorder="1" applyAlignment="1">
      <alignment horizontal="centerContinuous" vertical="center" wrapText="1"/>
    </xf>
    <xf numFmtId="164" fontId="191" fillId="51" borderId="59" xfId="2" applyNumberFormat="1" applyFont="1" applyFill="1" applyBorder="1" applyAlignment="1">
      <alignment horizontal="center" wrapText="1"/>
    </xf>
    <xf numFmtId="2" fontId="191" fillId="53" borderId="56" xfId="340" applyNumberFormat="1" applyFont="1" applyFill="1" applyBorder="1" applyAlignment="1">
      <alignment horizontal="center" wrapText="1"/>
    </xf>
    <xf numFmtId="164" fontId="191" fillId="51" borderId="59" xfId="2" applyNumberFormat="1" applyFont="1" applyFill="1" applyBorder="1" applyAlignment="1">
      <alignment horizontal="left" wrapText="1"/>
    </xf>
    <xf numFmtId="2" fontId="191" fillId="51" borderId="56" xfId="340" applyNumberFormat="1" applyFont="1" applyFill="1" applyBorder="1" applyAlignment="1">
      <alignment horizontal="center" wrapText="1"/>
    </xf>
    <xf numFmtId="164" fontId="191" fillId="51" borderId="59" xfId="2" applyNumberFormat="1" applyFont="1" applyFill="1" applyBorder="1" applyAlignment="1">
      <alignment vertical="center" wrapText="1"/>
    </xf>
    <xf numFmtId="0" fontId="204" fillId="51" borderId="0" xfId="0" applyFont="1" applyFill="1" applyAlignment="1">
      <alignment horizontal="center" vertical="center" wrapText="1"/>
    </xf>
    <xf numFmtId="0" fontId="122" fillId="51" borderId="56" xfId="0" applyFont="1" applyFill="1" applyBorder="1" applyAlignment="1">
      <alignment horizontal="center" vertical="center" wrapText="1"/>
    </xf>
    <xf numFmtId="0" fontId="122" fillId="51" borderId="74" xfId="0" applyFont="1" applyFill="1" applyBorder="1" applyAlignment="1">
      <alignment horizontal="center" vertical="center" wrapText="1"/>
    </xf>
    <xf numFmtId="2" fontId="191" fillId="54" borderId="75" xfId="340" applyNumberFormat="1" applyFont="1" applyFill="1" applyBorder="1" applyAlignment="1">
      <alignment horizontal="right" vertical="center"/>
    </xf>
    <xf numFmtId="164" fontId="122" fillId="54" borderId="0" xfId="340" applyNumberFormat="1" applyFont="1" applyFill="1" applyAlignment="1">
      <alignment horizontal="center" vertical="center" wrapText="1"/>
    </xf>
    <xf numFmtId="164" fontId="191" fillId="54" borderId="56" xfId="358" applyNumberFormat="1" applyFont="1" applyFill="1" applyBorder="1" applyAlignment="1">
      <alignment horizontal="center" vertical="center"/>
    </xf>
    <xf numFmtId="2" fontId="191" fillId="54" borderId="113" xfId="340" applyNumberFormat="1" applyFont="1" applyFill="1" applyBorder="1" applyAlignment="1">
      <alignment horizontal="right" vertical="center"/>
    </xf>
    <xf numFmtId="2" fontId="260" fillId="54" borderId="101" xfId="340" applyNumberFormat="1" applyFont="1" applyFill="1" applyBorder="1" applyAlignment="1">
      <alignment horizontal="right" vertical="center"/>
    </xf>
    <xf numFmtId="164" fontId="260" fillId="28" borderId="122" xfId="2" applyNumberFormat="1" applyFont="1" applyFill="1" applyBorder="1" applyAlignment="1">
      <alignment horizontal="center" vertical="center"/>
    </xf>
    <xf numFmtId="164" fontId="260" fillId="28" borderId="56" xfId="2" applyNumberFormat="1" applyFont="1" applyFill="1" applyBorder="1" applyAlignment="1">
      <alignment horizontal="center" vertical="center"/>
    </xf>
    <xf numFmtId="2" fontId="260" fillId="54" borderId="100" xfId="340" applyNumberFormat="1" applyFont="1" applyFill="1" applyBorder="1" applyAlignment="1">
      <alignment horizontal="right" vertical="center"/>
    </xf>
    <xf numFmtId="164" fontId="260" fillId="28" borderId="118" xfId="2" applyNumberFormat="1" applyFont="1" applyFill="1" applyBorder="1" applyAlignment="1">
      <alignment horizontal="center" vertical="center"/>
    </xf>
    <xf numFmtId="164" fontId="260" fillId="28" borderId="55" xfId="2" applyNumberFormat="1" applyFont="1" applyFill="1" applyBorder="1" applyAlignment="1">
      <alignment horizontal="center" vertical="center"/>
    </xf>
    <xf numFmtId="164" fontId="260" fillId="28" borderId="132" xfId="2" applyNumberFormat="1" applyFont="1" applyFill="1" applyBorder="1" applyAlignment="1">
      <alignment horizontal="center" vertical="center"/>
    </xf>
    <xf numFmtId="164" fontId="260" fillId="54" borderId="55" xfId="2" applyNumberFormat="1" applyFont="1" applyFill="1" applyBorder="1" applyAlignment="1">
      <alignment horizontal="center" vertical="center"/>
    </xf>
    <xf numFmtId="164" fontId="260" fillId="28" borderId="119" xfId="2" applyNumberFormat="1" applyFont="1" applyFill="1" applyBorder="1" applyAlignment="1">
      <alignment horizontal="center" vertical="center"/>
    </xf>
    <xf numFmtId="2" fontId="191" fillId="54" borderId="101" xfId="2" applyNumberFormat="1" applyFont="1" applyFill="1" applyBorder="1" applyAlignment="1">
      <alignment horizontal="left" vertical="top" wrapText="1"/>
    </xf>
    <xf numFmtId="0" fontId="203" fillId="28" borderId="101" xfId="340" applyFont="1" applyFill="1" applyBorder="1"/>
    <xf numFmtId="0" fontId="49" fillId="0" borderId="0" xfId="0" applyFont="1" applyAlignment="1">
      <alignment vertical="center"/>
    </xf>
    <xf numFmtId="0" fontId="49" fillId="54" borderId="0" xfId="0" applyFont="1" applyFill="1" applyAlignment="1">
      <alignment vertical="center"/>
    </xf>
    <xf numFmtId="16" fontId="203" fillId="28" borderId="102" xfId="340" applyNumberFormat="1" applyFont="1" applyFill="1" applyBorder="1"/>
    <xf numFmtId="0" fontId="191" fillId="28" borderId="65" xfId="0" applyFont="1" applyFill="1" applyBorder="1" applyAlignment="1">
      <alignment vertical="center"/>
    </xf>
    <xf numFmtId="0" fontId="203" fillId="28" borderId="65" xfId="340" applyFont="1" applyFill="1" applyBorder="1"/>
    <xf numFmtId="0" fontId="203" fillId="28" borderId="83" xfId="340" applyFont="1" applyFill="1" applyBorder="1"/>
    <xf numFmtId="0" fontId="0" fillId="55" borderId="0" xfId="0" applyFill="1"/>
    <xf numFmtId="0" fontId="163" fillId="55" borderId="0" xfId="528" applyFill="1" applyAlignment="1">
      <alignment vertical="top"/>
    </xf>
    <xf numFmtId="0" fontId="0" fillId="55" borderId="73" xfId="0" applyFill="1" applyBorder="1"/>
    <xf numFmtId="0" fontId="0" fillId="55" borderId="65" xfId="0" applyFill="1" applyBorder="1"/>
    <xf numFmtId="0" fontId="0" fillId="55" borderId="71"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3" borderId="68" xfId="0" applyFill="1" applyBorder="1" applyAlignment="1">
      <alignment horizontal="center" vertical="center" wrapText="1"/>
    </xf>
    <xf numFmtId="0" fontId="0" fillId="55" borderId="72" xfId="0" applyFill="1" applyBorder="1"/>
    <xf numFmtId="0" fontId="0" fillId="55" borderId="0" xfId="0" applyFill="1" applyAlignment="1">
      <alignment horizontal="center"/>
    </xf>
    <xf numFmtId="164" fontId="0" fillId="54" borderId="0" xfId="0" applyNumberFormat="1" applyFill="1" applyAlignment="1">
      <alignment horizontal="center" vertical="center"/>
    </xf>
    <xf numFmtId="164" fontId="0" fillId="54" borderId="68" xfId="0" applyNumberFormat="1" applyFill="1" applyBorder="1" applyAlignment="1">
      <alignment horizontal="center" vertical="center"/>
    </xf>
    <xf numFmtId="0" fontId="0" fillId="55" borderId="69" xfId="0" applyFill="1" applyBorder="1"/>
    <xf numFmtId="164" fontId="0" fillId="55" borderId="0" xfId="0" applyNumberFormat="1" applyFill="1" applyAlignment="1">
      <alignment horizontal="center" vertical="center"/>
    </xf>
    <xf numFmtId="164" fontId="15" fillId="55" borderId="0" xfId="0" applyNumberFormat="1" applyFont="1" applyFill="1" applyAlignment="1">
      <alignment horizontal="center" vertical="center"/>
    </xf>
    <xf numFmtId="0" fontId="15" fillId="55" borderId="0" xfId="0" applyFont="1" applyFill="1" applyAlignment="1">
      <alignment horizontal="center"/>
    </xf>
    <xf numFmtId="0" fontId="15" fillId="55" borderId="117" xfId="0" applyFont="1" applyFill="1" applyBorder="1" applyAlignment="1">
      <alignment horizontal="center"/>
    </xf>
    <xf numFmtId="0" fontId="0" fillId="55" borderId="62" xfId="0" applyFill="1" applyBorder="1"/>
    <xf numFmtId="0" fontId="0" fillId="55" borderId="97" xfId="0" applyFill="1" applyBorder="1"/>
    <xf numFmtId="164" fontId="157" fillId="51" borderId="49" xfId="2" applyNumberFormat="1" applyFont="1" applyFill="1" applyBorder="1" applyAlignment="1">
      <alignment horizontal="center" vertical="center" wrapText="1"/>
    </xf>
    <xf numFmtId="164" fontId="157" fillId="51" borderId="50" xfId="2" applyNumberFormat="1" applyFont="1" applyFill="1" applyBorder="1" applyAlignment="1">
      <alignment horizontal="center" vertical="center" wrapText="1"/>
    </xf>
    <xf numFmtId="0" fontId="150" fillId="54" borderId="0" xfId="340" applyFont="1" applyFill="1" applyAlignment="1">
      <alignment horizontal="left" vertical="center"/>
    </xf>
    <xf numFmtId="0" fontId="150" fillId="51" borderId="64" xfId="0" applyFont="1" applyFill="1" applyBorder="1" applyAlignment="1">
      <alignment horizontal="center" vertical="center" wrapText="1"/>
    </xf>
    <xf numFmtId="0" fontId="150" fillId="51" borderId="53" xfId="0" applyFont="1" applyFill="1" applyBorder="1" applyAlignment="1">
      <alignment horizontal="center" vertical="center" wrapText="1"/>
    </xf>
    <xf numFmtId="0" fontId="150" fillId="51" borderId="55" xfId="0" applyFont="1" applyFill="1" applyBorder="1" applyAlignment="1">
      <alignment horizontal="center" vertical="center" wrapText="1"/>
    </xf>
    <xf numFmtId="0" fontId="150" fillId="51" borderId="54" xfId="340" applyFont="1" applyFill="1" applyBorder="1" applyAlignment="1">
      <alignment horizontal="center" vertical="center" wrapText="1"/>
    </xf>
    <xf numFmtId="0" fontId="150" fillId="51" borderId="53" xfId="340" applyFont="1" applyFill="1" applyBorder="1" applyAlignment="1">
      <alignment horizontal="center" vertical="center" wrapText="1"/>
    </xf>
    <xf numFmtId="0" fontId="150" fillId="51" borderId="39" xfId="340" applyFont="1" applyFill="1" applyBorder="1" applyAlignment="1">
      <alignment horizontal="center" vertical="center" wrapText="1"/>
    </xf>
    <xf numFmtId="0" fontId="150" fillId="51" borderId="0" xfId="0" applyFont="1" applyFill="1" applyAlignment="1">
      <alignment horizontal="center" vertical="center" wrapText="1"/>
    </xf>
    <xf numFmtId="0" fontId="150" fillId="51" borderId="38" xfId="0" applyFont="1" applyFill="1" applyBorder="1" applyAlignment="1">
      <alignment horizontal="center" vertical="center" wrapText="1"/>
    </xf>
    <xf numFmtId="164" fontId="151" fillId="51" borderId="36" xfId="2" applyNumberFormat="1" applyFont="1" applyFill="1" applyBorder="1" applyAlignment="1">
      <alignment horizontal="left" vertical="center" wrapText="1"/>
    </xf>
    <xf numFmtId="0" fontId="150" fillId="28" borderId="41" xfId="340" applyFont="1" applyFill="1" applyBorder="1" applyAlignment="1">
      <alignment horizontal="left" vertical="center" wrapText="1"/>
    </xf>
    <xf numFmtId="0" fontId="151" fillId="54" borderId="61" xfId="0" applyFont="1" applyFill="1" applyBorder="1" applyAlignment="1">
      <alignment vertical="center"/>
    </xf>
    <xf numFmtId="0" fontId="151" fillId="54" borderId="62" xfId="0" applyFont="1" applyFill="1" applyBorder="1" applyAlignment="1">
      <alignment vertical="center"/>
    </xf>
    <xf numFmtId="0" fontId="151" fillId="54" borderId="63" xfId="0" applyFont="1" applyFill="1" applyBorder="1" applyAlignment="1">
      <alignment vertical="center"/>
    </xf>
    <xf numFmtId="0" fontId="151" fillId="54" borderId="0" xfId="0" applyFont="1" applyFill="1" applyAlignment="1">
      <alignment vertical="center"/>
    </xf>
    <xf numFmtId="0" fontId="0" fillId="0" borderId="0" xfId="0" applyAlignment="1">
      <alignment vertical="center"/>
    </xf>
    <xf numFmtId="0" fontId="151" fillId="54" borderId="38" xfId="0" applyFont="1" applyFill="1" applyBorder="1" applyAlignment="1">
      <alignment vertical="center"/>
    </xf>
    <xf numFmtId="0" fontId="150" fillId="51" borderId="39" xfId="0" applyFont="1" applyFill="1" applyBorder="1" applyAlignment="1">
      <alignment horizontal="center" vertical="center" wrapText="1"/>
    </xf>
    <xf numFmtId="164" fontId="157" fillId="51" borderId="49" xfId="2" applyNumberFormat="1" applyFont="1" applyFill="1" applyBorder="1" applyAlignment="1">
      <alignment horizontal="center" vertical="top" wrapText="1"/>
    </xf>
    <xf numFmtId="164" fontId="157" fillId="51" borderId="50" xfId="2" applyNumberFormat="1" applyFont="1" applyFill="1" applyBorder="1" applyAlignment="1">
      <alignment horizontal="center" vertical="top" wrapText="1"/>
    </xf>
    <xf numFmtId="164" fontId="154" fillId="51" borderId="110" xfId="2" applyNumberFormat="1" applyFont="1" applyFill="1" applyBorder="1" applyAlignment="1">
      <alignment horizontal="center" vertical="center" wrapText="1"/>
    </xf>
    <xf numFmtId="164" fontId="154" fillId="51" borderId="108" xfId="2" applyNumberFormat="1" applyFont="1" applyFill="1" applyBorder="1" applyAlignment="1">
      <alignment horizontal="center" vertical="center" wrapText="1"/>
    </xf>
    <xf numFmtId="164" fontId="154" fillId="51" borderId="109" xfId="2" applyNumberFormat="1" applyFont="1" applyFill="1" applyBorder="1" applyAlignment="1">
      <alignment horizontal="center" vertical="center" wrapText="1"/>
    </xf>
    <xf numFmtId="0" fontId="150" fillId="51" borderId="64" xfId="0" applyFont="1" applyFill="1" applyBorder="1" applyAlignment="1">
      <alignment horizontal="center" vertical="center"/>
    </xf>
    <xf numFmtId="0" fontId="150" fillId="51" borderId="36" xfId="340" applyFont="1" applyFill="1" applyBorder="1" applyAlignment="1">
      <alignment horizontal="center" vertical="center" wrapText="1"/>
    </xf>
    <xf numFmtId="0" fontId="150" fillId="51" borderId="0" xfId="340" applyFont="1" applyFill="1" applyAlignment="1">
      <alignment horizontal="center" vertical="center" wrapText="1"/>
    </xf>
    <xf numFmtId="0" fontId="150" fillId="51" borderId="56" xfId="340" applyFont="1" applyFill="1" applyBorder="1" applyAlignment="1">
      <alignment horizontal="center" vertical="center" wrapText="1"/>
    </xf>
    <xf numFmtId="0" fontId="203" fillId="54" borderId="0" xfId="340" applyFont="1" applyFill="1" applyAlignment="1">
      <alignment horizontal="left" vertical="center"/>
    </xf>
    <xf numFmtId="0" fontId="203" fillId="51" borderId="55" xfId="0" applyFont="1" applyFill="1" applyBorder="1" applyAlignment="1">
      <alignment horizontal="center" vertical="center" wrapText="1"/>
    </xf>
    <xf numFmtId="0" fontId="203" fillId="51" borderId="64" xfId="0" applyFont="1" applyFill="1" applyBorder="1" applyAlignment="1">
      <alignment horizontal="center" vertical="center" wrapText="1"/>
    </xf>
    <xf numFmtId="0" fontId="203" fillId="51" borderId="53" xfId="0" applyFont="1" applyFill="1" applyBorder="1" applyAlignment="1">
      <alignment horizontal="center" vertical="center" wrapText="1"/>
    </xf>
    <xf numFmtId="0" fontId="203" fillId="51" borderId="39" xfId="0" applyFont="1" applyFill="1" applyBorder="1" applyAlignment="1">
      <alignment horizontal="center" vertical="center" wrapText="1"/>
    </xf>
    <xf numFmtId="164" fontId="191" fillId="51" borderId="36" xfId="2" applyNumberFormat="1" applyFont="1" applyFill="1" applyBorder="1" applyAlignment="1">
      <alignment horizontal="left" vertical="center" wrapText="1"/>
    </xf>
    <xf numFmtId="0" fontId="203" fillId="28" borderId="41" xfId="340" applyFont="1" applyFill="1" applyBorder="1" applyAlignment="1">
      <alignment horizontal="left" vertical="center" wrapText="1"/>
    </xf>
    <xf numFmtId="0" fontId="203" fillId="51" borderId="54" xfId="340" applyFont="1" applyFill="1" applyBorder="1" applyAlignment="1">
      <alignment horizontal="center" vertical="center" wrapText="1"/>
    </xf>
    <xf numFmtId="0" fontId="203" fillId="51" borderId="53" xfId="340" applyFont="1" applyFill="1" applyBorder="1" applyAlignment="1">
      <alignment horizontal="center" vertical="center" wrapText="1"/>
    </xf>
    <xf numFmtId="0" fontId="203" fillId="51" borderId="39" xfId="340" applyFont="1" applyFill="1" applyBorder="1" applyAlignment="1">
      <alignment horizontal="center" vertical="center" wrapText="1"/>
    </xf>
    <xf numFmtId="0" fontId="122" fillId="28" borderId="0" xfId="340" applyFont="1" applyFill="1" applyAlignment="1">
      <alignment horizontal="left" vertical="center"/>
    </xf>
    <xf numFmtId="164" fontId="254" fillId="51" borderId="49" xfId="2" applyNumberFormat="1" applyFont="1" applyFill="1" applyBorder="1" applyAlignment="1">
      <alignment horizontal="center" vertical="center" wrapText="1"/>
    </xf>
    <xf numFmtId="164" fontId="254" fillId="51" borderId="50" xfId="2" applyNumberFormat="1" applyFont="1" applyFill="1" applyBorder="1" applyAlignment="1">
      <alignment horizontal="center" vertical="center" wrapText="1"/>
    </xf>
    <xf numFmtId="0" fontId="191" fillId="54" borderId="116" xfId="0" applyFont="1" applyFill="1" applyBorder="1" applyAlignment="1">
      <alignment vertical="center"/>
    </xf>
    <xf numFmtId="0" fontId="191" fillId="54" borderId="44" xfId="0" applyFont="1" applyFill="1" applyBorder="1" applyAlignment="1">
      <alignment vertical="center"/>
    </xf>
    <xf numFmtId="0" fontId="49" fillId="0" borderId="55" xfId="0" applyFont="1" applyBorder="1" applyAlignment="1">
      <alignment horizontal="center" vertical="center" wrapText="1"/>
    </xf>
    <xf numFmtId="164" fontId="254" fillId="51" borderId="46" xfId="2" applyNumberFormat="1" applyFont="1" applyFill="1" applyBorder="1" applyAlignment="1">
      <alignment horizontal="center" vertical="top" wrapText="1"/>
    </xf>
    <xf numFmtId="164" fontId="254" fillId="51" borderId="47" xfId="2" applyNumberFormat="1" applyFont="1" applyFill="1" applyBorder="1" applyAlignment="1">
      <alignment horizontal="center" vertical="top" wrapText="1"/>
    </xf>
    <xf numFmtId="0" fontId="203" fillId="51" borderId="111" xfId="340" applyFont="1" applyFill="1" applyBorder="1" applyAlignment="1">
      <alignment horizontal="center" vertical="center" wrapText="1"/>
    </xf>
    <xf numFmtId="0" fontId="191" fillId="54" borderId="0" xfId="0" applyFont="1" applyFill="1" applyAlignment="1">
      <alignment vertical="center"/>
    </xf>
    <xf numFmtId="0" fontId="262" fillId="28" borderId="0" xfId="0" applyFont="1" applyFill="1" applyAlignment="1">
      <alignment horizontal="left" vertical="center"/>
    </xf>
    <xf numFmtId="164" fontId="254" fillId="51" borderId="46" xfId="2" applyNumberFormat="1" applyFont="1" applyFill="1" applyBorder="1" applyAlignment="1">
      <alignment horizontal="center" vertical="center" wrapText="1"/>
    </xf>
    <xf numFmtId="164" fontId="254" fillId="51" borderId="47" xfId="2" applyNumberFormat="1" applyFont="1" applyFill="1" applyBorder="1" applyAlignment="1">
      <alignment horizontal="center" vertical="center" wrapText="1"/>
    </xf>
    <xf numFmtId="0" fontId="203" fillId="51" borderId="0" xfId="0" applyFont="1" applyFill="1" applyAlignment="1">
      <alignment horizontal="center" vertical="center" wrapText="1"/>
    </xf>
    <xf numFmtId="0" fontId="203" fillId="51" borderId="64" xfId="0" applyFont="1" applyFill="1" applyBorder="1" applyAlignment="1">
      <alignment horizontal="center" vertical="center"/>
    </xf>
    <xf numFmtId="164" fontId="254" fillId="51" borderId="77" xfId="2" applyNumberFormat="1" applyFont="1" applyFill="1" applyBorder="1" applyAlignment="1">
      <alignment horizontal="center" vertical="center" wrapText="1"/>
    </xf>
    <xf numFmtId="164" fontId="254" fillId="51" borderId="78" xfId="2" applyNumberFormat="1" applyFont="1" applyFill="1" applyBorder="1" applyAlignment="1">
      <alignment horizontal="center" vertical="center" wrapText="1"/>
    </xf>
    <xf numFmtId="0" fontId="49" fillId="0" borderId="0" xfId="0" applyFont="1" applyAlignment="1">
      <alignment vertical="center"/>
    </xf>
    <xf numFmtId="0" fontId="149" fillId="55" borderId="65" xfId="0" applyFont="1" applyFill="1" applyBorder="1" applyAlignment="1">
      <alignment horizontal="left" vertical="center" wrapText="1" indent="1"/>
    </xf>
    <xf numFmtId="0" fontId="149" fillId="55" borderId="71" xfId="0" applyFont="1" applyFill="1" applyBorder="1" applyAlignment="1">
      <alignment horizontal="left" vertical="center" wrapText="1" indent="1"/>
    </xf>
    <xf numFmtId="0" fontId="205" fillId="55" borderId="72" xfId="0" applyFont="1" applyFill="1" applyBorder="1" applyAlignment="1">
      <alignment horizontal="left" wrapText="1" indent="1"/>
    </xf>
    <xf numFmtId="0" fontId="205" fillId="55" borderId="0" xfId="0" applyFont="1" applyFill="1" applyAlignment="1">
      <alignment horizontal="left" wrapText="1" indent="1"/>
    </xf>
    <xf numFmtId="0" fontId="205" fillId="55" borderId="68" xfId="0" applyFont="1" applyFill="1" applyBorder="1" applyAlignment="1">
      <alignment horizontal="left" wrapText="1" indent="1"/>
    </xf>
    <xf numFmtId="0" fontId="149" fillId="55" borderId="72" xfId="0" applyFont="1" applyFill="1" applyBorder="1" applyAlignment="1">
      <alignment horizontal="left" vertical="center" wrapText="1" indent="1"/>
    </xf>
    <xf numFmtId="0" fontId="149" fillId="55" borderId="0" xfId="0" applyFont="1" applyFill="1" applyAlignment="1">
      <alignment horizontal="left" vertical="center" wrapText="1" indent="1"/>
    </xf>
    <xf numFmtId="0" fontId="149" fillId="55" borderId="68" xfId="0" applyFont="1" applyFill="1" applyBorder="1" applyAlignment="1">
      <alignment horizontal="left" vertical="center" wrapText="1" indent="1"/>
    </xf>
    <xf numFmtId="0" fontId="217" fillId="55" borderId="72" xfId="0" applyFont="1" applyFill="1" applyBorder="1" applyAlignment="1">
      <alignment horizontal="left" wrapText="1" indent="1"/>
    </xf>
    <xf numFmtId="0" fontId="217" fillId="55" borderId="0" xfId="0" applyFont="1" applyFill="1" applyAlignment="1">
      <alignment horizontal="left" wrapText="1" indent="1"/>
    </xf>
    <xf numFmtId="0" fontId="217" fillId="55" borderId="68" xfId="0" applyFont="1" applyFill="1" applyBorder="1" applyAlignment="1">
      <alignment horizontal="left" wrapText="1" indent="1"/>
    </xf>
    <xf numFmtId="0" fontId="164" fillId="55" borderId="72" xfId="0" applyFont="1" applyFill="1" applyBorder="1" applyAlignment="1">
      <alignment horizontal="left" wrapText="1"/>
    </xf>
    <xf numFmtId="0" fontId="164" fillId="55" borderId="0" xfId="0" applyFont="1" applyFill="1" applyAlignment="1">
      <alignment horizontal="left" wrapText="1"/>
    </xf>
    <xf numFmtId="0" fontId="164" fillId="55" borderId="68" xfId="0" applyFont="1" applyFill="1" applyBorder="1" applyAlignment="1">
      <alignment horizontal="left" wrapText="1"/>
    </xf>
    <xf numFmtId="0" fontId="207" fillId="0" borderId="0" xfId="0" applyFont="1"/>
    <xf numFmtId="0" fontId="214" fillId="54" borderId="0" xfId="525" applyFont="1" applyFill="1" applyAlignment="1">
      <alignment horizontal="left" vertical="center" wrapText="1"/>
    </xf>
    <xf numFmtId="0" fontId="122"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252"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2574">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15" xfId="2234" xr:uid="{8CCBEB1C-8EF4-4286-85F6-50A6E202DA80}"/>
    <cellStyle name="20% - Accent1 2 16" xfId="2355" xr:uid="{D0A1477A-ACEA-41A1-BB28-41B5078A7B7A}"/>
    <cellStyle name="20% - Accent1 2 17" xfId="2475" xr:uid="{55FFAD7E-1ACD-4768-AE94-BE1022F185A6}"/>
    <cellStyle name="20% - Accent1 2 2" xfId="990" xr:uid="{9F2D39F2-7C61-4347-8E3A-B7827B1BC9AE}"/>
    <cellStyle name="20% - Accent1 2 2 10" xfId="1962" xr:uid="{9A139A93-148E-4C8F-937D-DF7F924862B9}"/>
    <cellStyle name="20% - Accent1 2 2 11" xfId="2050" xr:uid="{28E486D1-AA25-472A-B222-FD18F4C76BCD}"/>
    <cellStyle name="20% - Accent1 2 2 12" xfId="2232" xr:uid="{11EDE053-CE1D-46D4-BA79-D337C06F4F39}"/>
    <cellStyle name="20% - Accent1 2 2 13" xfId="2376" xr:uid="{77EE19F9-CCC1-4F9A-83B2-64A6AC5909BB}"/>
    <cellStyle name="20% - Accent1 2 2 14" xfId="2476" xr:uid="{DDD23F6A-2A3B-4631-9247-95CAAC05A90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27" xfId="2169" xr:uid="{08DB3AB4-CE3F-4C19-9B91-283686874DBE}"/>
    <cellStyle name="20% - Accent1 28" xfId="2197" xr:uid="{BB4C8941-54CE-48D9-B95F-2A2CB9467DC8}"/>
    <cellStyle name="20% - Accent1 29" xfId="2332" xr:uid="{28F3FB24-4427-4965-BD48-3FD474D558AA}"/>
    <cellStyle name="20% - Accent1 3" xfId="717" xr:uid="{00000000-0005-0000-0000-000040000000}"/>
    <cellStyle name="20% - Accent1 3 10" xfId="1961" xr:uid="{7889DC83-10CC-49D5-BE20-FFB5E138E18E}"/>
    <cellStyle name="20% - Accent1 3 11" xfId="2049" xr:uid="{14E48EBF-E581-4F1F-99CF-DB44903B2813}"/>
    <cellStyle name="20% - Accent1 3 12" xfId="2231" xr:uid="{A3EFBF8C-8073-48B7-887E-2E5EE842E702}"/>
    <cellStyle name="20% - Accent1 3 13" xfId="2375" xr:uid="{79A3CF64-02D0-4EC7-8AD2-AD98E357CF90}"/>
    <cellStyle name="20% - Accent1 3 14" xfId="2477" xr:uid="{B9E690A6-3628-4B65-9474-F7523FC0EDD5}"/>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30" xfId="2453" xr:uid="{AE522E1E-32F9-48B0-A700-E8C21A890509}"/>
    <cellStyle name="20% - Accent1 31" xfId="2474" xr:uid="{50360170-35D2-4095-BAD7-68897C486A36}"/>
    <cellStyle name="20% - Accent1 4" xfId="765" xr:uid="{00000000-0005-0000-0000-000041000000}"/>
    <cellStyle name="20% - Accent1 4 2" xfId="2291" xr:uid="{A2F67AC7-F576-4815-93B4-F464F400412F}"/>
    <cellStyle name="20% - Accent1 4 3" xfId="2438" xr:uid="{C3BDC2C5-D39F-4C00-BB45-51A0245A6103}"/>
    <cellStyle name="20% - Accent1 4 4" xfId="2562" xr:uid="{DF570EA4-B626-49BB-95DF-E59483E0086A}"/>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15" xfId="2230" xr:uid="{A384083A-F516-41E5-9A7D-07449A3EA5F2}"/>
    <cellStyle name="20% - Accent2 2 16" xfId="2358" xr:uid="{2E848B49-C79E-452F-90E8-A52A37A7FDF8}"/>
    <cellStyle name="20% - Accent2 2 17" xfId="2479" xr:uid="{6C67621F-90B6-47B6-8550-34E6C8832515}"/>
    <cellStyle name="20% - Accent2 2 2" xfId="992" xr:uid="{8712E92F-F0A0-44DC-B46F-8E38E1E4A46B}"/>
    <cellStyle name="20% - Accent2 2 2 10" xfId="1964" xr:uid="{200D0F6D-88EA-493A-A0D0-AF8C7D1F0114}"/>
    <cellStyle name="20% - Accent2 2 2 11" xfId="2052" xr:uid="{C12DF936-3CF1-4A39-8909-0B097B667E4E}"/>
    <cellStyle name="20% - Accent2 2 2 12" xfId="2229" xr:uid="{5FDCF04C-8D89-4D33-84E7-1B06BB92C98A}"/>
    <cellStyle name="20% - Accent2 2 2 13" xfId="2378" xr:uid="{401A561D-EC89-4D8D-96D7-069C2CE49E19}"/>
    <cellStyle name="20% - Accent2 2 2 14" xfId="2480" xr:uid="{1601DCEA-C310-4607-A786-AD5DB73EEB37}"/>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27" xfId="2170" xr:uid="{B319A338-E87E-4016-A8F2-60945E13ED2E}"/>
    <cellStyle name="20% - Accent2 28" xfId="2198" xr:uid="{CE838F7C-BA48-49F3-BC58-2B9B6BD222EA}"/>
    <cellStyle name="20% - Accent2 29" xfId="2335" xr:uid="{FA21D771-74BA-44F7-BFDC-32E9A6C7E992}"/>
    <cellStyle name="20% - Accent2 3" xfId="718" xr:uid="{00000000-0005-0000-0000-000048000000}"/>
    <cellStyle name="20% - Accent2 3 10" xfId="1963" xr:uid="{4277C36A-F6C1-464A-AC98-1089F7C8F297}"/>
    <cellStyle name="20% - Accent2 3 11" xfId="2051" xr:uid="{DE604E3F-0153-4420-BB8A-E59EFB01EEC5}"/>
    <cellStyle name="20% - Accent2 3 12" xfId="2228" xr:uid="{819B3EF3-EA80-4A97-AE06-E06E5A885EA4}"/>
    <cellStyle name="20% - Accent2 3 13" xfId="2377" xr:uid="{A2B43BDD-E452-40ED-928A-280FBE4733ED}"/>
    <cellStyle name="20% - Accent2 3 14" xfId="2481" xr:uid="{88FAA933-C2F8-4433-BA89-8D4FFAE392C4}"/>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30" xfId="2454" xr:uid="{7E9F9635-E012-4CA6-BAE3-8040C75D2743}"/>
    <cellStyle name="20% - Accent2 31" xfId="2478" xr:uid="{0BF61DE1-6116-4797-9963-0379F8C77367}"/>
    <cellStyle name="20% - Accent2 4" xfId="766" xr:uid="{00000000-0005-0000-0000-000049000000}"/>
    <cellStyle name="20% - Accent2 4 2" xfId="2292" xr:uid="{EE3BD6D1-1A2C-44A2-BBA8-A5613AC8B175}"/>
    <cellStyle name="20% - Accent2 4 3" xfId="2439" xr:uid="{C161DE2E-85F9-4A06-BB45-E1E52294AB2A}"/>
    <cellStyle name="20% - Accent2 4 4" xfId="2563" xr:uid="{89AD3049-B1C8-48AE-8BB9-CFC0BF388BFA}"/>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15" xfId="2226" xr:uid="{28B0B264-1C52-45D1-9A9E-125F7575397F}"/>
    <cellStyle name="20% - Accent3 2 16" xfId="2361" xr:uid="{44D439F4-7A5E-40F1-B1FC-7FB7E997517B}"/>
    <cellStyle name="20% - Accent3 2 17" xfId="2483" xr:uid="{AD564B46-11D5-4664-B4CC-31366A0194BF}"/>
    <cellStyle name="20% - Accent3 2 2" xfId="994" xr:uid="{0A994866-E1D4-493A-B97A-8DBE2A2820EA}"/>
    <cellStyle name="20% - Accent3 2 2 10" xfId="1966" xr:uid="{8B8A2F36-3D7D-43BF-B27E-6EC336E5D57A}"/>
    <cellStyle name="20% - Accent3 2 2 11" xfId="2054" xr:uid="{BE41E3EF-9490-44A2-88C8-6F4068D5FD70}"/>
    <cellStyle name="20% - Accent3 2 2 12" xfId="2225" xr:uid="{D9C06412-0248-4679-B2DA-7FF75F3AF198}"/>
    <cellStyle name="20% - Accent3 2 2 13" xfId="2380" xr:uid="{D8D2FC1C-327E-4CFA-9096-835BD8527577}"/>
    <cellStyle name="20% - Accent3 2 2 14" xfId="2484" xr:uid="{767BAA4D-6179-4AD0-9DB4-E9B10E155F88}"/>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27" xfId="2171" xr:uid="{35687276-2E0F-4401-9608-14DD59F2CE30}"/>
    <cellStyle name="20% - Accent3 28" xfId="2199" xr:uid="{699C7F27-D104-4F09-8426-080841581E8F}"/>
    <cellStyle name="20% - Accent3 29" xfId="2338" xr:uid="{A087DA96-A971-43AD-8B0F-31F19144224E}"/>
    <cellStyle name="20% - Accent3 3" xfId="719" xr:uid="{00000000-0005-0000-0000-000050000000}"/>
    <cellStyle name="20% - Accent3 3 10" xfId="1965" xr:uid="{8339902B-294E-43F2-93C0-D635E876E12B}"/>
    <cellStyle name="20% - Accent3 3 11" xfId="2053" xr:uid="{635002E8-6C99-4896-BB21-123A03931019}"/>
    <cellStyle name="20% - Accent3 3 12" xfId="2224" xr:uid="{BA786037-176C-4ACE-9805-B7545249194D}"/>
    <cellStyle name="20% - Accent3 3 13" xfId="2379" xr:uid="{05BA188A-01A9-4660-9180-16E61C6D8ABC}"/>
    <cellStyle name="20% - Accent3 3 14" xfId="2485" xr:uid="{74A4F46C-6453-45C8-958B-7EC673D698F6}"/>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30" xfId="2455" xr:uid="{8B879AD9-F9CE-4F1F-9F34-99BA53BED9DB}"/>
    <cellStyle name="20% - Accent3 31" xfId="2482" xr:uid="{55B163BC-1CE2-4F05-BE4F-D2FA3B34B6B9}"/>
    <cellStyle name="20% - Accent3 4" xfId="767" xr:uid="{00000000-0005-0000-0000-000051000000}"/>
    <cellStyle name="20% - Accent3 4 2" xfId="2293" xr:uid="{BE49B188-0D0D-4D1A-B73E-B0CF80BFC889}"/>
    <cellStyle name="20% - Accent3 4 3" xfId="2440" xr:uid="{14C2A654-2F7A-4C12-8FC3-BDF42869FE83}"/>
    <cellStyle name="20% - Accent3 4 4" xfId="2564" xr:uid="{59220AAD-6D37-42AD-A092-BB0003234BAD}"/>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15" xfId="2223" xr:uid="{9CC337AD-0E4E-4162-8188-F12834B7FD18}"/>
    <cellStyle name="20% - Accent4 2 16" xfId="2364" xr:uid="{6C121FAC-7CFC-49EB-ACC5-CAB50F907FC6}"/>
    <cellStyle name="20% - Accent4 2 17" xfId="2487" xr:uid="{A8C53139-503F-46A4-BA5D-F7C8352F91F0}"/>
    <cellStyle name="20% - Accent4 2 2" xfId="996" xr:uid="{BE7A9687-F70B-426C-809E-44EAA9ECE410}"/>
    <cellStyle name="20% - Accent4 2 2 10" xfId="1968" xr:uid="{A92D7837-9113-48B7-B4CE-39E709D6C94A}"/>
    <cellStyle name="20% - Accent4 2 2 11" xfId="2056" xr:uid="{588FA506-B41E-4C5E-A1F0-348FCE2C2E5E}"/>
    <cellStyle name="20% - Accent4 2 2 12" xfId="2222" xr:uid="{6DC1E6B5-B1B7-4F7F-B6AE-F8DAF40DA4E0}"/>
    <cellStyle name="20% - Accent4 2 2 13" xfId="2382" xr:uid="{D9A474CA-DB33-46B1-8B37-9C4D873CEF01}"/>
    <cellStyle name="20% - Accent4 2 2 14" xfId="2488" xr:uid="{F246ADB8-A2CD-48E3-BE91-086A76D7123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27" xfId="2172" xr:uid="{31E77ABB-8D3D-4358-8609-6DB3D89B6644}"/>
    <cellStyle name="20% - Accent4 28" xfId="2200" xr:uid="{34119540-3D2F-4847-81D2-6D51F518186E}"/>
    <cellStyle name="20% - Accent4 29" xfId="2342" xr:uid="{DE594487-F1BC-4EAD-93A0-1A7A9ABE001B}"/>
    <cellStyle name="20% - Accent4 3" xfId="720" xr:uid="{00000000-0005-0000-0000-000058000000}"/>
    <cellStyle name="20% - Accent4 3 10" xfId="1967" xr:uid="{9B513C20-0A96-4170-84BF-63D6056CC28B}"/>
    <cellStyle name="20% - Accent4 3 11" xfId="2055" xr:uid="{E1A05C7E-E282-4E92-BE18-42B685F2D56A}"/>
    <cellStyle name="20% - Accent4 3 12" xfId="2221" xr:uid="{0B574DF7-F96D-491E-AFE5-6438B9970285}"/>
    <cellStyle name="20% - Accent4 3 13" xfId="2381" xr:uid="{1D8F9BF6-45B0-4B8F-9EF1-FAFC3B971433}"/>
    <cellStyle name="20% - Accent4 3 14" xfId="2489" xr:uid="{199606FB-F9F5-41E4-A6E0-6B3F8CE2FA07}"/>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30" xfId="2456" xr:uid="{B31C44B3-61F4-4F36-8C4D-62E081B1080D}"/>
    <cellStyle name="20% - Accent4 31" xfId="2486" xr:uid="{9AA9DE48-E029-4229-A1DB-6B5FE0940818}"/>
    <cellStyle name="20% - Accent4 4" xfId="768" xr:uid="{00000000-0005-0000-0000-000059000000}"/>
    <cellStyle name="20% - Accent4 4 2" xfId="2294" xr:uid="{A13A94EA-1069-4B49-B2F7-61D98A3412C8}"/>
    <cellStyle name="20% - Accent4 4 3" xfId="2441" xr:uid="{0626B9C2-53FC-4A97-BFEF-E88F5D328F9C}"/>
    <cellStyle name="20% - Accent4 4 4" xfId="2565" xr:uid="{60F52ECE-D379-4850-8654-721DD4F0C59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15" xfId="2219" xr:uid="{D31D9A02-DA70-46A4-A846-80BC29E14C83}"/>
    <cellStyle name="20% - Accent5 2 16" xfId="2367" xr:uid="{B5A0C5BE-EEF0-43AC-9517-9AA810BCF3B2}"/>
    <cellStyle name="20% - Accent5 2 17" xfId="2491" xr:uid="{6E854E43-64F2-4CE4-8265-E4304671F12B}"/>
    <cellStyle name="20% - Accent5 2 2" xfId="998" xr:uid="{E535CEA2-5DB0-424A-A75A-6CC418DF7ACC}"/>
    <cellStyle name="20% - Accent5 2 2 10" xfId="1970" xr:uid="{C16900D2-D938-49F1-B1A6-23385A937B12}"/>
    <cellStyle name="20% - Accent5 2 2 11" xfId="2058" xr:uid="{58905D2C-30AD-4179-9FCE-DA852E0E31CD}"/>
    <cellStyle name="20% - Accent5 2 2 12" xfId="2218" xr:uid="{980206BC-5026-4A9A-8F22-68E88DA26944}"/>
    <cellStyle name="20% - Accent5 2 2 13" xfId="2384" xr:uid="{8C421035-9897-462D-8C94-3FBBD0E66FA8}"/>
    <cellStyle name="20% - Accent5 2 2 14" xfId="2492" xr:uid="{06CF70EE-88C5-443A-AA41-32B5E2768FF2}"/>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27" xfId="2173" xr:uid="{30923E9B-4E91-4FC9-8F50-62361769DF0C}"/>
    <cellStyle name="20% - Accent5 28" xfId="2201" xr:uid="{5A1727D6-DE85-4327-8020-4CF16B52357B}"/>
    <cellStyle name="20% - Accent5 29" xfId="2345" xr:uid="{F70364A5-42FA-4603-B10C-D9079B93BB36}"/>
    <cellStyle name="20% - Accent5 3" xfId="721" xr:uid="{00000000-0005-0000-0000-000060000000}"/>
    <cellStyle name="20% - Accent5 3 10" xfId="1969" xr:uid="{371C12B9-6399-4DAF-A99D-DD2DC1194B4D}"/>
    <cellStyle name="20% - Accent5 3 11" xfId="2057" xr:uid="{3E7F149E-5C02-49B8-BADD-19B4DA584C54}"/>
    <cellStyle name="20% - Accent5 3 12" xfId="2217" xr:uid="{F6C73608-E60D-4BE0-8C76-4F86D7558049}"/>
    <cellStyle name="20% - Accent5 3 13" xfId="2383" xr:uid="{D7C24E67-91F8-4185-AC69-97C9C9BF0841}"/>
    <cellStyle name="20% - Accent5 3 14" xfId="2493" xr:uid="{ADBD0707-A5A9-495F-9625-7BC2C3DCB3B9}"/>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30" xfId="2457" xr:uid="{980CDFF1-E6E5-4B32-8285-4FA4668CA563}"/>
    <cellStyle name="20% - Accent5 31" xfId="2490" xr:uid="{661FCF3E-6E14-4969-88CF-DBEBC8D8FFBB}"/>
    <cellStyle name="20% - Accent5 4" xfId="769" xr:uid="{00000000-0005-0000-0000-000061000000}"/>
    <cellStyle name="20% - Accent5 4 2" xfId="2295" xr:uid="{E5B39EC1-1CF4-49D9-8D91-2E0A020D2DD2}"/>
    <cellStyle name="20% - Accent5 4 3" xfId="2442" xr:uid="{82A0986A-9F48-47A2-B4B9-E56FD26FC6F7}"/>
    <cellStyle name="20% - Accent5 4 4" xfId="2566" xr:uid="{C3868E25-2F08-42C7-BC91-3773E85949A5}"/>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15" xfId="2216" xr:uid="{C52350D6-4985-4E7D-AE61-4CFDB378ADCB}"/>
    <cellStyle name="20% - Accent6 2 16" xfId="2370" xr:uid="{65F3C34E-1189-4BA1-B382-CC59E417EA56}"/>
    <cellStyle name="20% - Accent6 2 17" xfId="2495" xr:uid="{65EA26F4-BA04-4DAE-BF11-CC7B98534910}"/>
    <cellStyle name="20% - Accent6 2 2" xfId="1000" xr:uid="{4B8946F0-10C1-4715-BC01-71667FBCDA44}"/>
    <cellStyle name="20% - Accent6 2 2 10" xfId="1972" xr:uid="{5D7D9A47-19E2-46C7-814D-9BA1EFC3F315}"/>
    <cellStyle name="20% - Accent6 2 2 11" xfId="2060" xr:uid="{530FDA66-3378-410D-B403-9AA7FD45D696}"/>
    <cellStyle name="20% - Accent6 2 2 12" xfId="2215" xr:uid="{2095A2C5-0DAB-4E92-A24B-16752F7CBD05}"/>
    <cellStyle name="20% - Accent6 2 2 13" xfId="2386" xr:uid="{1A2F200F-B88A-4444-9A89-10F50BA25974}"/>
    <cellStyle name="20% - Accent6 2 2 14" xfId="2496" xr:uid="{B452B840-F175-4933-BC56-9AE8CA13889F}"/>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27" xfId="2174" xr:uid="{8C937A5B-3579-4232-A538-83EFE1080374}"/>
    <cellStyle name="20% - Accent6 28" xfId="2202" xr:uid="{FE094ED8-6455-4A6B-ABD5-5A124C7D7E15}"/>
    <cellStyle name="20% - Accent6 29" xfId="2348" xr:uid="{9248EA96-3EA2-4027-B9EC-1DF25001F8C2}"/>
    <cellStyle name="20% - Accent6 3" xfId="722" xr:uid="{00000000-0005-0000-0000-000068000000}"/>
    <cellStyle name="20% - Accent6 3 10" xfId="1971" xr:uid="{B9453003-B9C1-488D-8611-5B355DF5D43C}"/>
    <cellStyle name="20% - Accent6 3 11" xfId="2059" xr:uid="{1A50101E-F497-4557-9B77-B822AEB04120}"/>
    <cellStyle name="20% - Accent6 3 12" xfId="2214" xr:uid="{EB81DAFC-696A-46E8-A2C3-5529F67F5289}"/>
    <cellStyle name="20% - Accent6 3 13" xfId="2385" xr:uid="{76C3E088-48F8-40AD-831B-B7233A99DEC5}"/>
    <cellStyle name="20% - Accent6 3 14" xfId="2497" xr:uid="{799AFA45-D585-477D-B5E1-DCD18224BA26}"/>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30" xfId="2458" xr:uid="{B544CC0B-2CEB-426B-88C2-641B312445C4}"/>
    <cellStyle name="20% - Accent6 31" xfId="2494" xr:uid="{7F691D42-5486-46D4-B6DF-B340867A5361}"/>
    <cellStyle name="20% - Accent6 4" xfId="770" xr:uid="{00000000-0005-0000-0000-000069000000}"/>
    <cellStyle name="20% - Accent6 4 2" xfId="2296" xr:uid="{0CB81883-7356-415E-815F-97B1E9949CDD}"/>
    <cellStyle name="20% - Accent6 4 3" xfId="2443" xr:uid="{1391C215-5361-4964-8818-93DB7278E754}"/>
    <cellStyle name="20% - Accent6 4 4" xfId="2567" xr:uid="{91D0D81D-6BC7-4AD6-A905-8535856B166B}"/>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15" xfId="2213" xr:uid="{E05F303A-D2DF-4C57-8D5A-069B1F054460}"/>
    <cellStyle name="40% - Accent1 2 16" xfId="2356" xr:uid="{80D4EC17-9713-4962-80D0-FDCFD7606928}"/>
    <cellStyle name="40% - Accent1 2 17" xfId="2499" xr:uid="{4265F6CB-85A0-47E3-82EE-B748FB349062}"/>
    <cellStyle name="40% - Accent1 2 2" xfId="1002" xr:uid="{DEF2CA37-DE95-4685-B6C8-AF1AE346D48A}"/>
    <cellStyle name="40% - Accent1 2 2 10" xfId="1974" xr:uid="{FFEA8B54-65B5-43BB-8292-73CE441580D0}"/>
    <cellStyle name="40% - Accent1 2 2 11" xfId="2062" xr:uid="{C173D924-EEBD-4197-AF15-549E1E2C40CB}"/>
    <cellStyle name="40% - Accent1 2 2 12" xfId="2212" xr:uid="{F1D38857-0E0B-48B5-A0F4-FA441EF398B7}"/>
    <cellStyle name="40% - Accent1 2 2 13" xfId="2388" xr:uid="{581B7454-5C22-457B-9093-29230F20D94B}"/>
    <cellStyle name="40% - Accent1 2 2 14" xfId="2500" xr:uid="{4417EC1E-E595-442B-A5E1-5D848DAD6FBA}"/>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27" xfId="2175" xr:uid="{E7D64973-61BA-4F01-A8B9-3D83FC1070F2}"/>
    <cellStyle name="40% - Accent1 28" xfId="2203" xr:uid="{A51B849E-031A-4ACD-A980-25B285818E3B}"/>
    <cellStyle name="40% - Accent1 29" xfId="2333" xr:uid="{384958FE-CE43-41AD-A191-63DE6EAC91F6}"/>
    <cellStyle name="40% - Accent1 3" xfId="723" xr:uid="{00000000-0005-0000-0000-000074000000}"/>
    <cellStyle name="40% - Accent1 3 10" xfId="1973" xr:uid="{0ECB086A-912F-4214-9434-DE2901FCDD4A}"/>
    <cellStyle name="40% - Accent1 3 11" xfId="2061" xr:uid="{50046162-6703-4417-BC0B-1C6B2D0A9F15}"/>
    <cellStyle name="40% - Accent1 3 12" xfId="2211" xr:uid="{CB0B9BE9-0FA1-4B18-A523-3D2ED86B495A}"/>
    <cellStyle name="40% - Accent1 3 13" xfId="2387" xr:uid="{27C6DD1E-F846-4309-AE80-4EC8AB8636A1}"/>
    <cellStyle name="40% - Accent1 3 14" xfId="2501" xr:uid="{7BB19B47-2958-47D1-A3B2-1DDA8B790A9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30" xfId="2459" xr:uid="{68A11D49-B9A0-4455-8979-771058858F3C}"/>
    <cellStyle name="40% - Accent1 31" xfId="2498" xr:uid="{3E32B935-0386-4665-9ADD-2165B1A6543A}"/>
    <cellStyle name="40% - Accent1 4" xfId="771" xr:uid="{00000000-0005-0000-0000-000075000000}"/>
    <cellStyle name="40% - Accent1 4 2" xfId="2297" xr:uid="{9D555F9D-B8C9-4EA0-96C3-7F907D81990D}"/>
    <cellStyle name="40% - Accent1 4 3" xfId="2444" xr:uid="{F4988B52-A4B8-416C-B0B5-9420C924C97F}"/>
    <cellStyle name="40% - Accent1 4 4" xfId="2568" xr:uid="{1AD65FC6-1C59-4C25-B1E1-0CB19993AC5B}"/>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15" xfId="2210" xr:uid="{AC403A02-AB08-42F8-AFEA-B720F4F3724A}"/>
    <cellStyle name="40% - Accent2 2 16" xfId="2359" xr:uid="{D28E4A23-F6A5-4ABD-B35E-5571CBA8CB9A}"/>
    <cellStyle name="40% - Accent2 2 17" xfId="2503" xr:uid="{EFDBE3ED-3E07-4989-B1D9-424FF0F4F7C4}"/>
    <cellStyle name="40% - Accent2 2 2" xfId="1004" xr:uid="{6875B2D1-3962-4591-9578-65878FD71B63}"/>
    <cellStyle name="40% - Accent2 2 2 10" xfId="1976" xr:uid="{EE55A0DF-E02D-4935-B650-BD70F7B31E81}"/>
    <cellStyle name="40% - Accent2 2 2 11" xfId="2064" xr:uid="{1DDF04F7-38C9-4F77-9614-87B1EDF4EE68}"/>
    <cellStyle name="40% - Accent2 2 2 12" xfId="2209" xr:uid="{8B1C298B-DD99-4AC9-BFED-1D5E9742E488}"/>
    <cellStyle name="40% - Accent2 2 2 13" xfId="2390" xr:uid="{C5EB3BC7-84A8-4F12-B348-780E0FDE5844}"/>
    <cellStyle name="40% - Accent2 2 2 14" xfId="2504" xr:uid="{135A30A9-3F04-43F1-BE97-0608CC9E7534}"/>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27" xfId="2176" xr:uid="{A927E063-E140-464F-804D-DA5B68E99560}"/>
    <cellStyle name="40% - Accent2 28" xfId="2204" xr:uid="{6A12A156-897C-40B3-9327-9A2F8675AE36}"/>
    <cellStyle name="40% - Accent2 29" xfId="2336" xr:uid="{C8B75F24-79AD-4ED2-806E-E985BD9DF8C4}"/>
    <cellStyle name="40% - Accent2 3" xfId="724" xr:uid="{00000000-0005-0000-0000-00007C000000}"/>
    <cellStyle name="40% - Accent2 3 10" xfId="1975" xr:uid="{CC88953D-EAD7-457C-8FBC-A4F91F4FD282}"/>
    <cellStyle name="40% - Accent2 3 11" xfId="2063" xr:uid="{13A221F6-8989-465A-A680-EEB5985EA2C1}"/>
    <cellStyle name="40% - Accent2 3 12" xfId="2196" xr:uid="{32A06193-731D-493E-A0A6-D5A312B9CCDF}"/>
    <cellStyle name="40% - Accent2 3 13" xfId="2389" xr:uid="{F0FF57CD-7EB9-41F4-BFA7-D93EDB754937}"/>
    <cellStyle name="40% - Accent2 3 14" xfId="2505" xr:uid="{D6F17CE2-910B-4DBE-8792-6A2B037615E5}"/>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30" xfId="2460" xr:uid="{27BDEFFA-32AE-4EFB-93A2-BD109E806A99}"/>
    <cellStyle name="40% - Accent2 31" xfId="2502" xr:uid="{1046CE89-6E09-4D7A-A815-9E30E4ECB4FF}"/>
    <cellStyle name="40% - Accent2 4" xfId="772" xr:uid="{00000000-0005-0000-0000-00007D000000}"/>
    <cellStyle name="40% - Accent2 4 2" xfId="2298" xr:uid="{044E40D8-C3F2-4DB2-8F0C-29F32B6DA161}"/>
    <cellStyle name="40% - Accent2 4 3" xfId="2445" xr:uid="{242021AC-1656-45A5-9C76-F0A3FA34E055}"/>
    <cellStyle name="40% - Accent2 4 4" xfId="2569" xr:uid="{62608493-F130-4732-8529-CF918C503DB3}"/>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15" xfId="2237" xr:uid="{710E36C2-0829-4237-9B8A-C345F809951F}"/>
    <cellStyle name="40% - Accent3 2 16" xfId="2362" xr:uid="{A4FD0514-1B33-4391-853C-AFA5FFAA49D7}"/>
    <cellStyle name="40% - Accent3 2 17" xfId="2507" xr:uid="{C6B6E5E8-B0D7-46F9-9B7B-10BB6FE4C115}"/>
    <cellStyle name="40% - Accent3 2 2" xfId="1006" xr:uid="{9B490E2D-3CC0-4110-A373-C3CDA4D0ECC5}"/>
    <cellStyle name="40% - Accent3 2 2 10" xfId="1978" xr:uid="{9D05191A-00AF-4FD2-ACCD-B00639118435}"/>
    <cellStyle name="40% - Accent3 2 2 11" xfId="2066" xr:uid="{7E1AD40D-E80D-46D5-8313-E748A1C1F2D7}"/>
    <cellStyle name="40% - Accent3 2 2 12" xfId="2238" xr:uid="{571642DA-55EF-4B32-A8AE-B5A86A4CCC73}"/>
    <cellStyle name="40% - Accent3 2 2 13" xfId="2392" xr:uid="{EBD2E1B1-8EFD-4915-962E-B1CFA647C70E}"/>
    <cellStyle name="40% - Accent3 2 2 14" xfId="2508" xr:uid="{83A89A6E-C804-4F39-ACD4-A5FE4190AACA}"/>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27" xfId="2177" xr:uid="{39A55D9E-A30A-406E-8B22-C0B3EC5ABFD9}"/>
    <cellStyle name="40% - Accent3 28" xfId="2205" xr:uid="{BB5F77A0-E650-4CFE-9C5C-8FCEA67A0CDD}"/>
    <cellStyle name="40% - Accent3 29" xfId="2339" xr:uid="{D06D7D2A-989B-419A-826B-C95886C11470}"/>
    <cellStyle name="40% - Accent3 3" xfId="725" xr:uid="{00000000-0005-0000-0000-000084000000}"/>
    <cellStyle name="40% - Accent3 3 10" xfId="1977" xr:uid="{A0BE0AEE-CF26-44E6-B2D7-FD8E84BA191F}"/>
    <cellStyle name="40% - Accent3 3 11" xfId="2065" xr:uid="{37F8F24D-77AD-4657-9B93-1F3EAF5666C3}"/>
    <cellStyle name="40% - Accent3 3 12" xfId="2239" xr:uid="{7C93C96F-9823-4C13-BEA4-753B8AA0B97B}"/>
    <cellStyle name="40% - Accent3 3 13" xfId="2391" xr:uid="{965C8E01-CD48-48C7-8D1D-5BD2CF889E5C}"/>
    <cellStyle name="40% - Accent3 3 14" xfId="2509" xr:uid="{5217DEF3-2F22-4428-B651-6417082DCA7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30" xfId="2461" xr:uid="{CC0DA969-91F6-4520-949F-EB3B062B2521}"/>
    <cellStyle name="40% - Accent3 31" xfId="2506" xr:uid="{A128C712-FE78-4EE9-A08C-DAEC955E63BA}"/>
    <cellStyle name="40% - Accent3 4" xfId="773" xr:uid="{00000000-0005-0000-0000-000085000000}"/>
    <cellStyle name="40% - Accent3 4 2" xfId="2299" xr:uid="{892AB239-A12A-46E4-8A5D-12701BB25BA6}"/>
    <cellStyle name="40% - Accent3 4 3" xfId="2446" xr:uid="{B28F3AE4-E059-46FF-B810-4415765E9CD8}"/>
    <cellStyle name="40% - Accent3 4 4" xfId="2570" xr:uid="{F7BD7B1C-BC2C-4080-AD4E-ED73EC2945AD}"/>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15" xfId="2240" xr:uid="{A026CDC0-6F69-4B8A-9B91-E7142A75E9C4}"/>
    <cellStyle name="40% - Accent4 2 16" xfId="2365" xr:uid="{2A081895-9EDF-4E62-BC4D-0EDB628D406C}"/>
    <cellStyle name="40% - Accent4 2 17" xfId="2511" xr:uid="{038D3BE8-CA94-4787-B616-6555B5C57D7F}"/>
    <cellStyle name="40% - Accent4 2 2" xfId="1008" xr:uid="{7AA25175-F4B9-41C2-809A-6E7E0B531B9C}"/>
    <cellStyle name="40% - Accent4 2 2 10" xfId="1980" xr:uid="{8A072D38-5F1A-4E94-9E78-87CE3F9D3C36}"/>
    <cellStyle name="40% - Accent4 2 2 11" xfId="2068" xr:uid="{6105ED9F-AE56-4E26-865D-DD0422CB2B41}"/>
    <cellStyle name="40% - Accent4 2 2 12" xfId="2241" xr:uid="{5E81CA00-1DC5-453E-86E6-86901EBCE339}"/>
    <cellStyle name="40% - Accent4 2 2 13" xfId="2394" xr:uid="{4A6336EA-9A4B-4A66-8EDE-7EE1034F5D77}"/>
    <cellStyle name="40% - Accent4 2 2 14" xfId="2512" xr:uid="{1CD28455-87DB-4546-A025-DE893B3CCA7B}"/>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27" xfId="2178" xr:uid="{F78783A1-93EE-46BB-80E8-3DE1AAFFE8FD}"/>
    <cellStyle name="40% - Accent4 28" xfId="2206" xr:uid="{EF98C3A6-2341-4948-8B1F-DFEDAB2E465E}"/>
    <cellStyle name="40% - Accent4 29" xfId="2343" xr:uid="{C19282D3-FDA7-4482-9A86-7AF02F295C7E}"/>
    <cellStyle name="40% - Accent4 3" xfId="726" xr:uid="{00000000-0005-0000-0000-00008C000000}"/>
    <cellStyle name="40% - Accent4 3 10" xfId="1979" xr:uid="{3A4E6714-9FCA-4303-8522-C1B74D97787E}"/>
    <cellStyle name="40% - Accent4 3 11" xfId="2067" xr:uid="{76804A9D-E859-4DCD-AF11-34D51F733A52}"/>
    <cellStyle name="40% - Accent4 3 12" xfId="2242" xr:uid="{CC5CCB55-6DD9-4F28-AD9D-4C9257E68AC6}"/>
    <cellStyle name="40% - Accent4 3 13" xfId="2393" xr:uid="{C3A16955-867C-4DD3-9BAB-2A2D9D922E64}"/>
    <cellStyle name="40% - Accent4 3 14" xfId="2513" xr:uid="{25C04309-A893-428C-900D-BA1E53EF6BC7}"/>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30" xfId="2462" xr:uid="{61F00EE7-05C6-40A2-BB35-C35AF2105586}"/>
    <cellStyle name="40% - Accent4 31" xfId="2510" xr:uid="{E8993A9D-7C8E-47C5-8652-D54519DF9AFC}"/>
    <cellStyle name="40% - Accent4 4" xfId="774" xr:uid="{00000000-0005-0000-0000-00008D000000}"/>
    <cellStyle name="40% - Accent4 4 2" xfId="2300" xr:uid="{F3C0B619-D0BD-46A5-8653-26D111D110CE}"/>
    <cellStyle name="40% - Accent4 4 3" xfId="2447" xr:uid="{7710398C-F456-4F49-BB7C-11B002E8B4C3}"/>
    <cellStyle name="40% - Accent4 4 4" xfId="2571" xr:uid="{E6AAC9EA-8020-4111-9804-747640EBC907}"/>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15" xfId="2243" xr:uid="{1465BC00-8F50-4C0E-A5A5-50D4BF28603C}"/>
    <cellStyle name="40% - Accent5 2 16" xfId="2368" xr:uid="{C3ACF389-2A25-4FBE-902D-D62CFF6D8703}"/>
    <cellStyle name="40% - Accent5 2 17" xfId="2515" xr:uid="{BE42AAC4-F9AE-426C-9642-75C445D69FDD}"/>
    <cellStyle name="40% - Accent5 2 2" xfId="1010" xr:uid="{1E624747-1A50-413D-82F2-FFB35D2C13B0}"/>
    <cellStyle name="40% - Accent5 2 2 10" xfId="1982" xr:uid="{3303F5EF-8E44-4342-8082-9E59C74BBEFE}"/>
    <cellStyle name="40% - Accent5 2 2 11" xfId="2070" xr:uid="{A39040BC-DDAB-44F2-82F5-DF2AAC2EA84F}"/>
    <cellStyle name="40% - Accent5 2 2 12" xfId="2244" xr:uid="{6CB292C1-FF92-4EB7-AB1F-ED7DC0EE2881}"/>
    <cellStyle name="40% - Accent5 2 2 13" xfId="2396" xr:uid="{86CE6E4B-CAEB-4FF5-BE6B-C8BF652ED29F}"/>
    <cellStyle name="40% - Accent5 2 2 14" xfId="2516" xr:uid="{61EBD24F-547B-4F4D-9914-4DBA9B6AB2DE}"/>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27" xfId="2179" xr:uid="{DE1B863F-FEDF-44C3-BF59-73EC72E6BAE2}"/>
    <cellStyle name="40% - Accent5 28" xfId="2207" xr:uid="{23597B81-04E2-4A77-9A58-EAAAB077C9BD}"/>
    <cellStyle name="40% - Accent5 29" xfId="2346" xr:uid="{18E69639-7236-413A-9F86-6C4AB3C3E8D6}"/>
    <cellStyle name="40% - Accent5 3" xfId="727" xr:uid="{00000000-0005-0000-0000-000094000000}"/>
    <cellStyle name="40% - Accent5 3 10" xfId="1981" xr:uid="{063A10C4-C3BD-442C-8A45-F3616C873824}"/>
    <cellStyle name="40% - Accent5 3 11" xfId="2069" xr:uid="{3CCF2CED-4465-459B-949E-2CAEC54A79E2}"/>
    <cellStyle name="40% - Accent5 3 12" xfId="2245" xr:uid="{2269C5EA-236F-409A-86C8-B0E2455A2201}"/>
    <cellStyle name="40% - Accent5 3 13" xfId="2395" xr:uid="{2C40E482-4B61-4769-9CF5-D8A73CA8CDE6}"/>
    <cellStyle name="40% - Accent5 3 14" xfId="2517" xr:uid="{499B1805-BBF7-4714-888C-B018550ED1F3}"/>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30" xfId="2463" xr:uid="{B03DC13F-0A4C-4B5C-8B93-272145B75002}"/>
    <cellStyle name="40% - Accent5 31" xfId="2514" xr:uid="{5D0061F5-C006-4D04-BA6E-4F22DCF8ED40}"/>
    <cellStyle name="40% - Accent5 4" xfId="775" xr:uid="{00000000-0005-0000-0000-000095000000}"/>
    <cellStyle name="40% - Accent5 4 2" xfId="2301" xr:uid="{BF499768-6064-499E-9CF4-77A8759ED906}"/>
    <cellStyle name="40% - Accent5 4 3" xfId="2448" xr:uid="{EA5E6033-D931-49B2-98F3-EE8C9858104E}"/>
    <cellStyle name="40% - Accent5 4 4" xfId="2572" xr:uid="{7FA788C9-4433-4DDE-BEF9-C683EF1A555F}"/>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15" xfId="2246" xr:uid="{11403BCD-92CE-4975-AF83-542CF8A7B704}"/>
    <cellStyle name="40% - Accent6 2 16" xfId="2371" xr:uid="{2281957D-D24C-4050-90F9-641899799AF6}"/>
    <cellStyle name="40% - Accent6 2 17" xfId="2519" xr:uid="{12A1B411-4A20-4958-9C69-4559945D2A30}"/>
    <cellStyle name="40% - Accent6 2 2" xfId="1012" xr:uid="{201D2325-5A32-4711-92A8-24B8AB32BCBE}"/>
    <cellStyle name="40% - Accent6 2 2 10" xfId="1984" xr:uid="{1F664AB6-A1E1-498C-A56F-6432C1D786EE}"/>
    <cellStyle name="40% - Accent6 2 2 11" xfId="2072" xr:uid="{B4CDBFAE-BBC4-450F-8F08-B16494740F23}"/>
    <cellStyle name="40% - Accent6 2 2 12" xfId="2247" xr:uid="{20D5BBBA-58D1-42F9-A30C-265D1F2A2088}"/>
    <cellStyle name="40% - Accent6 2 2 13" xfId="2398" xr:uid="{6B882C71-D230-48B4-96F7-1CCA8890EE73}"/>
    <cellStyle name="40% - Accent6 2 2 14" xfId="2520" xr:uid="{6137B5F3-39DA-48E9-AE95-6681063633A2}"/>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27" xfId="2180" xr:uid="{46FB8616-0A02-4281-8ABA-B24365348641}"/>
    <cellStyle name="40% - Accent6 28" xfId="2208" xr:uid="{E9545CA8-10E2-4B47-BBA3-9638F0895301}"/>
    <cellStyle name="40% - Accent6 29" xfId="2349" xr:uid="{3D6DB006-5AB4-47C3-B71C-CF807D0AA24B}"/>
    <cellStyle name="40% - Accent6 3" xfId="728" xr:uid="{00000000-0005-0000-0000-00009C000000}"/>
    <cellStyle name="40% - Accent6 3 10" xfId="1983" xr:uid="{F822CF8B-775F-478F-9F77-40F9835C5B68}"/>
    <cellStyle name="40% - Accent6 3 11" xfId="2071" xr:uid="{F0EFDF5B-7C9A-4346-B6FB-B8116DF06BAB}"/>
    <cellStyle name="40% - Accent6 3 12" xfId="2248" xr:uid="{18DC6AD0-4171-435E-984B-3B7ED8C18041}"/>
    <cellStyle name="40% - Accent6 3 13" xfId="2397" xr:uid="{8CAD71D1-4EE5-4E6D-B609-955314415F89}"/>
    <cellStyle name="40% - Accent6 3 14" xfId="2521" xr:uid="{1D1699C4-A234-4E2F-92C7-19B102B13620}"/>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30" xfId="2464" xr:uid="{0B402BC1-E8D9-402F-B6D2-2CF1A1C3AAAF}"/>
    <cellStyle name="40% - Accent6 31" xfId="2518" xr:uid="{21325850-0E7C-4CD1-9C94-025AC898DB86}"/>
    <cellStyle name="40% - Accent6 4" xfId="776" xr:uid="{00000000-0005-0000-0000-00009D000000}"/>
    <cellStyle name="40% - Accent6 4 2" xfId="2302" xr:uid="{4C276B50-D7E9-4C71-A927-B96F6BFFE5DA}"/>
    <cellStyle name="40% - Accent6 4 3" xfId="2449" xr:uid="{E5E16E29-A5E9-4BCA-BB35-9AF31015ECEF}"/>
    <cellStyle name="40% - Accent6 4 4" xfId="2573" xr:uid="{CA48EB43-F3B8-4786-AE21-CD2BBBDCECF7}"/>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15" xfId="2334" xr:uid="{823E9723-4595-4DBE-869D-8A4A00DE48EC}"/>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15" xfId="2181" xr:uid="{23530101-B285-4019-8895-B66C51901C09}"/>
    <cellStyle name="60% - Accent1 2 16" xfId="2249" xr:uid="{F840A427-5E1F-472D-88A6-E12CB7381AF5}"/>
    <cellStyle name="60% - Accent1 2 17" xfId="2357" xr:uid="{30C936B4-B5DB-4613-815A-504C543ECCC4}"/>
    <cellStyle name="60% - Accent1 2 18" xfId="2522" xr:uid="{A3137253-0260-4EB9-991A-520A436DE046}"/>
    <cellStyle name="60% - Accent1 2 2" xfId="1014" xr:uid="{3376BDEC-5994-4DA9-AFE9-C56CFC078243}"/>
    <cellStyle name="60% - Accent1 2 2 10" xfId="1986" xr:uid="{4A0036E1-B890-4F54-A77F-DCA2649E57B2}"/>
    <cellStyle name="60% - Accent1 2 2 11" xfId="2074" xr:uid="{591B1618-4A45-4FD0-84A7-11A594F73670}"/>
    <cellStyle name="60% - Accent1 2 2 12" xfId="2250" xr:uid="{55C6D42D-6818-4688-86CE-E3BE506D71B9}"/>
    <cellStyle name="60% - Accent1 2 2 13" xfId="2400" xr:uid="{35E36EAA-F206-4F09-A8C2-F8C56B2B675A}"/>
    <cellStyle name="60% - Accent1 2 2 14" xfId="2523" xr:uid="{5B0C483A-B247-4138-866F-4C4F6C651503}"/>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12" xfId="2251" xr:uid="{081FDD70-166E-4872-B659-88438FED24B3}"/>
    <cellStyle name="60% - Accent1 3 13" xfId="2399" xr:uid="{B523A848-10DE-4536-8ADC-FB673BA649DA}"/>
    <cellStyle name="60% - Accent1 3 14" xfId="2524" xr:uid="{6B76E9E8-5F26-41DB-A47C-55691796AFC5}"/>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4 3" xfId="2252" xr:uid="{AFA377C0-D6DA-44F0-AF5B-A8B6815561DF}"/>
    <cellStyle name="60% - Accent1 4 4" xfId="2430" xr:uid="{625CF6F4-A9D2-4278-B19C-216122DE5C93}"/>
    <cellStyle name="60% - Accent1 4 5" xfId="2525" xr:uid="{8FC7BDCC-F110-4073-9544-71AD759830CF}"/>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15" xfId="2337" xr:uid="{28414F67-8426-4F12-AAF2-5024456D87A0}"/>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15" xfId="2182" xr:uid="{06FF6EA1-B8F9-44C1-AE4F-1056809994BF}"/>
    <cellStyle name="60% - Accent2 2 16" xfId="2253" xr:uid="{2E2F3253-A3A1-43AF-91A9-CB9B32706A6A}"/>
    <cellStyle name="60% - Accent2 2 17" xfId="2360" xr:uid="{2A9ECC26-93F5-45A0-AEEC-5727132DE20E}"/>
    <cellStyle name="60% - Accent2 2 18" xfId="2526" xr:uid="{E124F4C5-BF1F-409B-B483-6C10EDEBA39E}"/>
    <cellStyle name="60% - Accent2 2 2" xfId="1016" xr:uid="{23D623F9-83DD-4C69-B8A7-F21BFF86C9DE}"/>
    <cellStyle name="60% - Accent2 2 2 10" xfId="1988" xr:uid="{3A34AFE0-2B1C-4CC9-B4CA-256F2EA5EDA5}"/>
    <cellStyle name="60% - Accent2 2 2 11" xfId="2076" xr:uid="{907CD119-008D-47D6-849B-62ADF23E3F58}"/>
    <cellStyle name="60% - Accent2 2 2 12" xfId="2254" xr:uid="{71E9CD0F-A289-4589-9D4F-E1165E88D722}"/>
    <cellStyle name="60% - Accent2 2 2 13" xfId="2402" xr:uid="{801B968B-3CAE-4A1B-A45B-1D124EDF8F1A}"/>
    <cellStyle name="60% - Accent2 2 2 14" xfId="2527" xr:uid="{9D9FF1D1-EC6D-4443-A16D-EA8C35038552}"/>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12" xfId="2255" xr:uid="{870A0A1F-1DC7-4B2C-8CC6-4C52295B8BD1}"/>
    <cellStyle name="60% - Accent2 3 13" xfId="2401" xr:uid="{919445BE-F449-472A-959D-90C03674CFDB}"/>
    <cellStyle name="60% - Accent2 3 14" xfId="2528" xr:uid="{F114FE6A-543E-4D5B-A8D4-68A4CD706094}"/>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4 3" xfId="2256" xr:uid="{84A86E3C-A665-4090-A83B-CE110B51FFDF}"/>
    <cellStyle name="60% - Accent2 4 4" xfId="2431" xr:uid="{4E1B2C4F-F5AF-4417-8365-EFF34DDB340C}"/>
    <cellStyle name="60% - Accent2 4 5" xfId="2529" xr:uid="{30D68409-E96B-40E9-AD9E-03EF901DC5BF}"/>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15" xfId="2340" xr:uid="{8795122E-418F-4A60-A0C9-E9254669964D}"/>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15" xfId="2183" xr:uid="{4A8372A7-5608-4551-BE31-1089320397BE}"/>
    <cellStyle name="60% - Accent3 2 16" xfId="2257" xr:uid="{05BAED0F-C8BF-4D6C-87E3-AF8B43B650B0}"/>
    <cellStyle name="60% - Accent3 2 17" xfId="2363" xr:uid="{056F998C-CD04-4A09-B5EA-9DA4569815CA}"/>
    <cellStyle name="60% - Accent3 2 18" xfId="2530" xr:uid="{CE462DFB-FB19-4EC1-83BE-0704996DE11C}"/>
    <cellStyle name="60% - Accent3 2 2" xfId="1018" xr:uid="{2E423C15-CA62-400E-BE03-20C155F898B4}"/>
    <cellStyle name="60% - Accent3 2 2 10" xfId="1990" xr:uid="{5C6EB901-8E95-4C15-8912-6FA8C6D35C15}"/>
    <cellStyle name="60% - Accent3 2 2 11" xfId="2078" xr:uid="{F2041C53-95F2-4435-BF63-8FD45D2AF779}"/>
    <cellStyle name="60% - Accent3 2 2 12" xfId="2258" xr:uid="{CFCFF695-BCB3-4762-9175-9F18702C4961}"/>
    <cellStyle name="60% - Accent3 2 2 13" xfId="2404" xr:uid="{1F579898-A56B-4CA5-BF04-0C5C359DD258}"/>
    <cellStyle name="60% - Accent3 2 2 14" xfId="2531" xr:uid="{F6F48ABC-CB01-42ED-8FC0-7AF8E6ED4AC3}"/>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12" xfId="2259" xr:uid="{A5D312B7-FF2B-4192-A95C-DC36BD919494}"/>
    <cellStyle name="60% - Accent3 3 13" xfId="2403" xr:uid="{0328C422-D7D2-4D2B-AE8F-94FB177BBFF7}"/>
    <cellStyle name="60% - Accent3 3 14" xfId="2532" xr:uid="{5FC779F2-BF67-419A-83E7-FC1947C67606}"/>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4 3" xfId="2260" xr:uid="{9425CF8D-7E97-4B1E-B854-8AA5B7D8D872}"/>
    <cellStyle name="60% - Accent3 4 4" xfId="2432" xr:uid="{7AA2C287-206E-4A7D-B354-BDFFE3B6F1E4}"/>
    <cellStyle name="60% - Accent3 4 5" xfId="2533" xr:uid="{461DD7F4-E128-414B-970D-DC649B93F21A}"/>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15" xfId="2344" xr:uid="{36024972-735A-4776-A030-740A2423F47A}"/>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15" xfId="2184" xr:uid="{63B6A273-E2ED-45E9-8B34-C933C72074EC}"/>
    <cellStyle name="60% - Accent4 2 16" xfId="2261" xr:uid="{0AB6E78F-68F6-4C33-A495-D50EF2618F73}"/>
    <cellStyle name="60% - Accent4 2 17" xfId="2366" xr:uid="{0AA2668E-34E9-4658-8E77-C11A3DB9AEB3}"/>
    <cellStyle name="60% - Accent4 2 18" xfId="2534" xr:uid="{331AD8DD-83BD-4314-871D-BA88355A7047}"/>
    <cellStyle name="60% - Accent4 2 2" xfId="1020" xr:uid="{9494CDF5-F128-43DE-A789-94150060136F}"/>
    <cellStyle name="60% - Accent4 2 2 10" xfId="1992" xr:uid="{4FF0B6EC-2C86-41F9-9094-051FB56F48F4}"/>
    <cellStyle name="60% - Accent4 2 2 11" xfId="2080" xr:uid="{CE1D64EC-A18A-4610-8869-0C40F2C69F26}"/>
    <cellStyle name="60% - Accent4 2 2 12" xfId="2262" xr:uid="{A7B8CBC5-4ECD-4BC6-BA8C-FC0D6806A8D3}"/>
    <cellStyle name="60% - Accent4 2 2 13" xfId="2406" xr:uid="{32545316-E8C6-46A9-8B4C-7DCD377A47F0}"/>
    <cellStyle name="60% - Accent4 2 2 14" xfId="2535" xr:uid="{E3042B29-D423-4DC4-95C5-6997005B0423}"/>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12" xfId="2263" xr:uid="{161DAA55-ECBB-4601-9CF4-012858CEEC68}"/>
    <cellStyle name="60% - Accent4 3 13" xfId="2405" xr:uid="{72646524-4577-4964-AEC4-0238FD0E0F66}"/>
    <cellStyle name="60% - Accent4 3 14" xfId="2536" xr:uid="{1CA53C1C-E2A9-4E89-8394-9BAD4DE24DE5}"/>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4 3" xfId="2264" xr:uid="{4E3439F9-1E80-4CCD-9841-6BEF1FC33206}"/>
    <cellStyle name="60% - Accent4 4 4" xfId="2433" xr:uid="{A236D246-48B5-4382-B14B-D030095A744F}"/>
    <cellStyle name="60% - Accent4 4 5" xfId="2537" xr:uid="{84FA8B2C-A7FE-467C-92BE-DA5864C1E3BA}"/>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15" xfId="2347" xr:uid="{C8B09F95-22D2-484E-B248-ED42172AE9BA}"/>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15" xfId="2185" xr:uid="{8B19B18E-63F6-4BF3-B186-3434E7F5C4FB}"/>
    <cellStyle name="60% - Accent5 2 16" xfId="2265" xr:uid="{2B890431-2A81-43F2-87F4-7A6A78E0FA06}"/>
    <cellStyle name="60% - Accent5 2 17" xfId="2369" xr:uid="{C72D913E-4A0B-448C-9866-4CBFF147DF21}"/>
    <cellStyle name="60% - Accent5 2 18" xfId="2538" xr:uid="{9A711FA4-0CB8-406B-A058-48E049F26E5D}"/>
    <cellStyle name="60% - Accent5 2 2" xfId="1022" xr:uid="{8B026352-7AC9-490C-9B97-5D2F5C63CD23}"/>
    <cellStyle name="60% - Accent5 2 2 10" xfId="1994" xr:uid="{597392C0-5706-43E8-8FDA-0C2E9A13781D}"/>
    <cellStyle name="60% - Accent5 2 2 11" xfId="2082" xr:uid="{3E0483BA-0EB6-4984-9530-6E1B67241D59}"/>
    <cellStyle name="60% - Accent5 2 2 12" xfId="2266" xr:uid="{2BA6207D-103C-48ED-8283-29E217D3E2E6}"/>
    <cellStyle name="60% - Accent5 2 2 13" xfId="2408" xr:uid="{27F17C3B-F100-4DE5-8A55-703051137576}"/>
    <cellStyle name="60% - Accent5 2 2 14" xfId="2539" xr:uid="{4D0D004E-D6A6-42D5-AAE2-964A9F49AD03}"/>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12" xfId="2267" xr:uid="{6F063F5E-BAA0-4B42-90A9-923223D8F727}"/>
    <cellStyle name="60% - Accent5 3 13" xfId="2407" xr:uid="{66EBFA1B-DC0E-4986-BE8F-0F458965F75A}"/>
    <cellStyle name="60% - Accent5 3 14" xfId="2540" xr:uid="{587D72F0-8DDD-43BA-9933-53167582B96B}"/>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4 3" xfId="2268" xr:uid="{F53B5122-B4F1-421B-9EF2-626CAB481ABD}"/>
    <cellStyle name="60% - Accent5 4 4" xfId="2434" xr:uid="{B4162728-4C56-4C6C-AD70-D85A87ACAA80}"/>
    <cellStyle name="60% - Accent5 4 5" xfId="2541" xr:uid="{65038FD8-F644-4C4E-A74D-F9B2F89954E0}"/>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15" xfId="2350" xr:uid="{3E3A40F9-F8FF-42FB-929E-52FBDFCCCB8C}"/>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15" xfId="2186" xr:uid="{82DC1530-28AB-4216-8F9B-EAB8C21F5DCD}"/>
    <cellStyle name="60% - Accent6 2 16" xfId="2269" xr:uid="{7B8720A9-EB32-4744-92B6-CF6FB3E3A2A2}"/>
    <cellStyle name="60% - Accent6 2 17" xfId="2372" xr:uid="{9617BE56-1175-4E44-A954-27B1E9DDC1C0}"/>
    <cellStyle name="60% - Accent6 2 18" xfId="2542" xr:uid="{B3D34E05-B877-4202-A6A6-5E395615F8F8}"/>
    <cellStyle name="60% - Accent6 2 2" xfId="1024" xr:uid="{62328171-5980-42E9-A9AA-93F4DF8BA4A4}"/>
    <cellStyle name="60% - Accent6 2 2 10" xfId="1996" xr:uid="{1B4D34F9-DD41-44FC-A9F7-A635EBA22DF5}"/>
    <cellStyle name="60% - Accent6 2 2 11" xfId="2084" xr:uid="{31A38F5D-86E2-42A3-8A8A-03FCB712B6FB}"/>
    <cellStyle name="60% - Accent6 2 2 12" xfId="2270" xr:uid="{C73D4BE0-72D5-4D06-A9D5-CCB843F93C10}"/>
    <cellStyle name="60% - Accent6 2 2 13" xfId="2410" xr:uid="{3B9546AE-B607-4F79-88BB-0DBA3788A526}"/>
    <cellStyle name="60% - Accent6 2 2 14" xfId="2543" xr:uid="{51B60647-CF0D-472D-8BF7-5422B8714212}"/>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12" xfId="2271" xr:uid="{76C166F3-8316-4208-98CF-B453020BD244}"/>
    <cellStyle name="60% - Accent6 3 13" xfId="2409" xr:uid="{AC242F14-A41A-43AE-8C76-D49110AB55E2}"/>
    <cellStyle name="60% - Accent6 3 14" xfId="2544" xr:uid="{8A380497-2D70-49A4-9E84-EEA830794007}"/>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4 3" xfId="2272" xr:uid="{533AA287-7614-4316-A8CB-738A65858822}"/>
    <cellStyle name="60% - Accent6 4 4" xfId="2435" xr:uid="{EF25CB3C-0654-4071-AE10-2615D33DE838}"/>
    <cellStyle name="60% - Accent6 4 5" xfId="2545" xr:uid="{29C8B90D-6D65-4CAC-8B66-C5888CB7CCD5}"/>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1" xfId="2418" xr:uid="{F27FA2A0-EE68-422C-89D3-A06096E3841B}"/>
    <cellStyle name="Comma 12" xfId="2465" xr:uid="{1629014D-F9E4-482E-A657-39FEA35031FD}"/>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7" xfId="2187" xr:uid="{E4E56E37-6489-4E15-8239-9A682BAB64C7}"/>
    <cellStyle name="Comma 8" xfId="2220" xr:uid="{C8852F85-A0AC-4F5D-BA9D-B423BC646A71}"/>
    <cellStyle name="Comma 9" xfId="2419" xr:uid="{0A420511-00AF-4D8F-9CEE-7489795CCB09}"/>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93" xfId="2466" xr:uid="{E3775B0A-7206-4AD9-9B83-51CC8A68D65A}"/>
    <cellStyle name="Input 94" xfId="2546" xr:uid="{F72F5F73-F026-42B9-B21B-274C18CCA8AA}"/>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4" xfId="2437" xr:uid="{8CEBF264-32FF-48D0-BB01-72472AD4A9E5}"/>
    <cellStyle name="Normal 2 3 5" xfId="2561" xr:uid="{98C1D445-40AC-465B-A863-1FA58788A6EB}"/>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1" xfId="2168" xr:uid="{77572A87-5BAD-4C93-A88D-069147E9BC1F}"/>
    <cellStyle name="Normal 222" xfId="2195" xr:uid="{7BCE4594-FC67-49EF-82B2-ACBD3DD06810}"/>
    <cellStyle name="Normal 223" xfId="2236" xr:uid="{0987D477-6225-439C-9AAE-EF87B9904F98}"/>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9" xfId="2423" xr:uid="{866690DB-02F2-4E45-9A4C-9302E30B9113}"/>
    <cellStyle name="Normal 23" xfId="321" xr:uid="{00000000-0005-0000-0000-000057020000}"/>
    <cellStyle name="Normal 23 2" xfId="626" xr:uid="{00000000-0005-0000-0000-000058020000}"/>
    <cellStyle name="Normal 230" xfId="2426" xr:uid="{962F27C5-CA0D-45F8-B706-3025F2573BA0}"/>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5" xfId="2450" xr:uid="{878E50AE-C2A8-4131-B9E6-F74C3213C6A7}"/>
    <cellStyle name="Normal 236" xfId="2451" xr:uid="{9E462BAC-359F-4655-B914-EB84B9300578}"/>
    <cellStyle name="Normal 237" xfId="2452" xr:uid="{5A2DBB1C-1305-4D7C-9DEC-B7B4EDE53C01}"/>
    <cellStyle name="Normal 238" xfId="2469" xr:uid="{8D7734B2-83F7-4330-829F-5BC851786150}"/>
    <cellStyle name="Normal 239" xfId="2470" xr:uid="{C1A7AC75-EE4E-474F-9BDE-E5637965F380}"/>
    <cellStyle name="Normal 24" xfId="322" xr:uid="{00000000-0005-0000-0000-000059020000}"/>
    <cellStyle name="Normal 240" xfId="2471" xr:uid="{EAC05F24-10DF-4CA1-B729-F8113665BDC8}"/>
    <cellStyle name="Normal 241" xfId="2472" xr:uid="{C2A89457-7716-43EE-9F89-0890064AFC1A}"/>
    <cellStyle name="Normal 242" xfId="2473" xr:uid="{C4CA156C-461D-4CC7-BA02-8EAE115305C2}"/>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15" xfId="2274" xr:uid="{E6C2789E-0307-45FD-ABC5-83B6BCEBF124}"/>
    <cellStyle name="Normal 4 2 16" xfId="2373" xr:uid="{60212355-C5C4-46A0-B2F7-084B92CC091F}"/>
    <cellStyle name="Normal 4 2 17" xfId="2548" xr:uid="{6077183A-A57D-4275-A7C3-4576D3BF3C32}"/>
    <cellStyle name="Normal 4 2 2" xfId="629" xr:uid="{00000000-0005-0000-0000-00007E020000}"/>
    <cellStyle name="Normal 4 2 2 10" xfId="1998" xr:uid="{AA8A6773-CF4B-4ABD-9C3A-1F8E07C6DD3B}"/>
    <cellStyle name="Normal 4 2 2 11" xfId="2086" xr:uid="{A1438C8E-BDDF-489A-8F78-DB1CF74D0AFD}"/>
    <cellStyle name="Normal 4 2 2 12" xfId="2275" xr:uid="{9D338872-9576-4081-9B18-00DB87435A45}"/>
    <cellStyle name="Normal 4 2 2 13" xfId="2412" xr:uid="{71EA3A2F-CD36-4097-990E-845162CDE0E5}"/>
    <cellStyle name="Normal 4 2 2 14" xfId="2549" xr:uid="{ED37F23D-1002-4FDD-AF19-FA0542F23F00}"/>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13" xfId="2276" xr:uid="{3206D867-782D-4C68-9E92-BF5B375C3887}"/>
    <cellStyle name="Normal 4 3 14" xfId="2411" xr:uid="{442BBFDC-A1B0-4436-ABD3-5840CEE56E35}"/>
    <cellStyle name="Normal 4 3 15" xfId="2550" xr:uid="{BDF599DF-4843-4CA3-8488-3048072C282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36" xfId="2192" xr:uid="{1BE37C7E-E59F-4A0A-9D24-468AFDC426B0}"/>
    <cellStyle name="Normal 4 37" xfId="2233" xr:uid="{B0F84800-200A-413F-B207-A22E4C750A4B}"/>
    <cellStyle name="Normal 4 38" xfId="2326" xr:uid="{FEA36F16-C942-4E67-916F-FD14A4BBD22A}"/>
    <cellStyle name="Normal 4 39" xfId="2467" xr:uid="{A2C8E43B-0763-498B-A304-18DCAA3C3AC2}"/>
    <cellStyle name="Normal 4 4" xfId="628" xr:uid="{00000000-0005-0000-0000-000081020000}"/>
    <cellStyle name="Normal 4 40" xfId="2547" xr:uid="{07717485-24FF-4BE9-9DEF-EE0738C882FB}"/>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15" xfId="2277" xr:uid="{3579DB9E-DA86-4A52-A85E-389F561D431C}"/>
    <cellStyle name="Normal 5 16" xfId="2351" xr:uid="{613D04BE-3486-4B13-AF13-39D25A0A4DA7}"/>
    <cellStyle name="Normal 5 17" xfId="2551" xr:uid="{65D5AC45-7A71-46B8-A993-E4F9A7FED716}"/>
    <cellStyle name="Normal 5 2" xfId="529" xr:uid="{00000000-0005-0000-0000-000093020000}"/>
    <cellStyle name="Normal 5 2 10" xfId="1999" xr:uid="{D3A9A99C-C23F-44E8-985D-BAC104B5949D}"/>
    <cellStyle name="Normal 5 2 11" xfId="2087" xr:uid="{254C6A29-0ECA-4B1B-90B6-2967B5F462FF}"/>
    <cellStyle name="Normal 5 2 12" xfId="2278" xr:uid="{A1A1AAB9-316C-4AE5-BE81-0B1A768D9F4B}"/>
    <cellStyle name="Normal 5 2 13" xfId="2413" xr:uid="{BED77FA5-5DBB-45CE-B6EB-873E052084C4}"/>
    <cellStyle name="Normal 5 2 14" xfId="2552" xr:uid="{31264794-688E-4626-A298-6AFC2D6F5E52}"/>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16" xfId="2279" xr:uid="{F04DB98B-3D76-40AF-B22A-C44D43664F89}"/>
    <cellStyle name="Normal 6 17" xfId="2353" xr:uid="{294FBC48-E06F-4B9E-A4CB-A5EC6C738660}"/>
    <cellStyle name="Normal 6 18" xfId="2553" xr:uid="{ABE66424-5988-456B-AEFB-90FD57EBEBBF}"/>
    <cellStyle name="Normal 6 2" xfId="631" xr:uid="{00000000-0005-0000-0000-00009F020000}"/>
    <cellStyle name="Normal 6 2 10" xfId="2000" xr:uid="{E8C81AEF-0D00-4D73-8F17-533CE3F23D66}"/>
    <cellStyle name="Normal 6 2 11" xfId="2088" xr:uid="{F7A4BDB9-F600-4BA6-8D23-F2B779637CCF}"/>
    <cellStyle name="Normal 6 2 12" xfId="2280" xr:uid="{9201B862-648D-4BA0-93C5-87BC58D02B86}"/>
    <cellStyle name="Normal 6 2 13" xfId="2414" xr:uid="{773F630B-FBA9-4F92-A5A9-19B24EB39244}"/>
    <cellStyle name="Normal 6 2 14" xfId="2554" xr:uid="{15C6EFA0-562C-478D-A3CA-01C7C3B2284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16" xfId="2281" xr:uid="{489D7991-5BF1-4317-95C5-4C45701B81E8}"/>
    <cellStyle name="Normal 7 17" xfId="2374" xr:uid="{36D6E590-0A7B-4068-A7A3-39F3C8237ABD}"/>
    <cellStyle name="Normal 7 18" xfId="2555" xr:uid="{374CD742-C1A3-48AE-B98F-385B56C82AB0}"/>
    <cellStyle name="Normal 7 2" xfId="632" xr:uid="{00000000-0005-0000-0000-0000AB020000}"/>
    <cellStyle name="Normal 7 2 10" xfId="2001" xr:uid="{06AB66A6-CC51-4B19-9FB4-4E7D85ADAE54}"/>
    <cellStyle name="Normal 7 2 11" xfId="2089" xr:uid="{6E445075-1AAC-4D76-ABC6-1ED3FC0C406F}"/>
    <cellStyle name="Normal 7 2 12" xfId="2282" xr:uid="{A2FEF7AE-BC83-43E3-9157-6D8BB6E09AFF}"/>
    <cellStyle name="Normal 7 2 13" xfId="2415" xr:uid="{2D459099-8834-4CAA-926F-45DE59331393}"/>
    <cellStyle name="Normal 7 2 14" xfId="2556" xr:uid="{AA3401D8-5A14-4005-8CF7-BAB0F44D8B26}"/>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12" xfId="2283" xr:uid="{38669D48-2FB5-4A54-89D6-1103961C624E}"/>
    <cellStyle name="Note 2 2 13" xfId="2416" xr:uid="{20FCF4A4-6110-418E-A2F3-486C75A43F62}"/>
    <cellStyle name="Note 2 2 14" xfId="2558" xr:uid="{377F8292-02F6-4A9F-91DE-A47EB641AB07}"/>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27" xfId="2193" xr:uid="{EF36016F-09DB-4A3F-879E-D903656D8E68}"/>
    <cellStyle name="Note 2 28" xfId="2235" xr:uid="{04E52E5C-76F1-45AA-AF1A-E76BD5B4E605}"/>
    <cellStyle name="Note 2 29" xfId="2352" xr:uid="{F8FD753F-FC6B-4959-BFA5-21C83580FBB2}"/>
    <cellStyle name="Note 2 3" xfId="757" xr:uid="{00000000-0005-0000-0000-0000D2020000}"/>
    <cellStyle name="Note 2 30" xfId="2468" xr:uid="{9CF81833-BC45-4A18-A250-DF8CC0C96DCB}"/>
    <cellStyle name="Note 2 31" xfId="2557" xr:uid="{4B957504-3CDB-438B-8CE5-1223048B80A9}"/>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14" xfId="2284" xr:uid="{2B20004D-517B-42CA-BBDC-C3CB18911DF5}"/>
    <cellStyle name="Note 3 15" xfId="2354" xr:uid="{19731588-8345-447B-8B27-A020BC45DF1F}"/>
    <cellStyle name="Note 3 16" xfId="2559" xr:uid="{5992A91E-5F2B-437A-8BC4-3A6488D7C04E}"/>
    <cellStyle name="Note 3 2" xfId="1085" xr:uid="{0B4A6660-EC35-4B3F-A796-1229916C2EF4}"/>
    <cellStyle name="Note 3 2 10" xfId="2003" xr:uid="{6BD666CC-BE4D-4123-818B-0E9F6CD5618A}"/>
    <cellStyle name="Note 3 2 11" xfId="2091" xr:uid="{B09C448C-1568-4C41-B4A7-884D8817CD54}"/>
    <cellStyle name="Note 3 2 12" xfId="2285" xr:uid="{C23AE832-F7C9-4EB0-AADE-03F554A6339F}"/>
    <cellStyle name="Note 3 2 13" xfId="2417" xr:uid="{0A448675-F079-4CD1-B9C1-41424D32DB3E}"/>
    <cellStyle name="Note 3 2 14" xfId="2560" xr:uid="{A6B44EC0-9434-4C69-9AA8-E2A4637FD450}"/>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7E3EC"/>
      <color rgb="FF477391"/>
      <color rgb="FFD7E3EA"/>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35.964240102171132</c:v>
                </c:pt>
                <c:pt idx="8">
                  <c:v>35.569835569835568</c:v>
                </c:pt>
                <c:pt idx="9">
                  <c:v>35.163468372423594</c:v>
                </c:pt>
                <c:pt idx="10">
                  <c:v>35.644200694117153</c:v>
                </c:pt>
                <c:pt idx="11">
                  <c:v>33.652222847495779</c:v>
                </c:pt>
                <c:pt idx="12">
                  <c:v>33.452184356703199</c:v>
                </c:pt>
                <c:pt idx="13">
                  <c:v>35.45670941841049</c:v>
                </c:pt>
                <c:pt idx="14">
                  <c:v>35.472043996333639</c:v>
                </c:pt>
                <c:pt idx="15">
                  <c:v>34.626828275235674</c:v>
                </c:pt>
                <c:pt idx="16">
                  <c:v>35.156608536025701</c:v>
                </c:pt>
                <c:pt idx="17">
                  <c:v>36.949270141168313</c:v>
                </c:pt>
                <c:pt idx="18">
                  <c:v>37.628246834492771</c:v>
                </c:pt>
                <c:pt idx="19">
                  <c:v>39.07572906867356</c:v>
                </c:pt>
                <c:pt idx="20">
                  <c:v>40.793946001410887</c:v>
                </c:pt>
                <c:pt idx="21">
                  <c:v>41.841670599339309</c:v>
                </c:pt>
                <c:pt idx="22">
                  <c:v>40.037063336739472</c:v>
                </c:pt>
                <c:pt idx="23">
                  <c:v>38.364478023254016</c:v>
                </c:pt>
                <c:pt idx="24">
                  <c:v>35.871358632441648</c:v>
                </c:pt>
                <c:pt idx="25">
                  <c:v>36.169468209627013</c:v>
                </c:pt>
                <c:pt idx="26">
                  <c:v>39.008269512791266</c:v>
                </c:pt>
                <c:pt idx="27">
                  <c:v>40.119492899937107</c:v>
                </c:pt>
                <c:pt idx="28">
                  <c:v>40.210597443549752</c:v>
                </c:pt>
                <c:pt idx="29">
                  <c:v>38.388916652116059</c:v>
                </c:pt>
                <c:pt idx="30">
                  <c:v>36.905288004117679</c:v>
                </c:pt>
                <c:pt idx="31">
                  <c:v>37.271292629333892</c:v>
                </c:pt>
                <c:pt idx="32">
                  <c:v>38.491784651726043</c:v>
                </c:pt>
                <c:pt idx="33">
                  <c:v>40.812214006206091</c:v>
                </c:pt>
                <c:pt idx="34">
                  <c:v>40.523009362325027</c:v>
                </c:pt>
                <c:pt idx="35">
                  <c:v>39.41540915225125</c:v>
                </c:pt>
                <c:pt idx="36">
                  <c:v>39.140924394520042</c:v>
                </c:pt>
                <c:pt idx="37">
                  <c:v>38.214947745778559</c:v>
                </c:pt>
                <c:pt idx="38">
                  <c:v>37.312392455146266</c:v>
                </c:pt>
                <c:pt idx="39">
                  <c:v>36.058787283164854</c:v>
                </c:pt>
                <c:pt idx="40">
                  <c:v>35.404200122021365</c:v>
                </c:pt>
                <c:pt idx="41">
                  <c:v>34.584797191924729</c:v>
                </c:pt>
                <c:pt idx="42">
                  <c:v>33.774931617811063</c:v>
                </c:pt>
                <c:pt idx="43">
                  <c:v>33.411574916548517</c:v>
                </c:pt>
                <c:pt idx="44">
                  <c:v>31.93282299387754</c:v>
                </c:pt>
                <c:pt idx="45">
                  <c:v>31.215622685835399</c:v>
                </c:pt>
                <c:pt idx="46">
                  <c:v>32.091614360119955</c:v>
                </c:pt>
                <c:pt idx="47">
                  <c:v>33.1416335270725</c:v>
                </c:pt>
                <c:pt idx="48">
                  <c:v>32.304539184980044</c:v>
                </c:pt>
                <c:pt idx="49">
                  <c:v>34.385421089296244</c:v>
                </c:pt>
                <c:pt idx="50">
                  <c:v>34.976304065287579</c:v>
                </c:pt>
                <c:pt idx="51">
                  <c:v>35.676214192067093</c:v>
                </c:pt>
                <c:pt idx="52">
                  <c:v>36.36363636363636</c:v>
                </c:pt>
                <c:pt idx="53">
                  <c:v>35.565396240896526</c:v>
                </c:pt>
                <c:pt idx="54">
                  <c:v>34.523355033194342</c:v>
                </c:pt>
                <c:pt idx="55">
                  <c:v>35.290945323788307</c:v>
                </c:pt>
                <c:pt idx="56">
                  <c:v>35.888955650441133</c:v>
                </c:pt>
                <c:pt idx="57">
                  <c:v>36.50911062921962</c:v>
                </c:pt>
                <c:pt idx="58">
                  <c:v>36.928034990170396</c:v>
                </c:pt>
                <c:pt idx="59">
                  <c:v>37.161140434638504</c:v>
                </c:pt>
                <c:pt idx="60">
                  <c:v>35.742910635819356</c:v>
                </c:pt>
                <c:pt idx="61">
                  <c:v>35.780022589928976</c:v>
                </c:pt>
                <c:pt idx="62">
                  <c:v>36.807362979093973</c:v>
                </c:pt>
                <c:pt idx="63">
                  <c:v>37.089492348612715</c:v>
                </c:pt>
                <c:pt idx="64">
                  <c:v>36.654260253173902</c:v>
                </c:pt>
                <c:pt idx="65">
                  <c:v>36.537096936168616</c:v>
                </c:pt>
                <c:pt idx="66">
                  <c:v>36.473909943997022</c:v>
                </c:pt>
                <c:pt idx="67">
                  <c:v>36.678178262889325</c:v>
                </c:pt>
                <c:pt idx="68">
                  <c:v>37.207454129458675</c:v>
                </c:pt>
                <c:pt idx="69">
                  <c:v>36.859866349319994</c:v>
                </c:pt>
                <c:pt idx="70">
                  <c:v>37.067245582894451</c:v>
                </c:pt>
                <c:pt idx="71">
                  <c:v>36.516554834257256</c:v>
                </c:pt>
                <c:pt idx="72">
                  <c:v>37.532488213247795</c:v>
                </c:pt>
                <c:pt idx="73">
                  <c:v>38.350890144051107</c:v>
                </c:pt>
                <c:pt idx="74">
                  <c:v>39.233036332495175</c:v>
                </c:pt>
                <c:pt idx="75">
                  <c:v>39.307805031439777</c:v>
                </c:pt>
                <c:pt idx="76">
                  <c:v>38.902213940190336</c:v>
                </c:pt>
                <c:pt idx="77">
                  <c:v>41.067447936937896</c:v>
                </c:pt>
                <c:pt idx="78">
                  <c:v>41.669876704561418</c:v>
                </c:pt>
                <c:pt idx="79">
                  <c:v>41.949114720405319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35.770114942528735</c:v>
                </c:pt>
                <c:pt idx="8">
                  <c:v>35.957285957285954</c:v>
                </c:pt>
                <c:pt idx="9">
                  <c:v>35.190120824449181</c:v>
                </c:pt>
                <c:pt idx="10">
                  <c:v>35.948412528385973</c:v>
                </c:pt>
                <c:pt idx="11">
                  <c:v>35.939384194870968</c:v>
                </c:pt>
                <c:pt idx="12">
                  <c:v>35.93679627683531</c:v>
                </c:pt>
                <c:pt idx="13">
                  <c:v>37.623903080257222</c:v>
                </c:pt>
                <c:pt idx="14">
                  <c:v>37.298435006959295</c:v>
                </c:pt>
                <c:pt idx="15">
                  <c:v>37.329700272479563</c:v>
                </c:pt>
                <c:pt idx="16">
                  <c:v>37.023864157870584</c:v>
                </c:pt>
                <c:pt idx="17">
                  <c:v>38.473033917754115</c:v>
                </c:pt>
                <c:pt idx="18">
                  <c:v>40.023021870777235</c:v>
                </c:pt>
                <c:pt idx="19">
                  <c:v>42.925682031984941</c:v>
                </c:pt>
                <c:pt idx="20">
                  <c:v>41.371128070287952</c:v>
                </c:pt>
                <c:pt idx="21">
                  <c:v>40.127025326411832</c:v>
                </c:pt>
                <c:pt idx="22">
                  <c:v>39.477649422400809</c:v>
                </c:pt>
                <c:pt idx="23">
                  <c:v>39.346038921831223</c:v>
                </c:pt>
                <c:pt idx="24">
                  <c:v>38.458521543912802</c:v>
                </c:pt>
                <c:pt idx="25">
                  <c:v>40.251716523271106</c:v>
                </c:pt>
                <c:pt idx="26">
                  <c:v>44.703234479387326</c:v>
                </c:pt>
                <c:pt idx="27">
                  <c:v>46.450796067657478</c:v>
                </c:pt>
                <c:pt idx="28">
                  <c:v>45.140492144827974</c:v>
                </c:pt>
                <c:pt idx="29">
                  <c:v>42.256769042730625</c:v>
                </c:pt>
                <c:pt idx="30">
                  <c:v>41.420705933732279</c:v>
                </c:pt>
                <c:pt idx="31">
                  <c:v>40.946090635844115</c:v>
                </c:pt>
                <c:pt idx="32">
                  <c:v>42.803908083783099</c:v>
                </c:pt>
                <c:pt idx="33">
                  <c:v>42.820321417692377</c:v>
                </c:pt>
                <c:pt idx="34">
                  <c:v>43.127992436949157</c:v>
                </c:pt>
                <c:pt idx="35">
                  <c:v>42.706137562596894</c:v>
                </c:pt>
                <c:pt idx="36">
                  <c:v>42.382304418206544</c:v>
                </c:pt>
                <c:pt idx="37">
                  <c:v>40.342802767106569</c:v>
                </c:pt>
                <c:pt idx="38">
                  <c:v>39.228197849650932</c:v>
                </c:pt>
                <c:pt idx="39">
                  <c:v>37.048195120429305</c:v>
                </c:pt>
                <c:pt idx="40">
                  <c:v>34.437469297992592</c:v>
                </c:pt>
                <c:pt idx="41">
                  <c:v>34.604429653249568</c:v>
                </c:pt>
                <c:pt idx="42">
                  <c:v>34.848355892607678</c:v>
                </c:pt>
                <c:pt idx="43">
                  <c:v>36.727864423431164</c:v>
                </c:pt>
                <c:pt idx="44">
                  <c:v>38.18574053636911</c:v>
                </c:pt>
                <c:pt idx="45">
                  <c:v>37.77086897678813</c:v>
                </c:pt>
                <c:pt idx="46">
                  <c:v>37.424332560370047</c:v>
                </c:pt>
                <c:pt idx="47">
                  <c:v>37.243632291913173</c:v>
                </c:pt>
                <c:pt idx="48">
                  <c:v>35.426213690729305</c:v>
                </c:pt>
                <c:pt idx="49">
                  <c:v>35.470966252674188</c:v>
                </c:pt>
                <c:pt idx="50">
                  <c:v>34.988433070571091</c:v>
                </c:pt>
                <c:pt idx="51">
                  <c:v>34.60135177803771</c:v>
                </c:pt>
                <c:pt idx="52">
                  <c:v>34.905644339420903</c:v>
                </c:pt>
                <c:pt idx="53">
                  <c:v>36.05134595566517</c:v>
                </c:pt>
                <c:pt idx="54">
                  <c:v>37.416807558757377</c:v>
                </c:pt>
                <c:pt idx="55">
                  <c:v>38.697504841131064</c:v>
                </c:pt>
                <c:pt idx="56">
                  <c:v>39.725954143478582</c:v>
                </c:pt>
                <c:pt idx="57">
                  <c:v>39.69633811642246</c:v>
                </c:pt>
                <c:pt idx="58">
                  <c:v>39.669141476636611</c:v>
                </c:pt>
                <c:pt idx="59">
                  <c:v>40.027240450733395</c:v>
                </c:pt>
                <c:pt idx="60">
                  <c:v>43.041875592728651</c:v>
                </c:pt>
                <c:pt idx="61">
                  <c:v>45.967506237755813</c:v>
                </c:pt>
                <c:pt idx="62">
                  <c:v>45.502551860892659</c:v>
                </c:pt>
                <c:pt idx="63">
                  <c:v>44.350799583803564</c:v>
                </c:pt>
                <c:pt idx="64">
                  <c:v>43.791851455311523</c:v>
                </c:pt>
                <c:pt idx="65">
                  <c:v>42.18989508394278</c:v>
                </c:pt>
                <c:pt idx="66">
                  <c:v>41.636098244067888</c:v>
                </c:pt>
                <c:pt idx="67">
                  <c:v>40.829452263744336</c:v>
                </c:pt>
                <c:pt idx="68">
                  <c:v>40.027418236136228</c:v>
                </c:pt>
                <c:pt idx="69">
                  <c:v>39.663352748984799</c:v>
                </c:pt>
                <c:pt idx="70">
                  <c:v>39.090636343585075</c:v>
                </c:pt>
                <c:pt idx="71">
                  <c:v>39.095600031280966</c:v>
                </c:pt>
                <c:pt idx="72">
                  <c:v>52.268392925863374</c:v>
                </c:pt>
                <c:pt idx="73">
                  <c:v>43.362517382534058</c:v>
                </c:pt>
                <c:pt idx="74">
                  <c:v>44.0576676627431</c:v>
                </c:pt>
                <c:pt idx="75">
                  <c:v>44.130674156135044</c:v>
                </c:pt>
                <c:pt idx="76">
                  <c:v>44.008646933290699</c:v>
                </c:pt>
                <c:pt idx="77">
                  <c:v>44.998420923426444</c:v>
                </c:pt>
                <c:pt idx="78">
                  <c:v>44.802800066288391</c:v>
                </c:pt>
                <c:pt idx="79">
                  <c:v>44.438891902709287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04960" cy="560832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09375" defaultRowHeight="15.6"/>
  <cols>
    <col min="1" max="1" width="9.109375" style="4"/>
    <col min="2" max="2" width="10.44140625" style="4" bestFit="1" customWidth="1"/>
    <col min="3" max="3" width="12.88671875" style="4" customWidth="1"/>
    <col min="4" max="4" width="13.44140625" style="4" customWidth="1"/>
    <col min="5" max="5" width="13.5546875" style="4" customWidth="1"/>
    <col min="6" max="6" width="12.88671875" style="4" customWidth="1"/>
    <col min="7" max="7" width="13.5546875" style="4" bestFit="1" customWidth="1"/>
    <col min="8" max="9" width="12.88671875" style="4" customWidth="1"/>
    <col min="10" max="10" width="4" style="4" customWidth="1"/>
    <col min="11" max="15" width="12.88671875" style="4" customWidth="1"/>
    <col min="16" max="16" width="3.5546875" style="4" customWidth="1"/>
    <col min="17" max="18" width="12.88671875" style="4" customWidth="1"/>
    <col min="19" max="19" width="3.5546875" style="4" customWidth="1"/>
    <col min="20" max="20" width="15.88671875" style="4" customWidth="1"/>
    <col min="21" max="21" width="15.88671875" style="4" bestFit="1" customWidth="1"/>
    <col min="22" max="22" width="15.88671875" style="4" customWidth="1"/>
    <col min="23" max="23" width="3.88671875" style="4" customWidth="1"/>
    <col min="24" max="25" width="15.88671875" style="4" bestFit="1" customWidth="1"/>
    <col min="26" max="26" width="15.88671875" style="4" customWidth="1"/>
    <col min="27" max="27" width="13" style="4" customWidth="1"/>
    <col min="28" max="29" width="13.109375" style="4" customWidth="1"/>
    <col min="30" max="30" width="11.88671875" style="4" bestFit="1" customWidth="1"/>
    <col min="31" max="31" width="13.109375" style="4" customWidth="1"/>
    <col min="32" max="50" width="9" style="4" customWidth="1"/>
    <col min="51" max="16384" width="9.109375" style="4"/>
  </cols>
  <sheetData>
    <row r="1" spans="2:90" ht="29.25" customHeight="1" thickBot="1">
      <c r="B1" s="53"/>
      <c r="C1" s="476" t="s">
        <v>88</v>
      </c>
      <c r="D1" s="476"/>
      <c r="E1" s="476"/>
      <c r="F1" s="476"/>
      <c r="G1" s="476"/>
      <c r="H1" s="476"/>
      <c r="I1" s="476"/>
      <c r="J1" s="476"/>
      <c r="K1" s="476"/>
      <c r="L1" s="476"/>
      <c r="M1" s="476"/>
      <c r="N1" s="476"/>
      <c r="O1" s="476"/>
      <c r="P1" s="476"/>
      <c r="Q1" s="476"/>
      <c r="R1" s="476"/>
      <c r="S1" s="476"/>
      <c r="T1" s="476"/>
      <c r="U1" s="476"/>
      <c r="V1" s="476"/>
      <c r="W1" s="476"/>
      <c r="X1" s="476"/>
      <c r="Y1" s="476"/>
      <c r="Z1" s="477"/>
      <c r="AA1" s="3"/>
      <c r="AB1" s="54"/>
      <c r="AC1" s="54"/>
      <c r="AD1" s="54"/>
      <c r="AE1" s="55"/>
      <c r="AG1" s="89"/>
      <c r="AH1" s="89"/>
      <c r="AI1" s="89"/>
      <c r="AJ1" s="89"/>
      <c r="AK1" s="89"/>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90"/>
      <c r="AI2" s="90"/>
      <c r="AJ2" s="90"/>
      <c r="AK2" s="90"/>
      <c r="AQ2" s="478"/>
      <c r="AR2" s="478"/>
      <c r="AS2" s="478"/>
      <c r="AT2" s="478"/>
    </row>
    <row r="3" spans="2:90" s="10" customFormat="1" ht="15.75" customHeight="1" thickBot="1">
      <c r="B3" s="5"/>
      <c r="C3" s="479" t="s">
        <v>71</v>
      </c>
      <c r="D3" s="479"/>
      <c r="E3" s="479"/>
      <c r="F3" s="479"/>
      <c r="G3" s="479"/>
      <c r="H3" s="479"/>
      <c r="I3" s="479"/>
      <c r="J3" s="7"/>
      <c r="K3" s="480" t="s">
        <v>68</v>
      </c>
      <c r="L3" s="480"/>
      <c r="M3" s="480"/>
      <c r="N3" s="480"/>
      <c r="O3" s="480"/>
      <c r="P3" s="7"/>
      <c r="Q3" s="480" t="s">
        <v>112</v>
      </c>
      <c r="R3" s="480"/>
      <c r="S3" s="7"/>
      <c r="T3" s="481" t="s">
        <v>74</v>
      </c>
      <c r="U3" s="481"/>
      <c r="V3" s="481"/>
      <c r="W3" s="7"/>
      <c r="X3" s="485" t="s">
        <v>313</v>
      </c>
      <c r="Y3" s="485"/>
      <c r="Z3" s="485"/>
      <c r="AA3" s="486"/>
      <c r="AB3" s="482" t="s">
        <v>85</v>
      </c>
      <c r="AC3" s="483"/>
      <c r="AD3" s="483"/>
      <c r="AE3" s="484"/>
      <c r="AG3" s="11"/>
      <c r="AH3" s="11"/>
      <c r="AI3" s="11"/>
      <c r="AJ3" s="11"/>
      <c r="AK3" s="11"/>
      <c r="AQ3" s="57"/>
      <c r="AR3" s="57"/>
      <c r="AS3" s="57"/>
      <c r="AT3" s="57"/>
    </row>
    <row r="4" spans="2:90" s="2" customFormat="1" ht="55.5" customHeight="1" thickBot="1">
      <c r="B4" s="13"/>
      <c r="C4" s="1" t="s">
        <v>3</v>
      </c>
      <c r="D4" s="1" t="s">
        <v>8</v>
      </c>
      <c r="E4" s="1" t="s">
        <v>5</v>
      </c>
      <c r="F4" s="1" t="s">
        <v>6</v>
      </c>
      <c r="G4" s="1" t="s">
        <v>62</v>
      </c>
      <c r="H4" s="1" t="s">
        <v>7</v>
      </c>
      <c r="I4" s="64" t="s">
        <v>185</v>
      </c>
      <c r="J4" s="64"/>
      <c r="K4" s="64" t="s">
        <v>174</v>
      </c>
      <c r="L4" s="79" t="s">
        <v>0</v>
      </c>
      <c r="M4" s="64" t="s">
        <v>173</v>
      </c>
      <c r="N4" s="64" t="s">
        <v>70</v>
      </c>
      <c r="O4" s="64" t="s">
        <v>76</v>
      </c>
      <c r="P4" s="64"/>
      <c r="Q4" s="79" t="s">
        <v>1</v>
      </c>
      <c r="R4" s="64" t="s">
        <v>4</v>
      </c>
      <c r="S4" s="64"/>
      <c r="T4" s="76" t="s">
        <v>72</v>
      </c>
      <c r="U4" s="76" t="s">
        <v>2</v>
      </c>
      <c r="V4" s="76" t="s">
        <v>183</v>
      </c>
      <c r="W4" s="77"/>
      <c r="X4" s="76" t="s">
        <v>320</v>
      </c>
      <c r="Y4" s="58" t="s">
        <v>321</v>
      </c>
      <c r="Z4" s="58" t="s">
        <v>322</v>
      </c>
      <c r="AA4" s="58" t="s">
        <v>315</v>
      </c>
      <c r="AB4" s="58" t="s">
        <v>115</v>
      </c>
      <c r="AC4" s="58" t="s">
        <v>224</v>
      </c>
      <c r="AD4" s="58" t="s">
        <v>165</v>
      </c>
      <c r="AE4" s="59" t="s">
        <v>311</v>
      </c>
      <c r="AG4" s="53"/>
      <c r="AH4" s="496" t="s">
        <v>169</v>
      </c>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497"/>
      <c r="BG4" s="86"/>
      <c r="BH4" s="87"/>
      <c r="BI4" s="94"/>
      <c r="BK4" s="53"/>
      <c r="BL4" s="476" t="s">
        <v>325</v>
      </c>
      <c r="BM4" s="476"/>
      <c r="BN4" s="476"/>
      <c r="BO4" s="476"/>
      <c r="BP4" s="476"/>
      <c r="BQ4" s="476"/>
      <c r="BR4" s="476"/>
      <c r="BS4" s="476"/>
      <c r="BT4" s="476"/>
      <c r="BU4" s="476"/>
      <c r="BV4" s="476"/>
      <c r="BW4" s="476"/>
      <c r="BX4" s="476"/>
      <c r="BY4" s="476"/>
      <c r="BZ4" s="476"/>
      <c r="CA4" s="476"/>
      <c r="CB4" s="476"/>
      <c r="CC4" s="476"/>
      <c r="CD4" s="476"/>
      <c r="CE4" s="476"/>
      <c r="CF4" s="476"/>
      <c r="CG4" s="476"/>
      <c r="CH4" s="476"/>
      <c r="CI4" s="477"/>
      <c r="CJ4" s="65"/>
      <c r="CK4" s="55"/>
    </row>
    <row r="5" spans="2:90" s="2" customFormat="1" ht="40.5" customHeight="1">
      <c r="B5" s="60" t="s">
        <v>81</v>
      </c>
      <c r="C5" s="1" t="s">
        <v>78</v>
      </c>
      <c r="D5" s="1" t="s">
        <v>167</v>
      </c>
      <c r="E5" s="1" t="s">
        <v>79</v>
      </c>
      <c r="F5" s="61" t="s">
        <v>163</v>
      </c>
      <c r="G5" s="61" t="s">
        <v>164</v>
      </c>
      <c r="H5" s="1"/>
      <c r="I5" s="1"/>
      <c r="J5" s="1"/>
      <c r="K5" s="1"/>
      <c r="L5" s="1"/>
      <c r="M5" s="61" t="s">
        <v>179</v>
      </c>
      <c r="N5" s="1" t="s">
        <v>166</v>
      </c>
      <c r="O5" s="1"/>
      <c r="P5" s="1"/>
      <c r="Q5" s="61" t="s">
        <v>180</v>
      </c>
      <c r="R5" s="1" t="s">
        <v>90</v>
      </c>
      <c r="S5" s="1"/>
      <c r="T5" s="58" t="s">
        <v>154</v>
      </c>
      <c r="U5" s="58" t="s">
        <v>75</v>
      </c>
      <c r="V5" s="58" t="s">
        <v>184</v>
      </c>
      <c r="W5" s="14"/>
      <c r="X5" s="62" t="s">
        <v>181</v>
      </c>
      <c r="Y5" s="58"/>
      <c r="Z5" s="58" t="s">
        <v>187</v>
      </c>
      <c r="AA5" s="58" t="s">
        <v>283</v>
      </c>
      <c r="AB5" s="58" t="s">
        <v>111</v>
      </c>
      <c r="AC5" s="58" t="s">
        <v>111</v>
      </c>
      <c r="AD5" s="58"/>
      <c r="AE5" s="63" t="s">
        <v>147</v>
      </c>
      <c r="AG5" s="498"/>
      <c r="AH5" s="499"/>
      <c r="AI5" s="499"/>
      <c r="AJ5" s="499"/>
      <c r="AK5" s="499"/>
      <c r="AL5" s="499"/>
      <c r="AM5" s="499"/>
      <c r="AN5" s="499"/>
      <c r="AO5" s="499"/>
      <c r="AP5" s="499"/>
      <c r="AQ5" s="499"/>
      <c r="AR5" s="499"/>
      <c r="AS5" s="499"/>
      <c r="AT5" s="499"/>
      <c r="AU5" s="499"/>
      <c r="AV5" s="499"/>
      <c r="AW5" s="499"/>
      <c r="AX5" s="499"/>
      <c r="AY5" s="499"/>
      <c r="AZ5" s="499"/>
      <c r="BA5" s="499"/>
      <c r="BB5" s="499"/>
      <c r="BC5" s="499"/>
      <c r="BD5" s="499"/>
      <c r="BE5" s="499"/>
      <c r="BF5" s="500"/>
      <c r="BG5" s="85"/>
      <c r="BH5" s="7"/>
      <c r="BI5" s="95"/>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487" t="s">
        <v>82</v>
      </c>
      <c r="C6" s="15" t="s">
        <v>63</v>
      </c>
      <c r="D6" s="15" t="s">
        <v>64</v>
      </c>
      <c r="E6" s="15" t="s">
        <v>65</v>
      </c>
      <c r="F6" s="15" t="s">
        <v>66</v>
      </c>
      <c r="G6" s="15" t="s">
        <v>67</v>
      </c>
      <c r="H6" s="15"/>
      <c r="I6" s="15"/>
      <c r="J6" s="16"/>
      <c r="K6" s="17"/>
      <c r="L6" s="17"/>
      <c r="M6" s="15"/>
      <c r="N6" s="17"/>
      <c r="O6" s="17"/>
      <c r="P6" s="17"/>
      <c r="Q6" s="15"/>
      <c r="R6" s="17"/>
      <c r="S6" s="17"/>
      <c r="T6" s="17"/>
      <c r="U6" s="17"/>
      <c r="V6" s="17"/>
      <c r="W6" s="18"/>
      <c r="X6" s="17"/>
      <c r="Y6" s="17"/>
      <c r="Z6" s="19"/>
      <c r="AA6" s="19"/>
      <c r="AB6" s="17"/>
      <c r="AC6" s="17"/>
      <c r="AD6" s="17"/>
      <c r="AE6" s="19"/>
      <c r="AG6" s="5"/>
      <c r="AH6" s="481" t="s">
        <v>71</v>
      </c>
      <c r="AI6" s="481"/>
      <c r="AJ6" s="481"/>
      <c r="AK6" s="481"/>
      <c r="AL6" s="481"/>
      <c r="AM6" s="481"/>
      <c r="AN6" s="481"/>
      <c r="AO6" s="7"/>
      <c r="AP6" s="480" t="s">
        <v>68</v>
      </c>
      <c r="AQ6" s="480"/>
      <c r="AR6" s="480"/>
      <c r="AS6" s="480"/>
      <c r="AT6" s="480"/>
      <c r="AU6" s="7"/>
      <c r="AV6" s="480" t="s">
        <v>112</v>
      </c>
      <c r="AW6" s="480"/>
      <c r="AX6" s="7"/>
      <c r="AY6" s="479" t="s">
        <v>74</v>
      </c>
      <c r="AZ6" s="479"/>
      <c r="BA6" s="479"/>
      <c r="BB6" s="7"/>
      <c r="BC6" s="480" t="s">
        <v>313</v>
      </c>
      <c r="BD6" s="480"/>
      <c r="BE6" s="480"/>
      <c r="BF6" s="495"/>
      <c r="BG6" s="502"/>
      <c r="BH6" s="503"/>
      <c r="BI6" s="504"/>
      <c r="BK6" s="5"/>
      <c r="BL6" s="501" t="s">
        <v>71</v>
      </c>
      <c r="BM6" s="501"/>
      <c r="BN6" s="501"/>
      <c r="BO6" s="501"/>
      <c r="BP6" s="501"/>
      <c r="BQ6" s="501"/>
      <c r="BR6" s="501"/>
      <c r="BS6" s="7"/>
      <c r="BT6" s="480" t="s">
        <v>68</v>
      </c>
      <c r="BU6" s="480"/>
      <c r="BV6" s="480"/>
      <c r="BW6" s="480"/>
      <c r="BX6" s="480"/>
      <c r="BY6" s="7"/>
      <c r="BZ6" s="480" t="s">
        <v>112</v>
      </c>
      <c r="CA6" s="480"/>
      <c r="CB6" s="7"/>
      <c r="CC6" s="485" t="s">
        <v>74</v>
      </c>
      <c r="CD6" s="485"/>
      <c r="CE6" s="485"/>
      <c r="CF6" s="7"/>
      <c r="CG6" s="480" t="s">
        <v>313</v>
      </c>
      <c r="CH6" s="480"/>
      <c r="CI6" s="480"/>
      <c r="CJ6" s="495"/>
      <c r="CK6" s="12"/>
      <c r="CL6" s="12" t="s">
        <v>85</v>
      </c>
    </row>
    <row r="7" spans="2:90" s="20" customFormat="1" ht="29.25" customHeight="1">
      <c r="B7" s="488"/>
      <c r="C7" s="21"/>
      <c r="D7" s="21" t="s">
        <v>80</v>
      </c>
      <c r="E7" s="21"/>
      <c r="F7" s="21"/>
      <c r="G7" s="21"/>
      <c r="H7" s="21" t="s">
        <v>73</v>
      </c>
      <c r="I7" s="21"/>
      <c r="J7" s="22"/>
      <c r="K7" s="23"/>
      <c r="L7" s="23"/>
      <c r="M7" s="21" t="s">
        <v>175</v>
      </c>
      <c r="N7" s="23"/>
      <c r="O7" s="23"/>
      <c r="P7" s="23"/>
      <c r="Q7" s="21" t="s">
        <v>69</v>
      </c>
      <c r="R7" s="23"/>
      <c r="S7" s="23"/>
      <c r="T7" s="23"/>
      <c r="U7" s="23"/>
      <c r="V7" s="23"/>
      <c r="W7" s="24"/>
      <c r="X7" s="23"/>
      <c r="Y7" s="23"/>
      <c r="Z7" s="25"/>
      <c r="AA7" s="25"/>
      <c r="AB7" s="26"/>
      <c r="AC7" s="23"/>
      <c r="AD7" s="23"/>
      <c r="AE7" s="97"/>
      <c r="AG7" s="78"/>
      <c r="AH7" s="79" t="s">
        <v>3</v>
      </c>
      <c r="AI7" s="79" t="s">
        <v>8</v>
      </c>
      <c r="AJ7" s="79" t="s">
        <v>5</v>
      </c>
      <c r="AK7" s="79" t="s">
        <v>6</v>
      </c>
      <c r="AL7" s="79" t="s">
        <v>62</v>
      </c>
      <c r="AM7" s="79" t="s">
        <v>7</v>
      </c>
      <c r="AN7" s="64" t="s">
        <v>185</v>
      </c>
      <c r="AO7" s="79"/>
      <c r="AP7" s="79" t="s">
        <v>174</v>
      </c>
      <c r="AQ7" s="79" t="s">
        <v>0</v>
      </c>
      <c r="AR7" s="79" t="s">
        <v>173</v>
      </c>
      <c r="AS7" s="79" t="s">
        <v>70</v>
      </c>
      <c r="AT7" s="79" t="s">
        <v>76</v>
      </c>
      <c r="AU7" s="79"/>
      <c r="AV7" s="79" t="s">
        <v>1</v>
      </c>
      <c r="AW7" s="79" t="s">
        <v>170</v>
      </c>
      <c r="AX7" s="79"/>
      <c r="AY7" s="80" t="s">
        <v>72</v>
      </c>
      <c r="AZ7" s="80" t="s">
        <v>2</v>
      </c>
      <c r="BA7" s="80" t="s">
        <v>183</v>
      </c>
      <c r="BB7" s="81"/>
      <c r="BC7" s="82" t="s">
        <v>320</v>
      </c>
      <c r="BD7" s="82" t="s">
        <v>321</v>
      </c>
      <c r="BE7" s="82" t="s">
        <v>322</v>
      </c>
      <c r="BF7" s="112" t="s">
        <v>314</v>
      </c>
      <c r="BG7" s="83"/>
      <c r="BH7" s="58"/>
      <c r="BI7" s="93"/>
      <c r="BK7" s="78"/>
      <c r="BL7" s="79" t="s">
        <v>3</v>
      </c>
      <c r="BM7" s="79" t="s">
        <v>8</v>
      </c>
      <c r="BN7" s="79" t="s">
        <v>5</v>
      </c>
      <c r="BO7" s="79" t="s">
        <v>6</v>
      </c>
      <c r="BP7" s="79" t="s">
        <v>62</v>
      </c>
      <c r="BQ7" s="79" t="s">
        <v>7</v>
      </c>
      <c r="BR7" s="79" t="s">
        <v>185</v>
      </c>
      <c r="BS7" s="79"/>
      <c r="BT7" s="79" t="s">
        <v>174</v>
      </c>
      <c r="BU7" s="79" t="s">
        <v>0</v>
      </c>
      <c r="BV7" s="79" t="s">
        <v>173</v>
      </c>
      <c r="BW7" s="79" t="s">
        <v>70</v>
      </c>
      <c r="BX7" s="79" t="s">
        <v>76</v>
      </c>
      <c r="BY7" s="79"/>
      <c r="BZ7" s="79" t="s">
        <v>1</v>
      </c>
      <c r="CA7" s="79" t="s">
        <v>4</v>
      </c>
      <c r="CB7" s="79"/>
      <c r="CC7" s="80" t="s">
        <v>72</v>
      </c>
      <c r="CD7" s="80" t="s">
        <v>2</v>
      </c>
      <c r="CE7" s="80" t="s">
        <v>183</v>
      </c>
      <c r="CF7" s="81"/>
      <c r="CG7" s="82" t="s">
        <v>320</v>
      </c>
      <c r="CH7" s="82" t="s">
        <v>321</v>
      </c>
      <c r="CI7" s="82" t="s">
        <v>322</v>
      </c>
      <c r="CJ7" s="113" t="s">
        <v>314</v>
      </c>
      <c r="CK7" s="84"/>
      <c r="CL7" s="84" t="s">
        <v>311</v>
      </c>
    </row>
    <row r="8" spans="2:90" s="20" customFormat="1">
      <c r="B8" s="27" t="s">
        <v>92</v>
      </c>
      <c r="C8" s="28">
        <v>0</v>
      </c>
      <c r="D8" s="28">
        <v>0</v>
      </c>
      <c r="E8" s="28">
        <v>0</v>
      </c>
      <c r="F8" s="28">
        <v>0</v>
      </c>
      <c r="G8" s="28">
        <v>0</v>
      </c>
      <c r="H8" s="28">
        <v>0</v>
      </c>
      <c r="I8" s="28">
        <v>0</v>
      </c>
      <c r="J8" s="28">
        <v>0</v>
      </c>
      <c r="K8" s="125" t="s">
        <v>116</v>
      </c>
      <c r="L8" s="28">
        <v>0</v>
      </c>
      <c r="M8" s="28" t="s">
        <v>116</v>
      </c>
      <c r="N8" s="28" t="s">
        <v>116</v>
      </c>
      <c r="O8" s="28" t="s">
        <v>116</v>
      </c>
      <c r="P8" s="28">
        <v>0</v>
      </c>
      <c r="Q8" s="28">
        <v>0</v>
      </c>
      <c r="R8" s="28">
        <v>0</v>
      </c>
      <c r="S8" s="28">
        <v>0</v>
      </c>
      <c r="T8" s="28">
        <v>0</v>
      </c>
      <c r="U8" s="28">
        <v>0</v>
      </c>
      <c r="V8" s="28">
        <v>0</v>
      </c>
      <c r="W8" s="28">
        <v>0</v>
      </c>
      <c r="X8" s="28">
        <v>0</v>
      </c>
      <c r="Y8" s="28">
        <v>0.63200000000000001</v>
      </c>
      <c r="Z8" s="28" t="s">
        <v>116</v>
      </c>
      <c r="AA8" s="28" t="s">
        <v>116</v>
      </c>
      <c r="AB8" s="28" t="s">
        <v>116</v>
      </c>
      <c r="AC8" s="28" t="s">
        <v>116</v>
      </c>
      <c r="AD8" s="28" t="s">
        <v>116</v>
      </c>
      <c r="AE8" s="28" t="s">
        <v>116</v>
      </c>
      <c r="AF8" s="28"/>
      <c r="AG8" s="44" t="s">
        <v>120</v>
      </c>
      <c r="AH8" s="28">
        <v>0</v>
      </c>
      <c r="AI8" s="28">
        <v>0</v>
      </c>
      <c r="AJ8" s="28">
        <v>0</v>
      </c>
      <c r="AK8" s="28">
        <v>0</v>
      </c>
      <c r="AL8" s="28">
        <v>0</v>
      </c>
      <c r="AM8" s="28">
        <v>0</v>
      </c>
      <c r="AN8" s="28">
        <v>0</v>
      </c>
      <c r="AO8" s="28">
        <v>0</v>
      </c>
      <c r="AP8" s="28" t="s">
        <v>116</v>
      </c>
      <c r="AQ8" s="28">
        <v>0</v>
      </c>
      <c r="AR8" s="28" t="s">
        <v>116</v>
      </c>
      <c r="AS8" s="28" t="s">
        <v>116</v>
      </c>
      <c r="AT8" s="28" t="s">
        <v>116</v>
      </c>
      <c r="AU8" s="28">
        <v>0</v>
      </c>
      <c r="AV8" s="28">
        <v>6.9759299781181614</v>
      </c>
      <c r="AW8" s="28">
        <v>0</v>
      </c>
      <c r="AX8" s="28">
        <v>0</v>
      </c>
      <c r="AY8" s="28">
        <v>0</v>
      </c>
      <c r="AZ8" s="28">
        <v>0</v>
      </c>
      <c r="BA8" s="28">
        <v>0</v>
      </c>
      <c r="BB8" s="28">
        <v>0</v>
      </c>
      <c r="BC8" s="28" t="s">
        <v>116</v>
      </c>
      <c r="BD8" s="28">
        <v>-3.7986870897155356</v>
      </c>
      <c r="BE8" s="28" t="s">
        <v>116</v>
      </c>
      <c r="BF8" s="28" t="s">
        <v>116</v>
      </c>
      <c r="BG8" s="28"/>
      <c r="BH8" s="28"/>
      <c r="BI8" s="28"/>
      <c r="BK8" s="27" t="s">
        <v>101</v>
      </c>
      <c r="BL8" s="28">
        <v>0.22949681897054575</v>
      </c>
      <c r="BM8" s="28">
        <v>0.22825805773175034</v>
      </c>
      <c r="BN8" s="28">
        <v>0.18291287659707223</v>
      </c>
      <c r="BO8" s="28">
        <v>2.751353909248877E-2</v>
      </c>
      <c r="BP8" s="28">
        <v>1.7831642042168028E-2</v>
      </c>
      <c r="BQ8" s="28">
        <v>4.5345181134656798E-2</v>
      </c>
      <c r="BR8" s="28">
        <v>0.18917188075081981</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93</v>
      </c>
      <c r="C9" s="28">
        <v>0</v>
      </c>
      <c r="D9" s="28">
        <v>0</v>
      </c>
      <c r="E9" s="28">
        <v>0</v>
      </c>
      <c r="F9" s="28">
        <v>0</v>
      </c>
      <c r="G9" s="28">
        <v>0</v>
      </c>
      <c r="H9" s="28">
        <v>0</v>
      </c>
      <c r="I9" s="28">
        <v>0</v>
      </c>
      <c r="J9" s="28">
        <v>0</v>
      </c>
      <c r="K9" s="125" t="s">
        <v>116</v>
      </c>
      <c r="L9" s="28">
        <v>0</v>
      </c>
      <c r="M9" s="28" t="s">
        <v>116</v>
      </c>
      <c r="N9" s="28" t="s">
        <v>116</v>
      </c>
      <c r="O9" s="28" t="s">
        <v>116</v>
      </c>
      <c r="P9" s="28">
        <v>0</v>
      </c>
      <c r="Q9" s="28">
        <v>0</v>
      </c>
      <c r="R9" s="28">
        <v>0</v>
      </c>
      <c r="S9" s="28">
        <v>0</v>
      </c>
      <c r="T9" s="28">
        <v>0</v>
      </c>
      <c r="U9" s="28">
        <v>0</v>
      </c>
      <c r="V9" s="28">
        <v>0</v>
      </c>
      <c r="W9" s="28">
        <v>0</v>
      </c>
      <c r="X9" s="28">
        <v>0</v>
      </c>
      <c r="Y9" s="28">
        <v>0.11899999999999999</v>
      </c>
      <c r="Z9" s="28" t="s">
        <v>116</v>
      </c>
      <c r="AA9" s="28" t="s">
        <v>116</v>
      </c>
      <c r="AB9" s="28" t="s">
        <v>116</v>
      </c>
      <c r="AC9" s="28" t="s">
        <v>116</v>
      </c>
      <c r="AD9" s="28" t="s">
        <v>116</v>
      </c>
      <c r="AE9" s="28" t="s">
        <v>116</v>
      </c>
      <c r="AF9" s="28"/>
      <c r="AG9" s="44" t="s">
        <v>121</v>
      </c>
      <c r="AH9" s="28">
        <v>0</v>
      </c>
      <c r="AI9" s="28">
        <v>0</v>
      </c>
      <c r="AJ9" s="28">
        <v>0</v>
      </c>
      <c r="AK9" s="28">
        <v>0</v>
      </c>
      <c r="AL9" s="28">
        <v>0</v>
      </c>
      <c r="AM9" s="28">
        <v>0</v>
      </c>
      <c r="AN9" s="28">
        <v>0</v>
      </c>
      <c r="AO9" s="28">
        <v>0</v>
      </c>
      <c r="AP9" s="28" t="s">
        <v>116</v>
      </c>
      <c r="AQ9" s="28">
        <v>0</v>
      </c>
      <c r="AR9" s="28" t="s">
        <v>116</v>
      </c>
      <c r="AS9" s="28" t="s">
        <v>116</v>
      </c>
      <c r="AT9" s="28" t="s">
        <v>116</v>
      </c>
      <c r="AU9" s="28">
        <v>0</v>
      </c>
      <c r="AV9" s="28">
        <v>7.8149396006245375</v>
      </c>
      <c r="AW9" s="28">
        <v>0</v>
      </c>
      <c r="AX9" s="28">
        <v>0</v>
      </c>
      <c r="AY9" s="28">
        <v>0</v>
      </c>
      <c r="AZ9" s="28">
        <v>0</v>
      </c>
      <c r="BA9" s="28">
        <v>0</v>
      </c>
      <c r="BB9" s="28">
        <v>0</v>
      </c>
      <c r="BC9" s="28" t="s">
        <v>116</v>
      </c>
      <c r="BD9" s="28">
        <v>-4.2320650834086617</v>
      </c>
      <c r="BE9" s="28" t="s">
        <v>116</v>
      </c>
      <c r="BF9" s="28" t="s">
        <v>116</v>
      </c>
      <c r="BG9" s="28"/>
      <c r="BH9" s="28"/>
      <c r="BI9" s="28"/>
      <c r="BK9" s="29" t="s">
        <v>102</v>
      </c>
      <c r="BL9" s="28">
        <v>0.81665733482640235</v>
      </c>
      <c r="BM9" s="28">
        <v>0.82555291153408916</v>
      </c>
      <c r="BN9" s="28">
        <v>0.66315439529674336</v>
      </c>
      <c r="BO9" s="28">
        <v>9.7525895856662714E-2</v>
      </c>
      <c r="BP9" s="28">
        <v>6.4872620380739932E-2</v>
      </c>
      <c r="BQ9" s="28">
        <v>0.16239851623740265</v>
      </c>
      <c r="BR9" s="28">
        <v>0.67150755879055168</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94</v>
      </c>
      <c r="C10" s="28">
        <v>0</v>
      </c>
      <c r="D10" s="28">
        <v>0</v>
      </c>
      <c r="E10" s="28">
        <v>0</v>
      </c>
      <c r="F10" s="28">
        <v>0</v>
      </c>
      <c r="G10" s="28">
        <v>0</v>
      </c>
      <c r="H10" s="28">
        <v>0</v>
      </c>
      <c r="I10" s="28">
        <v>0</v>
      </c>
      <c r="J10" s="28">
        <v>0</v>
      </c>
      <c r="K10" s="125" t="s">
        <v>116</v>
      </c>
      <c r="L10" s="28">
        <v>0</v>
      </c>
      <c r="M10" s="28" t="s">
        <v>116</v>
      </c>
      <c r="N10" s="28" t="s">
        <v>116</v>
      </c>
      <c r="O10" s="28" t="s">
        <v>116</v>
      </c>
      <c r="P10" s="28">
        <v>0</v>
      </c>
      <c r="Q10" s="28">
        <v>0</v>
      </c>
      <c r="R10" s="28">
        <v>0</v>
      </c>
      <c r="S10" s="28">
        <v>0</v>
      </c>
      <c r="T10" s="28">
        <v>0</v>
      </c>
      <c r="U10" s="28">
        <v>0</v>
      </c>
      <c r="V10" s="28">
        <v>0</v>
      </c>
      <c r="W10" s="28">
        <v>0</v>
      </c>
      <c r="X10" s="28">
        <v>0</v>
      </c>
      <c r="Y10" s="28">
        <v>-0.434</v>
      </c>
      <c r="Z10" s="28" t="s">
        <v>116</v>
      </c>
      <c r="AA10" s="28" t="s">
        <v>116</v>
      </c>
      <c r="AB10" s="28" t="s">
        <v>116</v>
      </c>
      <c r="AC10" s="28" t="s">
        <v>116</v>
      </c>
      <c r="AD10" s="28" t="s">
        <v>116</v>
      </c>
      <c r="AE10" s="28" t="s">
        <v>116</v>
      </c>
      <c r="AF10" s="28"/>
      <c r="AG10" s="44" t="s">
        <v>122</v>
      </c>
      <c r="AH10" s="28">
        <v>0</v>
      </c>
      <c r="AI10" s="28">
        <v>0</v>
      </c>
      <c r="AJ10" s="28">
        <v>0</v>
      </c>
      <c r="AK10" s="28">
        <v>0</v>
      </c>
      <c r="AL10" s="28">
        <v>0</v>
      </c>
      <c r="AM10" s="28">
        <v>0</v>
      </c>
      <c r="AN10" s="28">
        <v>0</v>
      </c>
      <c r="AO10" s="28">
        <v>0</v>
      </c>
      <c r="AP10" s="28" t="s">
        <v>116</v>
      </c>
      <c r="AQ10" s="28">
        <v>0</v>
      </c>
      <c r="AR10" s="28" t="s">
        <v>116</v>
      </c>
      <c r="AS10" s="28" t="s">
        <v>116</v>
      </c>
      <c r="AT10" s="28" t="s">
        <v>116</v>
      </c>
      <c r="AU10" s="28">
        <v>0</v>
      </c>
      <c r="AV10" s="28">
        <v>7.4175824175824179</v>
      </c>
      <c r="AW10" s="28">
        <v>0</v>
      </c>
      <c r="AX10" s="28">
        <v>0</v>
      </c>
      <c r="AY10" s="28">
        <v>0</v>
      </c>
      <c r="AZ10" s="28">
        <v>0</v>
      </c>
      <c r="BA10" s="28">
        <v>0</v>
      </c>
      <c r="BB10" s="28">
        <v>0</v>
      </c>
      <c r="BC10" s="28" t="s">
        <v>116</v>
      </c>
      <c r="BD10" s="28">
        <v>-3.2731554160125591</v>
      </c>
      <c r="BE10" s="28" t="s">
        <v>116</v>
      </c>
      <c r="BF10" s="28" t="s">
        <v>116</v>
      </c>
      <c r="BG10" s="28"/>
      <c r="BH10" s="28"/>
      <c r="BI10" s="28"/>
      <c r="BK10" s="29" t="s">
        <v>103</v>
      </c>
      <c r="BL10" s="28">
        <v>1.5748684379412623</v>
      </c>
      <c r="BM10" s="28">
        <v>1.5760621229624405</v>
      </c>
      <c r="BN10" s="28">
        <v>1.2708766525478552</v>
      </c>
      <c r="BO10" s="28">
        <v>0.17746117314851162</v>
      </c>
      <c r="BP10" s="28">
        <v>0.12772429726608081</v>
      </c>
      <c r="BQ10" s="28">
        <v>0.30518547041459243</v>
      </c>
      <c r="BR10" s="28">
        <v>1.2949493004749115</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95</v>
      </c>
      <c r="C11" s="28">
        <v>0</v>
      </c>
      <c r="D11" s="28">
        <v>0</v>
      </c>
      <c r="E11" s="28">
        <v>0</v>
      </c>
      <c r="F11" s="28">
        <v>0</v>
      </c>
      <c r="G11" s="28">
        <v>0</v>
      </c>
      <c r="H11" s="28">
        <v>0</v>
      </c>
      <c r="I11" s="28">
        <v>0</v>
      </c>
      <c r="J11" s="28">
        <v>0</v>
      </c>
      <c r="K11" s="125" t="s">
        <v>116</v>
      </c>
      <c r="L11" s="28">
        <v>0</v>
      </c>
      <c r="M11" s="28" t="s">
        <v>116</v>
      </c>
      <c r="N11" s="28" t="s">
        <v>116</v>
      </c>
      <c r="O11" s="28" t="s">
        <v>116</v>
      </c>
      <c r="P11" s="28">
        <v>0</v>
      </c>
      <c r="Q11" s="28">
        <v>0</v>
      </c>
      <c r="R11" s="28">
        <v>0</v>
      </c>
      <c r="S11" s="28">
        <v>0</v>
      </c>
      <c r="T11" s="28">
        <v>0</v>
      </c>
      <c r="U11" s="28">
        <v>0</v>
      </c>
      <c r="V11" s="28">
        <v>0</v>
      </c>
      <c r="W11" s="28">
        <v>0</v>
      </c>
      <c r="X11" s="28">
        <v>0</v>
      </c>
      <c r="Y11" s="28">
        <v>-0.51500000000000001</v>
      </c>
      <c r="Z11" s="28" t="s">
        <v>116</v>
      </c>
      <c r="AA11" s="28" t="s">
        <v>116</v>
      </c>
      <c r="AB11" s="28" t="s">
        <v>116</v>
      </c>
      <c r="AC11" s="28" t="s">
        <v>116</v>
      </c>
      <c r="AD11" s="28" t="s">
        <v>116</v>
      </c>
      <c r="AE11" s="28" t="s">
        <v>116</v>
      </c>
      <c r="AF11" s="28"/>
      <c r="AG11" s="44" t="s">
        <v>123</v>
      </c>
      <c r="AH11" s="28">
        <v>0</v>
      </c>
      <c r="AI11" s="28">
        <v>0</v>
      </c>
      <c r="AJ11" s="28">
        <v>0</v>
      </c>
      <c r="AK11" s="28">
        <v>0</v>
      </c>
      <c r="AL11" s="28">
        <v>0</v>
      </c>
      <c r="AM11" s="28">
        <v>0</v>
      </c>
      <c r="AN11" s="28">
        <v>0</v>
      </c>
      <c r="AO11" s="28">
        <v>0</v>
      </c>
      <c r="AP11" s="28" t="s">
        <v>116</v>
      </c>
      <c r="AQ11" s="28">
        <v>0</v>
      </c>
      <c r="AR11" s="28" t="s">
        <v>116</v>
      </c>
      <c r="AS11" s="28" t="s">
        <v>116</v>
      </c>
      <c r="AT11" s="28" t="s">
        <v>116</v>
      </c>
      <c r="AU11" s="28">
        <v>0</v>
      </c>
      <c r="AV11" s="28">
        <v>5.9218345801580083</v>
      </c>
      <c r="AW11" s="28">
        <v>0</v>
      </c>
      <c r="AX11" s="28">
        <v>0</v>
      </c>
      <c r="AY11" s="28">
        <v>0</v>
      </c>
      <c r="AZ11" s="28">
        <v>0</v>
      </c>
      <c r="BA11" s="28">
        <v>0</v>
      </c>
      <c r="BB11" s="28">
        <v>0</v>
      </c>
      <c r="BC11" s="28" t="s">
        <v>116</v>
      </c>
      <c r="BD11" s="28">
        <v>-6.9915402363140595E-3</v>
      </c>
      <c r="BE11" s="28" t="s">
        <v>116</v>
      </c>
      <c r="BF11" s="28" t="s">
        <v>116</v>
      </c>
      <c r="BG11" s="28"/>
      <c r="BH11" s="28"/>
      <c r="BI11" s="28"/>
      <c r="BK11" s="29" t="s">
        <v>104</v>
      </c>
      <c r="BL11" s="28">
        <v>1.0345354621309184</v>
      </c>
      <c r="BM11" s="28">
        <v>1.0433648908857833</v>
      </c>
      <c r="BN11" s="28">
        <v>0.84140725288830254</v>
      </c>
      <c r="BO11" s="28">
        <v>0.11826460205391598</v>
      </c>
      <c r="BP11" s="28">
        <v>8.3693035943518623E-2</v>
      </c>
      <c r="BQ11" s="28">
        <v>0.20195763799743105</v>
      </c>
      <c r="BR11" s="28">
        <v>0.85707637997430197</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96</v>
      </c>
      <c r="C12" s="28">
        <v>0</v>
      </c>
      <c r="D12" s="28">
        <v>0</v>
      </c>
      <c r="E12" s="28">
        <v>0</v>
      </c>
      <c r="F12" s="28">
        <v>0</v>
      </c>
      <c r="G12" s="28">
        <v>0</v>
      </c>
      <c r="H12" s="28">
        <v>0</v>
      </c>
      <c r="I12" s="28">
        <v>0</v>
      </c>
      <c r="J12" s="28">
        <v>0</v>
      </c>
      <c r="K12" s="125" t="s">
        <v>116</v>
      </c>
      <c r="L12" s="28">
        <v>0</v>
      </c>
      <c r="M12" s="28" t="s">
        <v>116</v>
      </c>
      <c r="N12" s="28" t="s">
        <v>116</v>
      </c>
      <c r="O12" s="28" t="s">
        <v>116</v>
      </c>
      <c r="P12" s="28">
        <v>0</v>
      </c>
      <c r="Q12" s="28">
        <v>0</v>
      </c>
      <c r="R12" s="28">
        <v>0</v>
      </c>
      <c r="S12" s="28">
        <v>0</v>
      </c>
      <c r="T12" s="28">
        <v>0</v>
      </c>
      <c r="U12" s="28">
        <v>0</v>
      </c>
      <c r="V12" s="28">
        <v>0</v>
      </c>
      <c r="W12" s="28">
        <v>0</v>
      </c>
      <c r="X12" s="28">
        <v>0</v>
      </c>
      <c r="Y12" s="28">
        <v>-0.41699999999999998</v>
      </c>
      <c r="Z12" s="28" t="s">
        <v>116</v>
      </c>
      <c r="AA12" s="28" t="s">
        <v>116</v>
      </c>
      <c r="AB12" s="28" t="s">
        <v>116</v>
      </c>
      <c r="AC12" s="28" t="s">
        <v>116</v>
      </c>
      <c r="AD12" s="28" t="s">
        <v>116</v>
      </c>
      <c r="AE12" s="28" t="s">
        <v>116</v>
      </c>
      <c r="AF12" s="28"/>
      <c r="AG12" s="44" t="s">
        <v>124</v>
      </c>
      <c r="AH12" s="28">
        <v>0</v>
      </c>
      <c r="AI12" s="28">
        <v>0</v>
      </c>
      <c r="AJ12" s="28">
        <v>0</v>
      </c>
      <c r="AK12" s="28">
        <v>0</v>
      </c>
      <c r="AL12" s="28">
        <v>0</v>
      </c>
      <c r="AM12" s="28">
        <v>0</v>
      </c>
      <c r="AN12" s="28">
        <v>0</v>
      </c>
      <c r="AO12" s="28">
        <v>0</v>
      </c>
      <c r="AP12" s="28" t="s">
        <v>116</v>
      </c>
      <c r="AQ12" s="28">
        <v>0</v>
      </c>
      <c r="AR12" s="28" t="s">
        <v>116</v>
      </c>
      <c r="AS12" s="28" t="s">
        <v>116</v>
      </c>
      <c r="AT12" s="28" t="s">
        <v>116</v>
      </c>
      <c r="AU12" s="28">
        <v>0</v>
      </c>
      <c r="AV12" s="28">
        <v>4.4284243048403704</v>
      </c>
      <c r="AW12" s="28">
        <v>0</v>
      </c>
      <c r="AX12" s="28">
        <v>0</v>
      </c>
      <c r="AY12" s="28">
        <v>0</v>
      </c>
      <c r="AZ12" s="28">
        <v>0</v>
      </c>
      <c r="BA12" s="28">
        <v>0</v>
      </c>
      <c r="BB12" s="28">
        <v>0</v>
      </c>
      <c r="BC12" s="28" t="s">
        <v>116</v>
      </c>
      <c r="BD12" s="28">
        <v>0.99124613800205974</v>
      </c>
      <c r="BE12" s="28" t="s">
        <v>116</v>
      </c>
      <c r="BF12" s="28" t="s">
        <v>116</v>
      </c>
      <c r="BG12" s="28"/>
      <c r="BH12" s="28"/>
      <c r="BI12" s="28"/>
      <c r="BK12" s="29" t="s">
        <v>105</v>
      </c>
      <c r="BL12" s="28">
        <v>1.0411264441591754</v>
      </c>
      <c r="BM12" s="28">
        <v>1.1118862323491783</v>
      </c>
      <c r="BN12" s="28">
        <v>0.89935815147623543</v>
      </c>
      <c r="BO12" s="28">
        <v>0.1273427471116797</v>
      </c>
      <c r="BP12" s="28">
        <v>8.5185333761231163E-2</v>
      </c>
      <c r="BQ12" s="28">
        <v>0.21252808087291442</v>
      </c>
      <c r="BR12" s="28">
        <v>0.87946084724003981</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97</v>
      </c>
      <c r="C13" s="28">
        <v>0</v>
      </c>
      <c r="D13" s="28">
        <v>0</v>
      </c>
      <c r="E13" s="28">
        <v>0</v>
      </c>
      <c r="F13" s="28">
        <v>0</v>
      </c>
      <c r="G13" s="28">
        <v>0</v>
      </c>
      <c r="H13" s="28">
        <v>0</v>
      </c>
      <c r="I13" s="28">
        <v>0</v>
      </c>
      <c r="J13" s="28">
        <v>0</v>
      </c>
      <c r="K13" s="125" t="s">
        <v>116</v>
      </c>
      <c r="L13" s="28">
        <v>0</v>
      </c>
      <c r="M13" s="28" t="s">
        <v>116</v>
      </c>
      <c r="N13" s="28" t="s">
        <v>116</v>
      </c>
      <c r="O13" s="28" t="s">
        <v>116</v>
      </c>
      <c r="P13" s="28">
        <v>0</v>
      </c>
      <c r="Q13" s="28">
        <v>0</v>
      </c>
      <c r="R13" s="28">
        <v>0</v>
      </c>
      <c r="S13" s="28">
        <v>0</v>
      </c>
      <c r="T13" s="28">
        <v>0</v>
      </c>
      <c r="U13" s="28">
        <v>0</v>
      </c>
      <c r="V13" s="28">
        <v>0</v>
      </c>
      <c r="W13" s="28">
        <v>0</v>
      </c>
      <c r="X13" s="28">
        <v>0</v>
      </c>
      <c r="Y13" s="28">
        <v>-1E-3</v>
      </c>
      <c r="Z13" s="28" t="s">
        <v>116</v>
      </c>
      <c r="AA13" s="28" t="s">
        <v>116</v>
      </c>
      <c r="AB13" s="28" t="s">
        <v>116</v>
      </c>
      <c r="AC13" s="28" t="s">
        <v>116</v>
      </c>
      <c r="AD13" s="28" t="s">
        <v>116</v>
      </c>
      <c r="AE13" s="28" t="s">
        <v>116</v>
      </c>
      <c r="AF13" s="28"/>
      <c r="AG13" s="44" t="s">
        <v>125</v>
      </c>
      <c r="AH13" s="28">
        <v>0</v>
      </c>
      <c r="AI13" s="28">
        <v>0</v>
      </c>
      <c r="AJ13" s="28">
        <v>0</v>
      </c>
      <c r="AK13" s="28">
        <v>0</v>
      </c>
      <c r="AL13" s="28">
        <v>0</v>
      </c>
      <c r="AM13" s="28">
        <v>0</v>
      </c>
      <c r="AN13" s="28">
        <v>0</v>
      </c>
      <c r="AO13" s="28">
        <v>0</v>
      </c>
      <c r="AP13" s="28" t="s">
        <v>116</v>
      </c>
      <c r="AQ13" s="28">
        <v>0</v>
      </c>
      <c r="AR13" s="28" t="s">
        <v>116</v>
      </c>
      <c r="AS13" s="28" t="s">
        <v>116</v>
      </c>
      <c r="AT13" s="28" t="s">
        <v>116</v>
      </c>
      <c r="AU13" s="28">
        <v>0</v>
      </c>
      <c r="AV13" s="28">
        <v>3.5540905004495054</v>
      </c>
      <c r="AW13" s="28">
        <v>0</v>
      </c>
      <c r="AX13" s="28">
        <v>0</v>
      </c>
      <c r="AY13" s="28">
        <v>0</v>
      </c>
      <c r="AZ13" s="28">
        <v>0</v>
      </c>
      <c r="BA13" s="28">
        <v>0</v>
      </c>
      <c r="BB13" s="28">
        <v>0</v>
      </c>
      <c r="BC13" s="28" t="s">
        <v>116</v>
      </c>
      <c r="BD13" s="28">
        <v>1.7620617320946959</v>
      </c>
      <c r="BE13" s="28" t="s">
        <v>116</v>
      </c>
      <c r="BF13" s="28" t="s">
        <v>116</v>
      </c>
      <c r="BG13" s="28"/>
      <c r="BH13" s="28"/>
      <c r="BI13" s="28"/>
      <c r="BK13" s="29" t="s">
        <v>106</v>
      </c>
      <c r="BL13" s="28">
        <v>0.86466280707244891</v>
      </c>
      <c r="BM13" s="28">
        <v>0.92888436864336654</v>
      </c>
      <c r="BN13" s="28">
        <v>0.75348771710216056</v>
      </c>
      <c r="BO13" s="28">
        <v>0.10341417618526094</v>
      </c>
      <c r="BP13" s="28">
        <v>7.198247535596991E-2</v>
      </c>
      <c r="BQ13" s="28">
        <v>0.1753966515412273</v>
      </c>
      <c r="BR13" s="28">
        <v>0.72069785636048778</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98</v>
      </c>
      <c r="C14" s="28">
        <v>0</v>
      </c>
      <c r="D14" s="28">
        <v>0</v>
      </c>
      <c r="E14" s="28">
        <v>0</v>
      </c>
      <c r="F14" s="28">
        <v>0</v>
      </c>
      <c r="G14" s="28">
        <v>0</v>
      </c>
      <c r="H14" s="28">
        <v>0</v>
      </c>
      <c r="I14" s="28">
        <v>0</v>
      </c>
      <c r="J14" s="28">
        <v>0</v>
      </c>
      <c r="K14" s="125" t="s">
        <v>116</v>
      </c>
      <c r="L14" s="28">
        <v>0</v>
      </c>
      <c r="M14" s="28" t="s">
        <v>116</v>
      </c>
      <c r="N14" s="28" t="s">
        <v>116</v>
      </c>
      <c r="O14" s="28" t="s">
        <v>116</v>
      </c>
      <c r="P14" s="28">
        <v>0</v>
      </c>
      <c r="Q14" s="28">
        <v>0</v>
      </c>
      <c r="R14" s="28">
        <v>0</v>
      </c>
      <c r="S14" s="28">
        <v>0</v>
      </c>
      <c r="T14" s="28">
        <v>0</v>
      </c>
      <c r="U14" s="28">
        <v>0</v>
      </c>
      <c r="V14" s="28">
        <v>0</v>
      </c>
      <c r="W14" s="28">
        <v>0</v>
      </c>
      <c r="X14" s="28">
        <v>0</v>
      </c>
      <c r="Y14" s="28">
        <v>0.154</v>
      </c>
      <c r="Z14" s="28" t="s">
        <v>116</v>
      </c>
      <c r="AA14" s="28" t="s">
        <v>116</v>
      </c>
      <c r="AB14" s="28" t="s">
        <v>116</v>
      </c>
      <c r="AC14" s="28" t="s">
        <v>116</v>
      </c>
      <c r="AD14" s="28" t="s">
        <v>116</v>
      </c>
      <c r="AE14" s="28" t="s">
        <v>116</v>
      </c>
      <c r="AF14" s="28"/>
      <c r="AG14" s="44" t="s">
        <v>126</v>
      </c>
      <c r="AH14" s="28">
        <v>0</v>
      </c>
      <c r="AI14" s="28">
        <v>0</v>
      </c>
      <c r="AJ14" s="28">
        <v>0</v>
      </c>
      <c r="AK14" s="28">
        <v>0</v>
      </c>
      <c r="AL14" s="28">
        <v>0</v>
      </c>
      <c r="AM14" s="28">
        <v>0</v>
      </c>
      <c r="AN14" s="28">
        <v>0</v>
      </c>
      <c r="AO14" s="28">
        <v>0</v>
      </c>
      <c r="AP14" s="28" t="s">
        <v>116</v>
      </c>
      <c r="AQ14" s="28">
        <v>0</v>
      </c>
      <c r="AR14" s="28" t="s">
        <v>116</v>
      </c>
      <c r="AS14" s="28" t="s">
        <v>116</v>
      </c>
      <c r="AT14" s="28" t="s">
        <v>116</v>
      </c>
      <c r="AU14" s="28">
        <v>0</v>
      </c>
      <c r="AV14" s="28">
        <v>3.5054826430316459</v>
      </c>
      <c r="AW14" s="28">
        <v>0</v>
      </c>
      <c r="AX14" s="28">
        <v>0</v>
      </c>
      <c r="AY14" s="28">
        <v>0</v>
      </c>
      <c r="AZ14" s="28">
        <v>0</v>
      </c>
      <c r="BA14" s="28">
        <v>0</v>
      </c>
      <c r="BB14" s="28">
        <v>0</v>
      </c>
      <c r="BC14" s="28" t="s">
        <v>116</v>
      </c>
      <c r="BD14" s="28">
        <v>0.64200897676268398</v>
      </c>
      <c r="BE14" s="28" t="s">
        <v>116</v>
      </c>
      <c r="BF14" s="28" t="s">
        <v>116</v>
      </c>
      <c r="BG14" s="28"/>
      <c r="BH14" s="28"/>
      <c r="BI14" s="28"/>
      <c r="BK14" s="29" t="s">
        <v>107</v>
      </c>
      <c r="BL14" s="28">
        <v>0.11107600617526714</v>
      </c>
      <c r="BM14" s="28">
        <v>0.11786522098157093</v>
      </c>
      <c r="BN14" s="28">
        <v>9.4447994830034077E-2</v>
      </c>
      <c r="BO14" s="28">
        <v>1.3789896959032433E-2</v>
      </c>
      <c r="BP14" s="28">
        <v>9.6273291925506044E-3</v>
      </c>
      <c r="BQ14" s="28">
        <v>2.341722615158659E-2</v>
      </c>
      <c r="BR14" s="28">
        <v>9.349082684093446E-2</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99</v>
      </c>
      <c r="C15" s="28">
        <v>0</v>
      </c>
      <c r="D15" s="28">
        <v>0</v>
      </c>
      <c r="E15" s="28">
        <v>0</v>
      </c>
      <c r="F15" s="28">
        <v>0</v>
      </c>
      <c r="G15" s="28">
        <v>0</v>
      </c>
      <c r="H15" s="28">
        <v>0</v>
      </c>
      <c r="I15" s="28">
        <v>0</v>
      </c>
      <c r="J15" s="28">
        <v>0</v>
      </c>
      <c r="K15" s="125" t="s">
        <v>116</v>
      </c>
      <c r="L15" s="28">
        <v>0</v>
      </c>
      <c r="M15" s="28" t="s">
        <v>116</v>
      </c>
      <c r="N15" s="28" t="s">
        <v>116</v>
      </c>
      <c r="O15" s="28" t="s">
        <v>116</v>
      </c>
      <c r="P15" s="28">
        <v>0</v>
      </c>
      <c r="Q15" s="28">
        <v>0</v>
      </c>
      <c r="R15" s="28">
        <v>0</v>
      </c>
      <c r="S15" s="28">
        <v>0</v>
      </c>
      <c r="T15" s="28">
        <v>0</v>
      </c>
      <c r="U15" s="28">
        <v>0</v>
      </c>
      <c r="V15" s="28">
        <v>0</v>
      </c>
      <c r="W15" s="28">
        <v>0</v>
      </c>
      <c r="X15" s="28">
        <v>0</v>
      </c>
      <c r="Y15" s="28">
        <v>0.29399999999999998</v>
      </c>
      <c r="Z15" s="28" t="s">
        <v>116</v>
      </c>
      <c r="AA15" s="28" t="s">
        <v>116</v>
      </c>
      <c r="AB15" s="28" t="s">
        <v>116</v>
      </c>
      <c r="AC15" s="28" t="s">
        <v>116</v>
      </c>
      <c r="AD15" s="28" t="s">
        <v>116</v>
      </c>
      <c r="AE15" s="28" t="s">
        <v>116</v>
      </c>
      <c r="AF15" s="28"/>
      <c r="AG15" s="29" t="s">
        <v>101</v>
      </c>
      <c r="AH15" s="28">
        <v>-1.8381926962518946E-2</v>
      </c>
      <c r="AI15" s="28">
        <v>-1.8282706334026955E-2</v>
      </c>
      <c r="AJ15" s="28">
        <v>-1.465070911742572E-2</v>
      </c>
      <c r="AK15" s="28">
        <v>-2.2037423801650746E-3</v>
      </c>
      <c r="AL15" s="28">
        <v>-1.4282548364339398E-3</v>
      </c>
      <c r="AM15" s="28">
        <v>-3.6319972165994585E-3</v>
      </c>
      <c r="AN15" s="28">
        <v>-1.5152034398223435E-2</v>
      </c>
      <c r="AO15" s="28">
        <v>0</v>
      </c>
      <c r="AP15" s="28" t="s">
        <v>116</v>
      </c>
      <c r="AQ15" s="28">
        <v>-1.4073662830673683E-3</v>
      </c>
      <c r="AR15" s="28" t="s">
        <v>116</v>
      </c>
      <c r="AS15" s="28" t="s">
        <v>116</v>
      </c>
      <c r="AT15" s="28" t="s">
        <v>116</v>
      </c>
      <c r="AU15" s="28">
        <v>0</v>
      </c>
      <c r="AV15" s="28">
        <v>4.5080500894454385</v>
      </c>
      <c r="AW15" s="28">
        <v>0</v>
      </c>
      <c r="AX15" s="28">
        <v>0</v>
      </c>
      <c r="AY15" s="28">
        <v>1.4517544589711662E-3</v>
      </c>
      <c r="AZ15" s="28">
        <v>9.9220628490881424E-5</v>
      </c>
      <c r="BA15" s="28">
        <v>-1.9374133247427316E-3</v>
      </c>
      <c r="BB15" s="28">
        <v>0</v>
      </c>
      <c r="BC15" s="28" t="s">
        <v>116</v>
      </c>
      <c r="BD15" s="28">
        <v>-0.55172413793103448</v>
      </c>
      <c r="BE15" s="28" t="s">
        <v>116</v>
      </c>
      <c r="BF15" s="28" t="s">
        <v>116</v>
      </c>
      <c r="BG15" s="28"/>
      <c r="BH15" s="28"/>
      <c r="BI15" s="28"/>
      <c r="BK15" s="29" t="s">
        <v>108</v>
      </c>
      <c r="BL15" s="28">
        <v>1.1580352400409311</v>
      </c>
      <c r="BM15" s="28">
        <v>1.2176603677222033</v>
      </c>
      <c r="BN15" s="28">
        <v>0.97616751787543876</v>
      </c>
      <c r="BO15" s="28">
        <v>0.13942083758937684</v>
      </c>
      <c r="BP15" s="28">
        <v>0.10207201225740903</v>
      </c>
      <c r="BQ15" s="28">
        <v>0.24149284984679298</v>
      </c>
      <c r="BR15" s="28">
        <v>0.9676338100102555</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100</v>
      </c>
      <c r="C16" s="28">
        <v>0</v>
      </c>
      <c r="D16" s="28">
        <v>0</v>
      </c>
      <c r="E16" s="28">
        <v>0</v>
      </c>
      <c r="F16" s="28">
        <v>0</v>
      </c>
      <c r="G16" s="28">
        <v>0</v>
      </c>
      <c r="H16" s="28">
        <v>0</v>
      </c>
      <c r="I16" s="28">
        <v>0</v>
      </c>
      <c r="J16" s="28">
        <v>0</v>
      </c>
      <c r="K16" s="125" t="s">
        <v>116</v>
      </c>
      <c r="L16" s="28">
        <v>0</v>
      </c>
      <c r="M16" s="28" t="s">
        <v>116</v>
      </c>
      <c r="N16" s="28" t="s">
        <v>116</v>
      </c>
      <c r="O16" s="28" t="s">
        <v>116</v>
      </c>
      <c r="P16" s="28">
        <v>0</v>
      </c>
      <c r="Q16" s="28">
        <v>0</v>
      </c>
      <c r="R16" s="28">
        <v>0</v>
      </c>
      <c r="S16" s="28">
        <v>0</v>
      </c>
      <c r="T16" s="28">
        <v>0</v>
      </c>
      <c r="U16" s="28">
        <v>0</v>
      </c>
      <c r="V16" s="28">
        <v>0</v>
      </c>
      <c r="W16" s="28">
        <v>0</v>
      </c>
      <c r="X16" s="28">
        <v>0</v>
      </c>
      <c r="Y16" s="28">
        <v>0.113</v>
      </c>
      <c r="Z16" s="28" t="s">
        <v>116</v>
      </c>
      <c r="AA16" s="28" t="s">
        <v>116</v>
      </c>
      <c r="AB16" s="28" t="s">
        <v>116</v>
      </c>
      <c r="AC16" s="28" t="s">
        <v>116</v>
      </c>
      <c r="AD16" s="28" t="s">
        <v>116</v>
      </c>
      <c r="AE16" s="28" t="s">
        <v>116</v>
      </c>
      <c r="AF16" s="28"/>
      <c r="AG16" s="29" t="s">
        <v>102</v>
      </c>
      <c r="AH16" s="28">
        <v>-2.5228026551964433E-2</v>
      </c>
      <c r="AI16" s="28">
        <v>-2.5502827053735189E-2</v>
      </c>
      <c r="AJ16" s="28">
        <v>-2.048604228376405E-2</v>
      </c>
      <c r="AK16" s="28">
        <v>-3.0127518424842847E-3</v>
      </c>
      <c r="AL16" s="28">
        <v>-2.0040329274806368E-3</v>
      </c>
      <c r="AM16" s="28">
        <v>-5.0167847699631452E-3</v>
      </c>
      <c r="AN16" s="28">
        <v>-2.074408665736982E-2</v>
      </c>
      <c r="AO16" s="28">
        <v>0</v>
      </c>
      <c r="AP16" s="28" t="s">
        <v>116</v>
      </c>
      <c r="AQ16" s="28">
        <v>-1.3103292218146212E-3</v>
      </c>
      <c r="AR16" s="28" t="s">
        <v>116</v>
      </c>
      <c r="AS16" s="28" t="s">
        <v>116</v>
      </c>
      <c r="AT16" s="28" t="s">
        <v>116</v>
      </c>
      <c r="AU16" s="28">
        <v>0</v>
      </c>
      <c r="AV16" s="28">
        <v>3.8630668116695821</v>
      </c>
      <c r="AW16" s="28">
        <v>0</v>
      </c>
      <c r="AX16" s="28">
        <v>0</v>
      </c>
      <c r="AY16" s="28">
        <v>1.2734657398709714E-3</v>
      </c>
      <c r="AZ16" s="28">
        <v>-2.7480050176159621E-4</v>
      </c>
      <c r="BA16" s="28">
        <v>-2.4497459364356544E-3</v>
      </c>
      <c r="BB16" s="28">
        <v>0</v>
      </c>
      <c r="BC16" s="28" t="s">
        <v>116</v>
      </c>
      <c r="BD16" s="28">
        <v>0.15120015120015121</v>
      </c>
      <c r="BE16" s="28" t="s">
        <v>116</v>
      </c>
      <c r="BF16" s="28" t="s">
        <v>116</v>
      </c>
      <c r="BG16" s="28"/>
      <c r="BH16" s="28"/>
      <c r="BI16" s="28"/>
      <c r="BK16" s="29" t="s">
        <v>109</v>
      </c>
      <c r="BL16" s="28">
        <v>2.3539560439560887</v>
      </c>
      <c r="BM16" s="28">
        <v>2.5376991758242298</v>
      </c>
      <c r="BN16" s="28">
        <v>1.94814560439562</v>
      </c>
      <c r="BO16" s="28">
        <v>0.37621565934066581</v>
      </c>
      <c r="BP16" s="28">
        <v>0.21333791208791553</v>
      </c>
      <c r="BQ16" s="28">
        <v>0.58955357142858134</v>
      </c>
      <c r="BR16" s="28">
        <v>1.9502747252747383</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101</v>
      </c>
      <c r="C17" s="28">
        <v>0</v>
      </c>
      <c r="D17" s="28">
        <v>0</v>
      </c>
      <c r="E17" s="28">
        <v>0</v>
      </c>
      <c r="F17" s="28">
        <v>0</v>
      </c>
      <c r="G17" s="28">
        <v>0</v>
      </c>
      <c r="H17" s="28">
        <v>0</v>
      </c>
      <c r="I17" s="28">
        <v>0</v>
      </c>
      <c r="J17" s="28">
        <v>0</v>
      </c>
      <c r="K17" s="125" t="s">
        <v>116</v>
      </c>
      <c r="L17" s="28">
        <v>0</v>
      </c>
      <c r="M17" s="28" t="s">
        <v>116</v>
      </c>
      <c r="N17" s="28" t="s">
        <v>116</v>
      </c>
      <c r="O17" s="28" t="s">
        <v>116</v>
      </c>
      <c r="P17" s="28">
        <v>0</v>
      </c>
      <c r="Q17" s="28">
        <v>0</v>
      </c>
      <c r="R17" s="28">
        <v>0</v>
      </c>
      <c r="S17" s="28">
        <v>0</v>
      </c>
      <c r="T17" s="28">
        <v>0</v>
      </c>
      <c r="U17" s="28">
        <v>0</v>
      </c>
      <c r="V17" s="28">
        <v>0</v>
      </c>
      <c r="W17" s="28">
        <v>0</v>
      </c>
      <c r="X17" s="28">
        <v>0</v>
      </c>
      <c r="Y17" s="28">
        <v>-0.108</v>
      </c>
      <c r="Z17" s="28" t="s">
        <v>116</v>
      </c>
      <c r="AA17" s="28" t="s">
        <v>116</v>
      </c>
      <c r="AB17" s="28" t="s">
        <v>116</v>
      </c>
      <c r="AC17" s="28" t="s">
        <v>116</v>
      </c>
      <c r="AD17" s="28" t="s">
        <v>116</v>
      </c>
      <c r="AE17" s="28" t="s">
        <v>116</v>
      </c>
      <c r="AF17" s="28"/>
      <c r="AG17" s="29" t="s">
        <v>103</v>
      </c>
      <c r="AH17" s="28">
        <v>-2.0317573618456208E-2</v>
      </c>
      <c r="AI17" s="28">
        <v>-2.0332973497396267E-2</v>
      </c>
      <c r="AJ17" s="28">
        <v>-1.6395737781039088E-2</v>
      </c>
      <c r="AK17" s="28">
        <v>-2.2894486694871041E-3</v>
      </c>
      <c r="AL17" s="28">
        <v>-1.6477870468727396E-3</v>
      </c>
      <c r="AM17" s="28">
        <v>-3.9372357163598437E-3</v>
      </c>
      <c r="AN17" s="28">
        <v>-1.6706302006383567E-2</v>
      </c>
      <c r="AO17" s="28">
        <v>0</v>
      </c>
      <c r="AP17" s="28" t="s">
        <v>116</v>
      </c>
      <c r="AQ17" s="28">
        <v>-1.2858898917187389E-3</v>
      </c>
      <c r="AR17" s="28" t="s">
        <v>116</v>
      </c>
      <c r="AS17" s="28" t="s">
        <v>116</v>
      </c>
      <c r="AT17" s="28" t="s">
        <v>116</v>
      </c>
      <c r="AU17" s="28">
        <v>0</v>
      </c>
      <c r="AV17" s="28">
        <v>3.9379527979021294</v>
      </c>
      <c r="AW17" s="28">
        <v>0</v>
      </c>
      <c r="AX17" s="28">
        <v>0</v>
      </c>
      <c r="AY17" s="28">
        <v>1.20119055753376E-3</v>
      </c>
      <c r="AZ17" s="28">
        <v>-1.5399878942737311E-5</v>
      </c>
      <c r="BA17" s="28">
        <v>-1.9737511511612738E-3</v>
      </c>
      <c r="BB17" s="28">
        <v>0</v>
      </c>
      <c r="BC17" s="28" t="s">
        <v>116</v>
      </c>
      <c r="BD17" s="28">
        <v>-0.43532338308457713</v>
      </c>
      <c r="BE17" s="28" t="s">
        <v>116</v>
      </c>
      <c r="BF17" s="28" t="s">
        <v>116</v>
      </c>
      <c r="BG17" s="28"/>
      <c r="BH17" s="28"/>
      <c r="BI17" s="28"/>
      <c r="BK17" s="29" t="s">
        <v>110</v>
      </c>
      <c r="BL17" s="28">
        <v>1.4771444377989837</v>
      </c>
      <c r="BM17" s="28">
        <v>1.5555992822966118</v>
      </c>
      <c r="BN17" s="28">
        <v>1.1718815789473354</v>
      </c>
      <c r="BO17" s="28">
        <v>0.25259808612439372</v>
      </c>
      <c r="BP17" s="28">
        <v>0.13111961722487209</v>
      </c>
      <c r="BQ17" s="28">
        <v>0.38371770334927646</v>
      </c>
      <c r="BR17" s="28">
        <v>1.2216540071769941</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102</v>
      </c>
      <c r="C18" s="28">
        <v>0</v>
      </c>
      <c r="D18" s="28">
        <v>0</v>
      </c>
      <c r="E18" s="28">
        <v>0</v>
      </c>
      <c r="F18" s="28">
        <v>0</v>
      </c>
      <c r="G18" s="28">
        <v>0</v>
      </c>
      <c r="H18" s="28">
        <v>0</v>
      </c>
      <c r="I18" s="28">
        <v>0</v>
      </c>
      <c r="J18" s="28">
        <v>0</v>
      </c>
      <c r="K18" s="125" t="s">
        <v>116</v>
      </c>
      <c r="L18" s="28">
        <v>0</v>
      </c>
      <c r="M18" s="28" t="s">
        <v>116</v>
      </c>
      <c r="N18" s="28" t="s">
        <v>116</v>
      </c>
      <c r="O18" s="28" t="s">
        <v>116</v>
      </c>
      <c r="P18" s="28">
        <v>0</v>
      </c>
      <c r="Q18" s="28">
        <v>0</v>
      </c>
      <c r="R18" s="28">
        <v>0</v>
      </c>
      <c r="S18" s="28">
        <v>0</v>
      </c>
      <c r="T18" s="28">
        <v>0</v>
      </c>
      <c r="U18" s="28">
        <v>0</v>
      </c>
      <c r="V18" s="28">
        <v>0</v>
      </c>
      <c r="W18" s="28">
        <v>0</v>
      </c>
      <c r="X18" s="28">
        <v>0</v>
      </c>
      <c r="Y18" s="28">
        <v>3.2000000000000001E-2</v>
      </c>
      <c r="Z18" s="28" t="s">
        <v>116</v>
      </c>
      <c r="AA18" s="28" t="s">
        <v>116</v>
      </c>
      <c r="AB18" s="28" t="s">
        <v>116</v>
      </c>
      <c r="AC18" s="28" t="s">
        <v>116</v>
      </c>
      <c r="AD18" s="28">
        <v>21.812000000000001</v>
      </c>
      <c r="AE18" s="28" t="s">
        <v>116</v>
      </c>
      <c r="AF18" s="28"/>
      <c r="AG18" s="29" t="s">
        <v>104</v>
      </c>
      <c r="AH18" s="28">
        <v>-2.1394161188318606E-2</v>
      </c>
      <c r="AI18" s="28">
        <v>-2.1576753500418988E-2</v>
      </c>
      <c r="AJ18" s="28">
        <v>-1.7400275826439326E-2</v>
      </c>
      <c r="AK18" s="28">
        <v>-2.4457082930755547E-3</v>
      </c>
      <c r="AL18" s="28">
        <v>-1.7307693809041069E-3</v>
      </c>
      <c r="AM18" s="28">
        <v>-4.1764776739796616E-3</v>
      </c>
      <c r="AN18" s="28">
        <v>-1.7724312887356319E-2</v>
      </c>
      <c r="AO18" s="28">
        <v>0</v>
      </c>
      <c r="AP18" s="28" t="s">
        <v>116</v>
      </c>
      <c r="AQ18" s="28">
        <v>-1.4041605972860971E-3</v>
      </c>
      <c r="AR18" s="28" t="s">
        <v>116</v>
      </c>
      <c r="AS18" s="28" t="s">
        <v>116</v>
      </c>
      <c r="AT18" s="28" t="s">
        <v>116</v>
      </c>
      <c r="AU18" s="28">
        <v>0</v>
      </c>
      <c r="AV18" s="28">
        <v>3.7727759914255095</v>
      </c>
      <c r="AW18" s="28">
        <v>0</v>
      </c>
      <c r="AX18" s="28">
        <v>0</v>
      </c>
      <c r="AY18" s="28">
        <v>1.3372958069393093E-3</v>
      </c>
      <c r="AZ18" s="28">
        <v>-1.825923121013262E-4</v>
      </c>
      <c r="BA18" s="28">
        <v>-2.039376105583024E-3</v>
      </c>
      <c r="BB18" s="28">
        <v>0</v>
      </c>
      <c r="BC18" s="28" t="s">
        <v>116</v>
      </c>
      <c r="BD18" s="28">
        <v>-0.7283945327563307</v>
      </c>
      <c r="BE18" s="28" t="s">
        <v>116</v>
      </c>
      <c r="BF18" s="28" t="s">
        <v>116</v>
      </c>
      <c r="BG18" s="28"/>
      <c r="BH18" s="28"/>
      <c r="BI18" s="28"/>
      <c r="BK18" s="31" t="s">
        <v>9</v>
      </c>
      <c r="BL18" s="28">
        <v>2.0301229729730039</v>
      </c>
      <c r="BM18" s="28">
        <v>2.1138439189188603</v>
      </c>
      <c r="BN18" s="28">
        <v>1.6078527027026723</v>
      </c>
      <c r="BO18" s="28">
        <v>0.33004527027027564</v>
      </c>
      <c r="BP18" s="28">
        <v>0.17594594594594426</v>
      </c>
      <c r="BQ18" s="28">
        <v>0.50599121621621634</v>
      </c>
      <c r="BR18" s="28">
        <v>1.6858554054053911</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103</v>
      </c>
      <c r="C19" s="28">
        <v>0</v>
      </c>
      <c r="D19" s="28">
        <v>0</v>
      </c>
      <c r="E19" s="28">
        <v>0</v>
      </c>
      <c r="F19" s="28">
        <v>0</v>
      </c>
      <c r="G19" s="28">
        <v>0</v>
      </c>
      <c r="H19" s="28">
        <v>0</v>
      </c>
      <c r="I19" s="28">
        <v>0</v>
      </c>
      <c r="J19" s="28">
        <v>0</v>
      </c>
      <c r="K19" s="125" t="s">
        <v>116</v>
      </c>
      <c r="L19" s="28">
        <v>0</v>
      </c>
      <c r="M19" s="28" t="s">
        <v>116</v>
      </c>
      <c r="N19" s="28" t="s">
        <v>116</v>
      </c>
      <c r="O19" s="28" t="s">
        <v>116</v>
      </c>
      <c r="P19" s="28">
        <v>0</v>
      </c>
      <c r="Q19" s="28">
        <v>0</v>
      </c>
      <c r="R19" s="28">
        <v>0</v>
      </c>
      <c r="S19" s="28">
        <v>0</v>
      </c>
      <c r="T19" s="28">
        <v>0</v>
      </c>
      <c r="U19" s="28">
        <v>0</v>
      </c>
      <c r="V19" s="28">
        <v>0</v>
      </c>
      <c r="W19" s="28">
        <v>0</v>
      </c>
      <c r="X19" s="28">
        <v>0</v>
      </c>
      <c r="Y19" s="28">
        <v>-9.8000000000000004E-2</v>
      </c>
      <c r="Z19" s="28" t="s">
        <v>116</v>
      </c>
      <c r="AA19" s="28" t="s">
        <v>116</v>
      </c>
      <c r="AB19" s="28" t="s">
        <v>116</v>
      </c>
      <c r="AC19" s="28" t="s">
        <v>116</v>
      </c>
      <c r="AD19" s="28">
        <v>23.007999999999999</v>
      </c>
      <c r="AE19" s="28" t="s">
        <v>116</v>
      </c>
      <c r="AF19" s="28"/>
      <c r="AG19" s="29" t="s">
        <v>105</v>
      </c>
      <c r="AH19" s="28">
        <v>-2.1656969091786493E-2</v>
      </c>
      <c r="AI19" s="28">
        <v>-2.3128877287348359E-2</v>
      </c>
      <c r="AJ19" s="28">
        <v>-1.8707979033898425E-2</v>
      </c>
      <c r="AK19" s="28">
        <v>-2.6489173853310177E-3</v>
      </c>
      <c r="AL19" s="28">
        <v>-1.771980868116696E-3</v>
      </c>
      <c r="AM19" s="28">
        <v>-4.4208982534472696E-3</v>
      </c>
      <c r="AN19" s="28">
        <v>-1.8294085692438955E-2</v>
      </c>
      <c r="AO19" s="28">
        <v>0</v>
      </c>
      <c r="AP19" s="28" t="s">
        <v>116</v>
      </c>
      <c r="AQ19" s="28">
        <v>-9.390205184327538E-4</v>
      </c>
      <c r="AR19" s="28" t="s">
        <v>116</v>
      </c>
      <c r="AS19" s="28" t="s">
        <v>116</v>
      </c>
      <c r="AT19" s="28" t="s">
        <v>116</v>
      </c>
      <c r="AU19" s="28">
        <v>0</v>
      </c>
      <c r="AV19" s="28">
        <v>1.8301021639449764</v>
      </c>
      <c r="AW19" s="28">
        <v>0</v>
      </c>
      <c r="AX19" s="28">
        <v>0</v>
      </c>
      <c r="AY19" s="28">
        <v>7.2948701431951868E-4</v>
      </c>
      <c r="AZ19" s="28">
        <v>-1.4719081955600899E-3</v>
      </c>
      <c r="BA19" s="28">
        <v>-2.1186165415878477E-3</v>
      </c>
      <c r="BB19" s="28">
        <v>0</v>
      </c>
      <c r="BC19" s="28" t="s">
        <v>116</v>
      </c>
      <c r="BD19" s="28">
        <v>0.22911809630999277</v>
      </c>
      <c r="BE19" s="28" t="s">
        <v>116</v>
      </c>
      <c r="BF19" s="28" t="s">
        <v>116</v>
      </c>
      <c r="BG19" s="28"/>
      <c r="BH19" s="28"/>
      <c r="BI19" s="28"/>
      <c r="BK19" s="31" t="s">
        <v>10</v>
      </c>
      <c r="BL19" s="28">
        <v>0.85374908424910245</v>
      </c>
      <c r="BM19" s="28">
        <v>0.90808424908431107</v>
      </c>
      <c r="BN19" s="28">
        <v>0.67893406593412919</v>
      </c>
      <c r="BO19" s="28">
        <v>0.15312637362637815</v>
      </c>
      <c r="BP19" s="28">
        <v>7.6023809523817931E-2</v>
      </c>
      <c r="BQ19" s="28">
        <v>0.22915018315019609</v>
      </c>
      <c r="BR19" s="28">
        <v>0.71203479853488716</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104</v>
      </c>
      <c r="C20" s="28">
        <v>0</v>
      </c>
      <c r="D20" s="28">
        <v>0</v>
      </c>
      <c r="E20" s="28">
        <v>0</v>
      </c>
      <c r="F20" s="28">
        <v>0</v>
      </c>
      <c r="G20" s="28">
        <v>0</v>
      </c>
      <c r="H20" s="28">
        <v>0</v>
      </c>
      <c r="I20" s="28">
        <v>0</v>
      </c>
      <c r="J20" s="28">
        <v>0</v>
      </c>
      <c r="K20" s="125" t="s">
        <v>116</v>
      </c>
      <c r="L20" s="28">
        <v>0</v>
      </c>
      <c r="M20" s="28" t="s">
        <v>116</v>
      </c>
      <c r="N20" s="28" t="s">
        <v>116</v>
      </c>
      <c r="O20" s="28" t="s">
        <v>116</v>
      </c>
      <c r="P20" s="28">
        <v>0</v>
      </c>
      <c r="Q20" s="28">
        <v>0</v>
      </c>
      <c r="R20" s="28">
        <v>0</v>
      </c>
      <c r="S20" s="28">
        <v>0</v>
      </c>
      <c r="T20" s="28">
        <v>0</v>
      </c>
      <c r="U20" s="28">
        <v>0</v>
      </c>
      <c r="V20" s="28">
        <v>0</v>
      </c>
      <c r="W20" s="28">
        <v>0</v>
      </c>
      <c r="X20" s="28">
        <v>0</v>
      </c>
      <c r="Y20" s="28">
        <v>-0.17</v>
      </c>
      <c r="Z20" s="28" t="s">
        <v>116</v>
      </c>
      <c r="AA20" s="28" t="s">
        <v>116</v>
      </c>
      <c r="AB20" s="28" t="s">
        <v>116</v>
      </c>
      <c r="AC20" s="28" t="s">
        <v>116</v>
      </c>
      <c r="AD20" s="28">
        <v>23.962</v>
      </c>
      <c r="AE20" s="28" t="s">
        <v>116</v>
      </c>
      <c r="AF20" s="28"/>
      <c r="AG20" s="29" t="s">
        <v>106</v>
      </c>
      <c r="AH20" s="28">
        <v>-2.010045627562107E-2</v>
      </c>
      <c r="AI20" s="28">
        <v>-2.1593388178956729E-2</v>
      </c>
      <c r="AJ20" s="28">
        <v>-1.7516015246574312E-2</v>
      </c>
      <c r="AK20" s="28">
        <v>-2.4040262975217885E-3</v>
      </c>
      <c r="AL20" s="28">
        <v>-1.6733466348601844E-3</v>
      </c>
      <c r="AM20" s="28">
        <v>-4.0773729323815289E-3</v>
      </c>
      <c r="AN20" s="28">
        <v>-1.6753763005898037E-2</v>
      </c>
      <c r="AO20" s="28">
        <v>0</v>
      </c>
      <c r="AP20" s="28" t="s">
        <v>116</v>
      </c>
      <c r="AQ20" s="28">
        <v>-8.2765258085393256E-4</v>
      </c>
      <c r="AR20" s="28" t="s">
        <v>116</v>
      </c>
      <c r="AS20" s="28" t="s">
        <v>116</v>
      </c>
      <c r="AT20" s="28" t="s">
        <v>116</v>
      </c>
      <c r="AU20" s="28">
        <v>0</v>
      </c>
      <c r="AV20" s="28">
        <v>1.5171999399128737</v>
      </c>
      <c r="AW20" s="28">
        <v>0</v>
      </c>
      <c r="AX20" s="28">
        <v>0</v>
      </c>
      <c r="AY20" s="28">
        <v>4.7584385438759202E-4</v>
      </c>
      <c r="AZ20" s="28">
        <v>-1.4929319033387678E-3</v>
      </c>
      <c r="BA20" s="28">
        <v>-2.0003483357422525E-3</v>
      </c>
      <c r="BB20" s="28">
        <v>0</v>
      </c>
      <c r="BC20" s="28" t="s">
        <v>116</v>
      </c>
      <c r="BD20" s="28">
        <v>0.63053595556222797</v>
      </c>
      <c r="BE20" s="28" t="s">
        <v>116</v>
      </c>
      <c r="BF20" s="28" t="s">
        <v>116</v>
      </c>
      <c r="BG20" s="28"/>
      <c r="BH20" s="28"/>
      <c r="BI20" s="28"/>
      <c r="BK20" s="31" t="s">
        <v>11</v>
      </c>
      <c r="BL20" s="28">
        <v>1.7713219616204583</v>
      </c>
      <c r="BM20" s="28">
        <v>1.9458422174839711</v>
      </c>
      <c r="BN20" s="28">
        <v>1.430597014925354</v>
      </c>
      <c r="BO20" s="28">
        <v>0.36098081023455109</v>
      </c>
      <c r="BP20" s="28">
        <v>0.15426439232409095</v>
      </c>
      <c r="BQ20" s="28">
        <v>0.51524520255863138</v>
      </c>
      <c r="BR20" s="28">
        <v>1.4777185501066015</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105</v>
      </c>
      <c r="C21" s="28">
        <v>0</v>
      </c>
      <c r="D21" s="28">
        <v>0</v>
      </c>
      <c r="E21" s="28">
        <v>0</v>
      </c>
      <c r="F21" s="28">
        <v>0</v>
      </c>
      <c r="G21" s="28">
        <v>0</v>
      </c>
      <c r="H21" s="28">
        <v>0</v>
      </c>
      <c r="I21" s="28">
        <v>0</v>
      </c>
      <c r="J21" s="28">
        <v>0</v>
      </c>
      <c r="K21" s="125" t="s">
        <v>116</v>
      </c>
      <c r="L21" s="28">
        <v>0</v>
      </c>
      <c r="M21" s="28" t="s">
        <v>116</v>
      </c>
      <c r="N21" s="28" t="s">
        <v>116</v>
      </c>
      <c r="O21" s="28" t="s">
        <v>116</v>
      </c>
      <c r="P21" s="28">
        <v>0</v>
      </c>
      <c r="Q21" s="28">
        <v>0</v>
      </c>
      <c r="R21" s="28">
        <v>0</v>
      </c>
      <c r="S21" s="28">
        <v>0</v>
      </c>
      <c r="T21" s="28">
        <v>0</v>
      </c>
      <c r="U21" s="28">
        <v>0</v>
      </c>
      <c r="V21" s="28">
        <v>0</v>
      </c>
      <c r="W21" s="28">
        <v>0</v>
      </c>
      <c r="X21" s="28">
        <v>0</v>
      </c>
      <c r="Y21" s="28">
        <v>5.7000000000000002E-2</v>
      </c>
      <c r="Z21" s="28" t="s">
        <v>116</v>
      </c>
      <c r="AA21" s="28" t="s">
        <v>116</v>
      </c>
      <c r="AB21" s="28" t="s">
        <v>116</v>
      </c>
      <c r="AC21" s="28" t="s">
        <v>116</v>
      </c>
      <c r="AD21" s="28">
        <v>25.795999999999999</v>
      </c>
      <c r="AE21" s="28" t="s">
        <v>116</v>
      </c>
      <c r="AF21" s="28"/>
      <c r="AG21" s="29" t="s">
        <v>107</v>
      </c>
      <c r="AH21" s="28">
        <v>-2.3950422317611242E-2</v>
      </c>
      <c r="AI21" s="28">
        <v>-2.54143258861248E-2</v>
      </c>
      <c r="AJ21" s="28">
        <v>-2.0365058495720234E-2</v>
      </c>
      <c r="AK21" s="28">
        <v>-2.9734041334190664E-3</v>
      </c>
      <c r="AL21" s="28">
        <v>-2.07586325698772E-3</v>
      </c>
      <c r="AM21" s="28">
        <v>-5.0492673904072305E-3</v>
      </c>
      <c r="AN21" s="28">
        <v>-2.0158672090975216E-2</v>
      </c>
      <c r="AO21" s="28">
        <v>0</v>
      </c>
      <c r="AP21" s="28" t="s">
        <v>116</v>
      </c>
      <c r="AQ21" s="28">
        <v>-1.2191196931210513E-3</v>
      </c>
      <c r="AR21" s="28" t="s">
        <v>116</v>
      </c>
      <c r="AS21" s="28" t="s">
        <v>116</v>
      </c>
      <c r="AT21" s="28" t="s">
        <v>116</v>
      </c>
      <c r="AU21" s="28">
        <v>0</v>
      </c>
      <c r="AV21" s="28">
        <v>2.2362059158134242</v>
      </c>
      <c r="AW21" s="28">
        <v>0</v>
      </c>
      <c r="AX21" s="28">
        <v>0</v>
      </c>
      <c r="AY21" s="28">
        <v>1.1279257003282694E-3</v>
      </c>
      <c r="AZ21" s="28">
        <v>-1.4639035685117818E-3</v>
      </c>
      <c r="BA21" s="28">
        <v>-2.2774499778970281E-3</v>
      </c>
      <c r="BB21" s="28">
        <v>0</v>
      </c>
      <c r="BC21" s="28" t="s">
        <v>116</v>
      </c>
      <c r="BD21" s="28">
        <v>0.16698049525704339</v>
      </c>
      <c r="BE21" s="28" t="s">
        <v>116</v>
      </c>
      <c r="BF21" s="28" t="s">
        <v>116</v>
      </c>
      <c r="BG21" s="28"/>
      <c r="BH21" s="28"/>
      <c r="BI21" s="28"/>
      <c r="BK21" s="31" t="s">
        <v>12</v>
      </c>
      <c r="BL21" s="28">
        <v>-1.0544752128507753</v>
      </c>
      <c r="BM21" s="28">
        <v>-1.0693946860714618</v>
      </c>
      <c r="BN21" s="28">
        <v>-0.79929696346937362</v>
      </c>
      <c r="BO21" s="28">
        <v>-0.17859162018201857</v>
      </c>
      <c r="BP21" s="28">
        <v>-9.150610241999857E-2</v>
      </c>
      <c r="BQ21" s="28">
        <v>-0.27009772260203135</v>
      </c>
      <c r="BR21" s="28">
        <v>-0.87383907226444535</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106</v>
      </c>
      <c r="C22" s="28">
        <v>0</v>
      </c>
      <c r="D22" s="28">
        <v>0</v>
      </c>
      <c r="E22" s="28">
        <v>0</v>
      </c>
      <c r="F22" s="28">
        <v>0</v>
      </c>
      <c r="G22" s="28">
        <v>0</v>
      </c>
      <c r="H22" s="28">
        <v>0</v>
      </c>
      <c r="I22" s="28">
        <v>0</v>
      </c>
      <c r="J22" s="28">
        <v>0</v>
      </c>
      <c r="K22" s="125" t="s">
        <v>116</v>
      </c>
      <c r="L22" s="28">
        <v>0</v>
      </c>
      <c r="M22" s="28" t="s">
        <v>116</v>
      </c>
      <c r="N22" s="28" t="s">
        <v>116</v>
      </c>
      <c r="O22" s="28" t="s">
        <v>116</v>
      </c>
      <c r="P22" s="28">
        <v>0</v>
      </c>
      <c r="Q22" s="28">
        <v>0</v>
      </c>
      <c r="R22" s="28">
        <v>0</v>
      </c>
      <c r="S22" s="28">
        <v>0</v>
      </c>
      <c r="T22" s="28">
        <v>0</v>
      </c>
      <c r="U22" s="28">
        <v>0</v>
      </c>
      <c r="V22" s="28">
        <v>0</v>
      </c>
      <c r="W22" s="28">
        <v>0</v>
      </c>
      <c r="X22" s="28">
        <v>0</v>
      </c>
      <c r="Y22" s="28">
        <v>0.16800000000000001</v>
      </c>
      <c r="Z22" s="28" t="s">
        <v>116</v>
      </c>
      <c r="AA22" s="28" t="s">
        <v>116</v>
      </c>
      <c r="AB22" s="28" t="s">
        <v>116</v>
      </c>
      <c r="AC22" s="28" t="s">
        <v>116</v>
      </c>
      <c r="AD22" s="28">
        <v>27.588000000000001</v>
      </c>
      <c r="AE22" s="28" t="s">
        <v>116</v>
      </c>
      <c r="AF22" s="28"/>
      <c r="AG22" s="29" t="s">
        <v>108</v>
      </c>
      <c r="AH22" s="28">
        <v>-2.0483177579400547E-2</v>
      </c>
      <c r="AI22" s="28">
        <v>-2.1537819127658508E-2</v>
      </c>
      <c r="AJ22" s="28">
        <v>-1.7266324827197366E-2</v>
      </c>
      <c r="AK22" s="28">
        <v>-2.4660577466635303E-3</v>
      </c>
      <c r="AL22" s="28">
        <v>-1.8054365537971684E-3</v>
      </c>
      <c r="AM22" s="28">
        <v>-4.2714943004611428E-3</v>
      </c>
      <c r="AN22" s="28">
        <v>-1.7115381705977484E-2</v>
      </c>
      <c r="AO22" s="28">
        <v>0</v>
      </c>
      <c r="AP22" s="28" t="s">
        <v>116</v>
      </c>
      <c r="AQ22" s="28">
        <v>-1.078165151562116E-3</v>
      </c>
      <c r="AR22" s="28" t="s">
        <v>116</v>
      </c>
      <c r="AS22" s="28" t="s">
        <v>116</v>
      </c>
      <c r="AT22" s="28" t="s">
        <v>116</v>
      </c>
      <c r="AU22" s="28">
        <v>0</v>
      </c>
      <c r="AV22" s="28">
        <v>2.445652173913043</v>
      </c>
      <c r="AW22" s="28">
        <v>0</v>
      </c>
      <c r="AX22" s="28">
        <v>0</v>
      </c>
      <c r="AY22" s="28">
        <v>7.5275530581797589E-4</v>
      </c>
      <c r="AZ22" s="28">
        <v>-1.2663539780164434E-3</v>
      </c>
      <c r="BA22" s="28">
        <v>-1.8328807576550865E-3</v>
      </c>
      <c r="BB22" s="28">
        <v>0</v>
      </c>
      <c r="BC22" s="28" t="s">
        <v>116</v>
      </c>
      <c r="BD22" s="28">
        <v>0.22745018162066744</v>
      </c>
      <c r="BE22" s="28" t="s">
        <v>116</v>
      </c>
      <c r="BF22" s="28" t="s">
        <v>116</v>
      </c>
      <c r="BG22" s="28"/>
      <c r="BH22" s="28"/>
      <c r="BI22" s="28"/>
      <c r="BK22" s="31" t="s">
        <v>13</v>
      </c>
      <c r="BL22" s="28">
        <v>-1.3154473269158302</v>
      </c>
      <c r="BM22" s="28">
        <v>-1.2615411250703801</v>
      </c>
      <c r="BN22" s="28">
        <v>-0.95232229292440707</v>
      </c>
      <c r="BO22" s="28">
        <v>-0.19392632475844351</v>
      </c>
      <c r="BP22" s="28">
        <v>-0.11529250738747265</v>
      </c>
      <c r="BQ22" s="28">
        <v>-0.30921883214593038</v>
      </c>
      <c r="BR22" s="28">
        <v>-1.1042734903284099</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107</v>
      </c>
      <c r="C23" s="28">
        <v>0</v>
      </c>
      <c r="D23" s="28">
        <v>0</v>
      </c>
      <c r="E23" s="28">
        <v>0</v>
      </c>
      <c r="F23" s="28">
        <v>0</v>
      </c>
      <c r="G23" s="28">
        <v>0</v>
      </c>
      <c r="H23" s="28">
        <v>0</v>
      </c>
      <c r="I23" s="28">
        <v>0</v>
      </c>
      <c r="J23" s="28">
        <v>0</v>
      </c>
      <c r="K23" s="125" t="s">
        <v>116</v>
      </c>
      <c r="L23" s="28">
        <v>0</v>
      </c>
      <c r="M23" s="28" t="s">
        <v>116</v>
      </c>
      <c r="N23" s="28" t="s">
        <v>116</v>
      </c>
      <c r="O23" s="28" t="s">
        <v>116</v>
      </c>
      <c r="P23" s="28">
        <v>0</v>
      </c>
      <c r="Q23" s="28">
        <v>0</v>
      </c>
      <c r="R23" s="28">
        <v>0</v>
      </c>
      <c r="S23" s="28">
        <v>0</v>
      </c>
      <c r="T23" s="28">
        <v>0</v>
      </c>
      <c r="U23" s="28">
        <v>0</v>
      </c>
      <c r="V23" s="28">
        <v>0</v>
      </c>
      <c r="W23" s="28">
        <v>0</v>
      </c>
      <c r="X23" s="28">
        <v>0</v>
      </c>
      <c r="Y23" s="28">
        <v>4.7E-2</v>
      </c>
      <c r="Z23" s="28" t="s">
        <v>116</v>
      </c>
      <c r="AA23" s="28" t="s">
        <v>116</v>
      </c>
      <c r="AB23" s="28" t="s">
        <v>116</v>
      </c>
      <c r="AC23" s="28" t="s">
        <v>116</v>
      </c>
      <c r="AD23" s="28">
        <v>28.849</v>
      </c>
      <c r="AE23" s="28" t="s">
        <v>116</v>
      </c>
      <c r="AF23" s="28"/>
      <c r="AG23" s="29" t="s">
        <v>109</v>
      </c>
      <c r="AH23" s="28">
        <v>-1.7360613305044126E-2</v>
      </c>
      <c r="AI23" s="28">
        <v>-1.8715733536794232E-2</v>
      </c>
      <c r="AJ23" s="28">
        <v>-1.4367728992503714E-2</v>
      </c>
      <c r="AK23" s="28">
        <v>-2.7746204513379169E-3</v>
      </c>
      <c r="AL23" s="28">
        <v>-1.5733840929499365E-3</v>
      </c>
      <c r="AM23" s="28">
        <v>-4.3480045442887416E-3</v>
      </c>
      <c r="AN23" s="28">
        <v>-1.4383431428559135E-2</v>
      </c>
      <c r="AO23" s="28">
        <v>0</v>
      </c>
      <c r="AP23" s="28" t="s">
        <v>116</v>
      </c>
      <c r="AQ23" s="28">
        <v>-4.5380040205822425E-4</v>
      </c>
      <c r="AR23" s="28" t="s">
        <v>116</v>
      </c>
      <c r="AS23" s="28" t="s">
        <v>116</v>
      </c>
      <c r="AT23" s="28" t="s">
        <v>116</v>
      </c>
      <c r="AU23" s="28">
        <v>0</v>
      </c>
      <c r="AV23" s="28">
        <v>2.8327014069501457</v>
      </c>
      <c r="AW23" s="28">
        <v>0</v>
      </c>
      <c r="AX23" s="28">
        <v>0</v>
      </c>
      <c r="AY23" s="28">
        <v>-4.7578381253854385E-4</v>
      </c>
      <c r="AZ23" s="28">
        <v>-1.5529709260748703E-3</v>
      </c>
      <c r="BA23" s="28">
        <v>-1.545119708046272E-3</v>
      </c>
      <c r="BB23" s="28">
        <v>0</v>
      </c>
      <c r="BC23" s="28" t="s">
        <v>116</v>
      </c>
      <c r="BD23" s="28">
        <v>2.4209965861755771</v>
      </c>
      <c r="BE23" s="28" t="s">
        <v>116</v>
      </c>
      <c r="BF23" s="28" t="s">
        <v>116</v>
      </c>
      <c r="BG23" s="28"/>
      <c r="BH23" s="28"/>
      <c r="BI23" s="28"/>
      <c r="BK23" s="33" t="s">
        <v>14</v>
      </c>
      <c r="BL23" s="28">
        <v>0.91991807116113478</v>
      </c>
      <c r="BM23" s="28">
        <v>0.90706460674164191</v>
      </c>
      <c r="BN23" s="28">
        <v>0.67848782771534388</v>
      </c>
      <c r="BO23" s="28">
        <v>0.14421348314606774</v>
      </c>
      <c r="BP23" s="28">
        <v>8.4363295880152123E-2</v>
      </c>
      <c r="BQ23" s="28">
        <v>0.22857677902624118</v>
      </c>
      <c r="BR23" s="28">
        <v>0.77427200374535232</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108</v>
      </c>
      <c r="C24" s="28">
        <v>0</v>
      </c>
      <c r="D24" s="28">
        <v>0</v>
      </c>
      <c r="E24" s="28">
        <v>0</v>
      </c>
      <c r="F24" s="28">
        <v>0</v>
      </c>
      <c r="G24" s="28">
        <v>0</v>
      </c>
      <c r="H24" s="28">
        <v>0</v>
      </c>
      <c r="I24" s="28">
        <v>0</v>
      </c>
      <c r="J24" s="28">
        <v>0</v>
      </c>
      <c r="K24" s="125" t="s">
        <v>116</v>
      </c>
      <c r="L24" s="28">
        <v>0</v>
      </c>
      <c r="M24" s="28" t="s">
        <v>116</v>
      </c>
      <c r="N24" s="28" t="s">
        <v>116</v>
      </c>
      <c r="O24" s="28" t="s">
        <v>116</v>
      </c>
      <c r="P24" s="28">
        <v>0</v>
      </c>
      <c r="Q24" s="28">
        <v>0</v>
      </c>
      <c r="R24" s="28">
        <v>0</v>
      </c>
      <c r="S24" s="28">
        <v>0</v>
      </c>
      <c r="T24" s="28">
        <v>0</v>
      </c>
      <c r="U24" s="28">
        <v>0</v>
      </c>
      <c r="V24" s="28">
        <v>0</v>
      </c>
      <c r="W24" s="28">
        <v>0</v>
      </c>
      <c r="X24" s="28">
        <v>0</v>
      </c>
      <c r="Y24" s="28">
        <v>6.7000000000000004E-2</v>
      </c>
      <c r="Z24" s="28" t="s">
        <v>116</v>
      </c>
      <c r="AA24" s="28" t="s">
        <v>116</v>
      </c>
      <c r="AB24" s="28" t="s">
        <v>116</v>
      </c>
      <c r="AC24" s="28" t="s">
        <v>116</v>
      </c>
      <c r="AD24" s="28">
        <v>30.39</v>
      </c>
      <c r="AE24" s="28" t="s">
        <v>116</v>
      </c>
      <c r="AF24" s="28"/>
      <c r="AG24" s="29" t="s">
        <v>110</v>
      </c>
      <c r="AH24" s="28">
        <v>-2.017943320859672E-2</v>
      </c>
      <c r="AI24" s="28">
        <v>-2.1251213498949539E-2</v>
      </c>
      <c r="AJ24" s="28">
        <v>-1.6009203599612221E-2</v>
      </c>
      <c r="AK24" s="28">
        <v>-3.4507703357444797E-3</v>
      </c>
      <c r="AL24" s="28">
        <v>-1.7912395635928391E-3</v>
      </c>
      <c r="AM24" s="28">
        <v>-5.2420098993373188E-3</v>
      </c>
      <c r="AN24" s="28">
        <v>-1.6689150235414729E-2</v>
      </c>
      <c r="AO24" s="28">
        <v>0</v>
      </c>
      <c r="AP24" s="28" t="s">
        <v>116</v>
      </c>
      <c r="AQ24" s="28">
        <v>-8.8738798233123362E-4</v>
      </c>
      <c r="AR24" s="28" t="s">
        <v>116</v>
      </c>
      <c r="AS24" s="28" t="s">
        <v>116</v>
      </c>
      <c r="AT24" s="28" t="s">
        <v>116</v>
      </c>
      <c r="AU24" s="28">
        <v>0</v>
      </c>
      <c r="AV24" s="28">
        <v>4.1470554471358057</v>
      </c>
      <c r="AW24" s="28">
        <v>0</v>
      </c>
      <c r="AX24" s="28">
        <v>0</v>
      </c>
      <c r="AY24" s="28">
        <v>-5.3671332512061909E-4</v>
      </c>
      <c r="AZ24" s="28">
        <v>-1.5047729422095202E-3</v>
      </c>
      <c r="BA24" s="28">
        <v>-1.6233108545056218E-3</v>
      </c>
      <c r="BB24" s="28">
        <v>0</v>
      </c>
      <c r="BC24" s="28" t="s">
        <v>116</v>
      </c>
      <c r="BD24" s="28">
        <v>8.8916934373565862E-2</v>
      </c>
      <c r="BE24" s="28" t="s">
        <v>116</v>
      </c>
      <c r="BF24" s="28" t="s">
        <v>116</v>
      </c>
      <c r="BG24" s="28"/>
      <c r="BH24" s="28"/>
      <c r="BI24" s="28"/>
      <c r="BK24" s="33" t="s">
        <v>15</v>
      </c>
      <c r="BL24" s="28">
        <v>1.7609114249036679</v>
      </c>
      <c r="BM24" s="28">
        <v>1.805964606638554</v>
      </c>
      <c r="BN24" s="28">
        <v>1.3853498074453796</v>
      </c>
      <c r="BO24" s="28">
        <v>0.24658444892718734</v>
      </c>
      <c r="BP24" s="28">
        <v>0.17403035026590885</v>
      </c>
      <c r="BQ24" s="28">
        <v>0.42061479919310329</v>
      </c>
      <c r="BR24" s="28">
        <v>1.4715477718686429</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109</v>
      </c>
      <c r="C25" s="28">
        <v>0</v>
      </c>
      <c r="D25" s="28">
        <v>0</v>
      </c>
      <c r="E25" s="28">
        <v>0</v>
      </c>
      <c r="F25" s="28">
        <v>0</v>
      </c>
      <c r="G25" s="28">
        <v>0</v>
      </c>
      <c r="H25" s="28">
        <v>0</v>
      </c>
      <c r="I25" s="28">
        <v>0</v>
      </c>
      <c r="J25" s="28">
        <v>0</v>
      </c>
      <c r="K25" s="125" t="s">
        <v>116</v>
      </c>
      <c r="L25" s="28">
        <v>0</v>
      </c>
      <c r="M25" s="28" t="s">
        <v>116</v>
      </c>
      <c r="N25" s="28" t="s">
        <v>116</v>
      </c>
      <c r="O25" s="28" t="s">
        <v>116</v>
      </c>
      <c r="P25" s="28">
        <v>0</v>
      </c>
      <c r="Q25" s="28">
        <v>0</v>
      </c>
      <c r="R25" s="28">
        <v>0</v>
      </c>
      <c r="S25" s="28">
        <v>0</v>
      </c>
      <c r="T25" s="28">
        <v>0</v>
      </c>
      <c r="U25" s="28">
        <v>0</v>
      </c>
      <c r="V25" s="28">
        <v>0</v>
      </c>
      <c r="W25" s="28">
        <v>0</v>
      </c>
      <c r="X25" s="28">
        <v>0</v>
      </c>
      <c r="Y25" s="28">
        <v>0.77300000000000002</v>
      </c>
      <c r="Z25" s="28" t="s">
        <v>116</v>
      </c>
      <c r="AA25" s="28" t="s">
        <v>116</v>
      </c>
      <c r="AB25" s="28" t="s">
        <v>116</v>
      </c>
      <c r="AC25" s="28" t="s">
        <v>116</v>
      </c>
      <c r="AD25" s="28">
        <v>33.348999999999997</v>
      </c>
      <c r="AE25" s="28" t="s">
        <v>116</v>
      </c>
      <c r="AF25" s="28"/>
      <c r="AG25" s="31" t="s">
        <v>9</v>
      </c>
      <c r="AH25" s="28">
        <v>-2.1705266697964021E-2</v>
      </c>
      <c r="AI25" s="28">
        <v>-2.2600377725311205E-2</v>
      </c>
      <c r="AJ25" s="28">
        <v>-1.7190521060950203E-2</v>
      </c>
      <c r="AK25" s="28">
        <v>-3.5287126489329523E-3</v>
      </c>
      <c r="AL25" s="28">
        <v>-1.8811440154244963E-3</v>
      </c>
      <c r="AM25" s="28">
        <v>-5.4098566643574486E-3</v>
      </c>
      <c r="AN25" s="28">
        <v>-1.8024494907788124E-2</v>
      </c>
      <c r="AO25" s="28">
        <v>0</v>
      </c>
      <c r="AP25" s="28" t="s">
        <v>116</v>
      </c>
      <c r="AQ25" s="28">
        <v>-1.0377644485088933E-3</v>
      </c>
      <c r="AR25" s="28" t="s">
        <v>116</v>
      </c>
      <c r="AS25" s="28" t="s">
        <v>116</v>
      </c>
      <c r="AT25" s="28" t="s">
        <v>116</v>
      </c>
      <c r="AU25" s="28">
        <v>0</v>
      </c>
      <c r="AV25" s="28">
        <v>4.4858615257269498</v>
      </c>
      <c r="AW25" s="28">
        <v>0</v>
      </c>
      <c r="AX25" s="28">
        <v>0</v>
      </c>
      <c r="AY25" s="28">
        <v>-7.3521378602836585E-4</v>
      </c>
      <c r="AZ25" s="28">
        <v>-1.4453456518506158E-3</v>
      </c>
      <c r="BA25" s="28">
        <v>-1.5895666930330066E-3</v>
      </c>
      <c r="BB25" s="28">
        <v>0</v>
      </c>
      <c r="BC25" s="28" t="s">
        <v>116</v>
      </c>
      <c r="BD25" s="28">
        <v>1.2195447388786593</v>
      </c>
      <c r="BE25" s="28" t="s">
        <v>116</v>
      </c>
      <c r="BF25" s="28" t="s">
        <v>116</v>
      </c>
      <c r="BG25" s="28"/>
      <c r="BH25" s="28"/>
      <c r="BI25" s="28"/>
      <c r="BK25" s="33" t="s">
        <v>16</v>
      </c>
      <c r="BL25" s="28">
        <v>0.63613041556152439</v>
      </c>
      <c r="BM25" s="28">
        <v>0.68201027851466733</v>
      </c>
      <c r="BN25" s="28">
        <v>0.52849381078698343</v>
      </c>
      <c r="BO25" s="28">
        <v>8.7154951370479239E-2</v>
      </c>
      <c r="BP25" s="28">
        <v>6.6361516357211769E-2</v>
      </c>
      <c r="BQ25" s="28">
        <v>0.15351646772769811</v>
      </c>
      <c r="BR25" s="28">
        <v>0.52890152519904632</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110</v>
      </c>
      <c r="C26" s="28">
        <v>0</v>
      </c>
      <c r="D26" s="28">
        <v>0</v>
      </c>
      <c r="E26" s="28">
        <v>0</v>
      </c>
      <c r="F26" s="28">
        <v>0</v>
      </c>
      <c r="G26" s="28">
        <v>0</v>
      </c>
      <c r="H26" s="28">
        <v>0</v>
      </c>
      <c r="I26" s="28">
        <v>0</v>
      </c>
      <c r="J26" s="28">
        <v>0</v>
      </c>
      <c r="K26" s="125" t="s">
        <v>116</v>
      </c>
      <c r="L26" s="28">
        <v>0</v>
      </c>
      <c r="M26" s="28" t="s">
        <v>116</v>
      </c>
      <c r="N26" s="28" t="s">
        <v>116</v>
      </c>
      <c r="O26" s="28" t="s">
        <v>116</v>
      </c>
      <c r="P26" s="28">
        <v>0</v>
      </c>
      <c r="Q26" s="28">
        <v>0</v>
      </c>
      <c r="R26" s="28">
        <v>0</v>
      </c>
      <c r="S26" s="28">
        <v>0</v>
      </c>
      <c r="T26" s="28">
        <v>0</v>
      </c>
      <c r="U26" s="28">
        <v>0</v>
      </c>
      <c r="V26" s="28">
        <v>0</v>
      </c>
      <c r="W26" s="28">
        <v>0</v>
      </c>
      <c r="X26" s="28">
        <v>0</v>
      </c>
      <c r="Y26" s="28">
        <v>3.1E-2</v>
      </c>
      <c r="Z26" s="28" t="s">
        <v>116</v>
      </c>
      <c r="AA26" s="28" t="s">
        <v>116</v>
      </c>
      <c r="AB26" s="28" t="s">
        <v>116</v>
      </c>
      <c r="AC26" s="28" t="s">
        <v>116</v>
      </c>
      <c r="AD26" s="28">
        <v>36.173000000000002</v>
      </c>
      <c r="AE26" s="28" t="s">
        <v>116</v>
      </c>
      <c r="AF26" s="28"/>
      <c r="AG26" s="31" t="s">
        <v>10</v>
      </c>
      <c r="AH26" s="28">
        <v>-2.1669287593411468E-2</v>
      </c>
      <c r="AI26" s="28">
        <v>-2.3048386364905582E-2</v>
      </c>
      <c r="AJ26" s="28">
        <v>-1.7232249853165627E-2</v>
      </c>
      <c r="AK26" s="28">
        <v>-3.8865510832915007E-3</v>
      </c>
      <c r="AL26" s="28">
        <v>-1.929585428449343E-3</v>
      </c>
      <c r="AM26" s="28">
        <v>-5.8161365117399555E-3</v>
      </c>
      <c r="AN26" s="28">
        <v>-1.8072390484075385E-2</v>
      </c>
      <c r="AO26" s="28">
        <v>0</v>
      </c>
      <c r="AP26" s="28" t="s">
        <v>116</v>
      </c>
      <c r="AQ26" s="28">
        <v>-5.4760452786450919E-4</v>
      </c>
      <c r="AR26" s="28" t="s">
        <v>116</v>
      </c>
      <c r="AS26" s="28" t="s">
        <v>116</v>
      </c>
      <c r="AT26" s="28" t="s">
        <v>116</v>
      </c>
      <c r="AU26" s="28">
        <v>0</v>
      </c>
      <c r="AV26" s="28">
        <v>4.3566438819199274</v>
      </c>
      <c r="AW26" s="28">
        <v>0</v>
      </c>
      <c r="AX26" s="28">
        <v>0</v>
      </c>
      <c r="AY26" s="28">
        <v>-1.0707109584300323E-3</v>
      </c>
      <c r="AZ26" s="28">
        <v>-1.6802812618159635E-3</v>
      </c>
      <c r="BA26" s="28">
        <v>-1.606786969918339E-3</v>
      </c>
      <c r="BB26" s="28">
        <v>0</v>
      </c>
      <c r="BC26" s="28" t="s">
        <v>116</v>
      </c>
      <c r="BD26" s="28">
        <v>8.0076072268655221E-2</v>
      </c>
      <c r="BE26" s="28" t="s">
        <v>116</v>
      </c>
      <c r="BF26" s="28" t="s">
        <v>116</v>
      </c>
      <c r="BG26" s="28"/>
      <c r="BH26" s="28"/>
      <c r="BI26" s="28"/>
      <c r="BK26" s="33" t="s">
        <v>17</v>
      </c>
      <c r="BL26" s="28">
        <v>1.952088235294184</v>
      </c>
      <c r="BM26" s="28">
        <v>2.1724096638656079</v>
      </c>
      <c r="BN26" s="28">
        <v>1.6726974789917222</v>
      </c>
      <c r="BO26" s="28">
        <v>0.28297268907564188</v>
      </c>
      <c r="BP26" s="28">
        <v>0.21673949579832907</v>
      </c>
      <c r="BQ26" s="28">
        <v>0.49971218487397095</v>
      </c>
      <c r="BR26" s="28">
        <v>1.6078319327731947</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v>
      </c>
      <c r="C27" s="28">
        <v>0</v>
      </c>
      <c r="D27" s="28">
        <v>0</v>
      </c>
      <c r="E27" s="28">
        <v>0</v>
      </c>
      <c r="F27" s="28">
        <v>0</v>
      </c>
      <c r="G27" s="28">
        <v>0</v>
      </c>
      <c r="H27" s="28">
        <v>0</v>
      </c>
      <c r="I27" s="28">
        <v>0</v>
      </c>
      <c r="J27" s="28">
        <v>0</v>
      </c>
      <c r="K27" s="125" t="s">
        <v>116</v>
      </c>
      <c r="L27" s="28">
        <v>0</v>
      </c>
      <c r="M27" s="28" t="s">
        <v>116</v>
      </c>
      <c r="N27" s="28" t="s">
        <v>116</v>
      </c>
      <c r="O27" s="28" t="s">
        <v>116</v>
      </c>
      <c r="P27" s="28">
        <v>0</v>
      </c>
      <c r="Q27" s="28">
        <v>0</v>
      </c>
      <c r="R27" s="28">
        <v>0</v>
      </c>
      <c r="S27" s="28">
        <v>0</v>
      </c>
      <c r="T27" s="28">
        <v>0</v>
      </c>
      <c r="U27" s="28">
        <v>0</v>
      </c>
      <c r="V27" s="28">
        <v>0</v>
      </c>
      <c r="W27" s="28">
        <v>0</v>
      </c>
      <c r="X27" s="28">
        <v>0</v>
      </c>
      <c r="Y27" s="28">
        <v>0.45700000000000002</v>
      </c>
      <c r="Z27" s="28" t="s">
        <v>116</v>
      </c>
      <c r="AA27" s="28" t="s">
        <v>116</v>
      </c>
      <c r="AB27" s="28" t="s">
        <v>116</v>
      </c>
      <c r="AC27" s="28" t="s">
        <v>116</v>
      </c>
      <c r="AD27" s="28">
        <v>38.765999999999998</v>
      </c>
      <c r="AE27" s="28" t="s">
        <v>116</v>
      </c>
      <c r="AF27" s="28"/>
      <c r="AG27" s="31" t="s">
        <v>11</v>
      </c>
      <c r="AH27" s="28">
        <v>-2.0228388147934595E-2</v>
      </c>
      <c r="AI27" s="28">
        <v>-2.2221398764742162E-2</v>
      </c>
      <c r="AJ27" s="28">
        <v>-1.6337330156911634E-2</v>
      </c>
      <c r="AK27" s="28">
        <v>-4.1223787101367648E-3</v>
      </c>
      <c r="AL27" s="28">
        <v>-1.761689897687102E-3</v>
      </c>
      <c r="AM27" s="28">
        <v>-5.8840686078234228E-3</v>
      </c>
      <c r="AN27" s="28">
        <v>-1.6875455198231748E-2</v>
      </c>
      <c r="AO27" s="28">
        <v>0</v>
      </c>
      <c r="AP27" s="28" t="s">
        <v>116</v>
      </c>
      <c r="AQ27" s="28">
        <v>9.4963242584344965E-5</v>
      </c>
      <c r="AR27" s="28" t="s">
        <v>116</v>
      </c>
      <c r="AS27" s="28" t="s">
        <v>116</v>
      </c>
      <c r="AT27" s="28" t="s">
        <v>116</v>
      </c>
      <c r="AU27" s="28">
        <v>0</v>
      </c>
      <c r="AV27" s="28">
        <v>4.1154877876605962</v>
      </c>
      <c r="AW27" s="28">
        <v>0</v>
      </c>
      <c r="AX27" s="28">
        <v>0</v>
      </c>
      <c r="AY27" s="28">
        <v>-1.67281404244779E-3</v>
      </c>
      <c r="AZ27" s="28">
        <v>-2.4605219649105337E-3</v>
      </c>
      <c r="BA27" s="28">
        <v>-1.4901924220929175E-3</v>
      </c>
      <c r="BB27" s="28">
        <v>0</v>
      </c>
      <c r="BC27" s="28" t="s">
        <v>116</v>
      </c>
      <c r="BD27" s="28">
        <v>1.4840075258701786</v>
      </c>
      <c r="BE27" s="28" t="s">
        <v>116</v>
      </c>
      <c r="BF27" s="28" t="s">
        <v>116</v>
      </c>
      <c r="BG27" s="28"/>
      <c r="BH27" s="28"/>
      <c r="BI27" s="28"/>
      <c r="BK27" s="33" t="s">
        <v>18</v>
      </c>
      <c r="BL27" s="28">
        <v>0.95985387888663354</v>
      </c>
      <c r="BM27" s="28">
        <v>1.099986581043936</v>
      </c>
      <c r="BN27" s="28">
        <v>0.8555061371513375</v>
      </c>
      <c r="BO27" s="28">
        <v>0.13597282580577286</v>
      </c>
      <c r="BP27" s="28">
        <v>0.10850761808679721</v>
      </c>
      <c r="BQ27" s="28">
        <v>0.24448044389258428</v>
      </c>
      <c r="BR27" s="28">
        <v>0.79944804438918027</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10</v>
      </c>
      <c r="C28" s="28">
        <v>0</v>
      </c>
      <c r="D28" s="28">
        <v>0</v>
      </c>
      <c r="E28" s="28">
        <v>0</v>
      </c>
      <c r="F28" s="28">
        <v>0</v>
      </c>
      <c r="G28" s="28">
        <v>0</v>
      </c>
      <c r="H28" s="28">
        <v>0</v>
      </c>
      <c r="I28" s="28">
        <v>0</v>
      </c>
      <c r="J28" s="28">
        <v>0</v>
      </c>
      <c r="K28" s="125" t="s">
        <v>116</v>
      </c>
      <c r="L28" s="28">
        <v>0</v>
      </c>
      <c r="M28" s="28" t="s">
        <v>116</v>
      </c>
      <c r="N28" s="28" t="s">
        <v>116</v>
      </c>
      <c r="O28" s="28" t="s">
        <v>116</v>
      </c>
      <c r="P28" s="28">
        <v>0</v>
      </c>
      <c r="Q28" s="28">
        <v>0</v>
      </c>
      <c r="R28" s="28">
        <v>0</v>
      </c>
      <c r="S28" s="28">
        <v>0</v>
      </c>
      <c r="T28" s="28">
        <v>0</v>
      </c>
      <c r="U28" s="28">
        <v>0</v>
      </c>
      <c r="V28" s="28">
        <v>0</v>
      </c>
      <c r="W28" s="28">
        <v>0</v>
      </c>
      <c r="X28" s="28">
        <v>0</v>
      </c>
      <c r="Y28" s="28">
        <v>3.2000000000000001E-2</v>
      </c>
      <c r="Z28" s="28" t="s">
        <v>116</v>
      </c>
      <c r="AA28" s="28" t="s">
        <v>116</v>
      </c>
      <c r="AB28" s="28" t="s">
        <v>116</v>
      </c>
      <c r="AC28" s="28" t="s">
        <v>116</v>
      </c>
      <c r="AD28" s="28">
        <v>41.161000000000001</v>
      </c>
      <c r="AE28" s="28" t="s">
        <v>116</v>
      </c>
      <c r="AF28" s="28"/>
      <c r="AG28" s="31" t="s">
        <v>12</v>
      </c>
      <c r="AH28" s="28">
        <v>-2.2686086369567704E-2</v>
      </c>
      <c r="AI28" s="28">
        <v>-2.300706542526143E-2</v>
      </c>
      <c r="AJ28" s="28">
        <v>-1.7196155705910598E-2</v>
      </c>
      <c r="AK28" s="28">
        <v>-3.8422381777740711E-3</v>
      </c>
      <c r="AL28" s="28">
        <v>-1.968671541582534E-3</v>
      </c>
      <c r="AM28" s="28">
        <v>-5.8109097193579373E-3</v>
      </c>
      <c r="AN28" s="28">
        <v>-1.8799862173054294E-2</v>
      </c>
      <c r="AO28" s="28">
        <v>0</v>
      </c>
      <c r="AP28" s="28" t="s">
        <v>116</v>
      </c>
      <c r="AQ28" s="28">
        <v>-1.6500701085244707E-3</v>
      </c>
      <c r="AR28" s="28" t="s">
        <v>116</v>
      </c>
      <c r="AS28" s="28" t="s">
        <v>116</v>
      </c>
      <c r="AT28" s="28" t="s">
        <v>116</v>
      </c>
      <c r="AU28" s="28">
        <v>0</v>
      </c>
      <c r="AV28" s="28">
        <v>6.3354223258400539</v>
      </c>
      <c r="AW28" s="28">
        <v>0</v>
      </c>
      <c r="AX28" s="28">
        <v>0</v>
      </c>
      <c r="AY28" s="28">
        <v>3.4713290467514035E-4</v>
      </c>
      <c r="AZ28" s="28">
        <v>-4.4699305533513201E-4</v>
      </c>
      <c r="BA28" s="28">
        <v>-1.5478323352295931E-3</v>
      </c>
      <c r="BB28" s="28">
        <v>0</v>
      </c>
      <c r="BC28" s="28" t="s">
        <v>116</v>
      </c>
      <c r="BD28" s="28">
        <v>-0.66910365762414759</v>
      </c>
      <c r="BE28" s="28" t="s">
        <v>116</v>
      </c>
      <c r="BF28" s="28" t="s">
        <v>116</v>
      </c>
      <c r="BG28" s="28"/>
      <c r="BH28" s="28"/>
      <c r="BI28" s="28"/>
      <c r="BK28" s="33" t="s">
        <v>19</v>
      </c>
      <c r="BL28" s="28">
        <v>-0.87740712477756233</v>
      </c>
      <c r="BM28" s="28">
        <v>-1.0158717490024287</v>
      </c>
      <c r="BN28" s="28">
        <v>-0.7948459411787212</v>
      </c>
      <c r="BO28" s="28">
        <v>-0.12161577242078891</v>
      </c>
      <c r="BP28" s="28">
        <v>-9.9410035402890173E-2</v>
      </c>
      <c r="BQ28" s="28">
        <v>-0.22102580782367909</v>
      </c>
      <c r="BR28" s="28">
        <v>-0.72944126833220935</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11</v>
      </c>
      <c r="C29" s="28">
        <v>0</v>
      </c>
      <c r="D29" s="28">
        <v>0</v>
      </c>
      <c r="E29" s="28">
        <v>0</v>
      </c>
      <c r="F29" s="28">
        <v>0</v>
      </c>
      <c r="G29" s="28">
        <v>0</v>
      </c>
      <c r="H29" s="28">
        <v>0</v>
      </c>
      <c r="I29" s="28">
        <v>0</v>
      </c>
      <c r="J29" s="28">
        <v>0</v>
      </c>
      <c r="K29" s="125" t="s">
        <v>116</v>
      </c>
      <c r="L29" s="28">
        <v>0</v>
      </c>
      <c r="M29" s="28" t="s">
        <v>116</v>
      </c>
      <c r="N29" s="28" t="s">
        <v>116</v>
      </c>
      <c r="O29" s="28" t="s">
        <v>116</v>
      </c>
      <c r="P29" s="28">
        <v>0</v>
      </c>
      <c r="Q29" s="28">
        <v>0</v>
      </c>
      <c r="R29" s="28">
        <v>0</v>
      </c>
      <c r="S29" s="28">
        <v>0</v>
      </c>
      <c r="T29" s="28">
        <v>0</v>
      </c>
      <c r="U29" s="28">
        <v>0</v>
      </c>
      <c r="V29" s="28">
        <v>0</v>
      </c>
      <c r="W29" s="28">
        <v>0</v>
      </c>
      <c r="X29" s="28">
        <v>0</v>
      </c>
      <c r="Y29" s="28">
        <v>0.63100000000000001</v>
      </c>
      <c r="Z29" s="28" t="s">
        <v>116</v>
      </c>
      <c r="AA29" s="28" t="s">
        <v>116</v>
      </c>
      <c r="AB29" s="28" t="s">
        <v>116</v>
      </c>
      <c r="AC29" s="28" t="s">
        <v>116</v>
      </c>
      <c r="AD29" s="28">
        <v>44.405000000000001</v>
      </c>
      <c r="AE29" s="28" t="s">
        <v>116</v>
      </c>
      <c r="AF29" s="28"/>
      <c r="AG29" s="31" t="s">
        <v>13</v>
      </c>
      <c r="AH29" s="28">
        <v>-1.8108288806416795E-2</v>
      </c>
      <c r="AI29" s="28">
        <v>-1.7366222551451926E-2</v>
      </c>
      <c r="AJ29" s="28">
        <v>-1.3109553506406968E-2</v>
      </c>
      <c r="AK29" s="28">
        <v>-2.6695663323339502E-3</v>
      </c>
      <c r="AL29" s="28">
        <v>-1.5871027127207782E-3</v>
      </c>
      <c r="AM29" s="28">
        <v>-4.2566690450538403E-3</v>
      </c>
      <c r="AN29" s="28">
        <v>-1.5201295312230911E-2</v>
      </c>
      <c r="AO29" s="28">
        <v>0</v>
      </c>
      <c r="AP29" s="28" t="s">
        <v>116</v>
      </c>
      <c r="AQ29" s="28">
        <v>-2.2244967780427061E-3</v>
      </c>
      <c r="AR29" s="28" t="s">
        <v>116</v>
      </c>
      <c r="AS29" s="28" t="s">
        <v>116</v>
      </c>
      <c r="AT29" s="28" t="s">
        <v>116</v>
      </c>
      <c r="AU29" s="28">
        <v>0</v>
      </c>
      <c r="AV29" s="28">
        <v>7.8864539481449416</v>
      </c>
      <c r="AW29" s="28">
        <v>0</v>
      </c>
      <c r="AX29" s="28">
        <v>0</v>
      </c>
      <c r="AY29" s="28">
        <v>9.1992387798933706E-4</v>
      </c>
      <c r="AZ29" s="28">
        <v>6.5356294014407013E-4</v>
      </c>
      <c r="BA29" s="28">
        <v>-1.118205342903078E-3</v>
      </c>
      <c r="BB29" s="28">
        <v>0</v>
      </c>
      <c r="BC29" s="28" t="s">
        <v>116</v>
      </c>
      <c r="BD29" s="28">
        <v>-0.3716375648890986</v>
      </c>
      <c r="BE29" s="28" t="s">
        <v>116</v>
      </c>
      <c r="BF29" s="28" t="s">
        <v>116</v>
      </c>
      <c r="BG29" s="28"/>
      <c r="BH29" s="28"/>
      <c r="BI29" s="28"/>
      <c r="BK29" s="33" t="s">
        <v>20</v>
      </c>
      <c r="BL29" s="28">
        <v>0.94143975565907567</v>
      </c>
      <c r="BM29" s="28">
        <v>1.0568620363032437</v>
      </c>
      <c r="BN29" s="28">
        <v>0.84483704161914375</v>
      </c>
      <c r="BO29" s="28">
        <v>0.10545219500880165</v>
      </c>
      <c r="BP29" s="28">
        <v>0.10657279967524147</v>
      </c>
      <c r="BQ29" s="28">
        <v>0.21202499468402891</v>
      </c>
      <c r="BR29" s="28">
        <v>0.76700445574226706</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12</v>
      </c>
      <c r="C30" s="28">
        <v>0</v>
      </c>
      <c r="D30" s="28">
        <v>0</v>
      </c>
      <c r="E30" s="28">
        <v>0</v>
      </c>
      <c r="F30" s="28">
        <v>0</v>
      </c>
      <c r="G30" s="28">
        <v>0</v>
      </c>
      <c r="H30" s="28">
        <v>0</v>
      </c>
      <c r="I30" s="28">
        <v>0</v>
      </c>
      <c r="J30" s="28">
        <v>0</v>
      </c>
      <c r="K30" s="125" t="s">
        <v>116</v>
      </c>
      <c r="L30" s="28">
        <v>0</v>
      </c>
      <c r="M30" s="28" t="s">
        <v>116</v>
      </c>
      <c r="N30" s="28" t="s">
        <v>116</v>
      </c>
      <c r="O30" s="28" t="s">
        <v>116</v>
      </c>
      <c r="P30" s="28">
        <v>0</v>
      </c>
      <c r="Q30" s="28">
        <v>0</v>
      </c>
      <c r="R30" s="28">
        <v>0</v>
      </c>
      <c r="S30" s="28">
        <v>0</v>
      </c>
      <c r="T30" s="28">
        <v>0</v>
      </c>
      <c r="U30" s="28">
        <v>0</v>
      </c>
      <c r="V30" s="28">
        <v>0</v>
      </c>
      <c r="W30" s="28">
        <v>0</v>
      </c>
      <c r="X30" s="28">
        <v>0</v>
      </c>
      <c r="Y30" s="28">
        <v>-0.313</v>
      </c>
      <c r="Z30" s="28" t="s">
        <v>116</v>
      </c>
      <c r="AA30" s="28" t="s">
        <v>116</v>
      </c>
      <c r="AB30" s="28" t="s">
        <v>116</v>
      </c>
      <c r="AC30" s="28" t="s">
        <v>116</v>
      </c>
      <c r="AD30" s="28">
        <v>48.709000000000003</v>
      </c>
      <c r="AE30" s="28" t="s">
        <v>116</v>
      </c>
      <c r="AF30" s="28"/>
      <c r="AG30" s="33" t="s">
        <v>14</v>
      </c>
      <c r="AH30" s="28">
        <v>-2.8450199258308828E-2</v>
      </c>
      <c r="AI30" s="28">
        <v>-2.805268165825936E-2</v>
      </c>
      <c r="AJ30" s="28">
        <v>-2.0983514182386642E-2</v>
      </c>
      <c r="AK30" s="28">
        <v>-4.4600736303204158E-3</v>
      </c>
      <c r="AL30" s="28">
        <v>-2.6090938455523016E-3</v>
      </c>
      <c r="AM30" s="28">
        <v>-7.0691674758744938E-3</v>
      </c>
      <c r="AN30" s="28">
        <v>-2.3945820260806272E-2</v>
      </c>
      <c r="AO30" s="28">
        <v>0</v>
      </c>
      <c r="AP30" s="28" t="s">
        <v>116</v>
      </c>
      <c r="AQ30" s="28">
        <v>-2.594325389822405E-3</v>
      </c>
      <c r="AR30" s="28" t="s">
        <v>116</v>
      </c>
      <c r="AS30" s="28" t="s">
        <v>116</v>
      </c>
      <c r="AT30" s="28" t="s">
        <v>116</v>
      </c>
      <c r="AU30" s="28">
        <v>0</v>
      </c>
      <c r="AV30" s="28">
        <v>6.8407917085514232</v>
      </c>
      <c r="AW30" s="28">
        <v>0</v>
      </c>
      <c r="AX30" s="28">
        <v>0</v>
      </c>
      <c r="AY30" s="28">
        <v>1.6368371766903311E-4</v>
      </c>
      <c r="AZ30" s="28">
        <v>-8.061115419040199E-4</v>
      </c>
      <c r="BA30" s="28">
        <v>-1.6540670417084513E-3</v>
      </c>
      <c r="BB30" s="28">
        <v>0</v>
      </c>
      <c r="BC30" s="28" t="s">
        <v>116</v>
      </c>
      <c r="BD30" s="28">
        <v>-1.918980238660178</v>
      </c>
      <c r="BE30" s="28" t="s">
        <v>116</v>
      </c>
      <c r="BF30" s="28" t="s">
        <v>116</v>
      </c>
      <c r="BG30" s="28"/>
      <c r="BH30" s="28"/>
      <c r="BI30" s="28"/>
      <c r="BK30" s="33" t="s">
        <v>21</v>
      </c>
      <c r="BL30" s="28">
        <v>1.1553244096328967</v>
      </c>
      <c r="BM30" s="28">
        <v>1.2717284311432309</v>
      </c>
      <c r="BN30" s="28">
        <v>1.0429068272153472</v>
      </c>
      <c r="BO30" s="28">
        <v>9.4822889876077454E-2</v>
      </c>
      <c r="BP30" s="28">
        <v>0.13399871405190567</v>
      </c>
      <c r="BQ30" s="28">
        <v>0.22882160392798312</v>
      </c>
      <c r="BR30" s="28">
        <v>0.95159925181201288</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13</v>
      </c>
      <c r="C31" s="28">
        <v>0</v>
      </c>
      <c r="D31" s="28">
        <v>0</v>
      </c>
      <c r="E31" s="28">
        <v>0</v>
      </c>
      <c r="F31" s="28">
        <v>0</v>
      </c>
      <c r="G31" s="28">
        <v>0</v>
      </c>
      <c r="H31" s="28">
        <v>0</v>
      </c>
      <c r="I31" s="28">
        <v>0</v>
      </c>
      <c r="J31" s="28">
        <v>0</v>
      </c>
      <c r="K31" s="125" t="s">
        <v>116</v>
      </c>
      <c r="L31" s="28">
        <v>0</v>
      </c>
      <c r="M31" s="28" t="s">
        <v>116</v>
      </c>
      <c r="N31" s="28" t="s">
        <v>116</v>
      </c>
      <c r="O31" s="28" t="s">
        <v>116</v>
      </c>
      <c r="P31" s="28">
        <v>0</v>
      </c>
      <c r="Q31" s="28">
        <v>0</v>
      </c>
      <c r="R31" s="28">
        <v>0</v>
      </c>
      <c r="S31" s="28">
        <v>0</v>
      </c>
      <c r="T31" s="28">
        <v>0</v>
      </c>
      <c r="U31" s="28">
        <v>0</v>
      </c>
      <c r="V31" s="28">
        <v>0</v>
      </c>
      <c r="W31" s="28">
        <v>0</v>
      </c>
      <c r="X31" s="28">
        <v>0</v>
      </c>
      <c r="Y31" s="28">
        <v>-0.189</v>
      </c>
      <c r="Z31" s="28" t="s">
        <v>116</v>
      </c>
      <c r="AA31" s="28" t="s">
        <v>116</v>
      </c>
      <c r="AB31" s="28" t="s">
        <v>116</v>
      </c>
      <c r="AC31" s="28" t="s">
        <v>116</v>
      </c>
      <c r="AD31" s="28">
        <v>54.103999999999999</v>
      </c>
      <c r="AE31" s="28" t="s">
        <v>116</v>
      </c>
      <c r="AF31" s="28"/>
      <c r="AG31" s="33" t="s">
        <v>15</v>
      </c>
      <c r="AH31" s="28">
        <v>-3.2100683534338259E-2</v>
      </c>
      <c r="AI31" s="28">
        <v>-3.29219843156352E-2</v>
      </c>
      <c r="AJ31" s="28">
        <v>-2.5254351311616574E-2</v>
      </c>
      <c r="AK31" s="28">
        <v>-4.4951320364869929E-3</v>
      </c>
      <c r="AL31" s="28">
        <v>-3.1725009675374061E-3</v>
      </c>
      <c r="AM31" s="28">
        <v>-7.6676330040239549E-3</v>
      </c>
      <c r="AN31" s="28">
        <v>-2.6825704383739435E-2</v>
      </c>
      <c r="AO31" s="28">
        <v>0</v>
      </c>
      <c r="AP31" s="28" t="s">
        <v>116</v>
      </c>
      <c r="AQ31" s="28">
        <v>-1.6529649794112533E-3</v>
      </c>
      <c r="AR31" s="28" t="s">
        <v>116</v>
      </c>
      <c r="AS31" s="28" t="s">
        <v>116</v>
      </c>
      <c r="AT31" s="28" t="s">
        <v>116</v>
      </c>
      <c r="AU31" s="28">
        <v>0</v>
      </c>
      <c r="AV31" s="28">
        <v>4.3943784185815886</v>
      </c>
      <c r="AW31" s="28">
        <v>0</v>
      </c>
      <c r="AX31" s="28">
        <v>0</v>
      </c>
      <c r="AY31" s="28">
        <v>-6.32168424727797E-4</v>
      </c>
      <c r="AZ31" s="28">
        <v>-1.101113034874146E-3</v>
      </c>
      <c r="BA31" s="28">
        <v>-2.0001394421718111E-3</v>
      </c>
      <c r="BB31" s="28">
        <v>0</v>
      </c>
      <c r="BC31" s="28" t="s">
        <v>116</v>
      </c>
      <c r="BD31" s="28">
        <v>-0.6301187471938815</v>
      </c>
      <c r="BE31" s="28" t="s">
        <v>116</v>
      </c>
      <c r="BF31" s="28" t="s">
        <v>116</v>
      </c>
      <c r="BG31" s="28"/>
      <c r="BH31" s="28"/>
      <c r="BI31" s="28"/>
      <c r="BK31" s="33" t="s">
        <v>22</v>
      </c>
      <c r="BL31" s="28">
        <v>1.5672476526764285</v>
      </c>
      <c r="BM31" s="28">
        <v>1.7590027786695259</v>
      </c>
      <c r="BN31" s="28">
        <v>1.4587740851455919</v>
      </c>
      <c r="BO31" s="28">
        <v>0.11575959995185059</v>
      </c>
      <c r="BP31" s="28">
        <v>0.18446909357194841</v>
      </c>
      <c r="BQ31" s="28">
        <v>0.30022869352379189</v>
      </c>
      <c r="BR31" s="28">
        <v>1.2901134740390603</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14</v>
      </c>
      <c r="C32" s="28">
        <v>0</v>
      </c>
      <c r="D32" s="28">
        <v>0</v>
      </c>
      <c r="E32" s="28">
        <v>0</v>
      </c>
      <c r="F32" s="28">
        <v>0</v>
      </c>
      <c r="G32" s="28">
        <v>0</v>
      </c>
      <c r="H32" s="28">
        <v>0</v>
      </c>
      <c r="I32" s="28">
        <v>0</v>
      </c>
      <c r="J32" s="28">
        <v>0</v>
      </c>
      <c r="K32" s="125" t="s">
        <v>116</v>
      </c>
      <c r="L32" s="28">
        <v>0</v>
      </c>
      <c r="M32" s="28" t="s">
        <v>116</v>
      </c>
      <c r="N32" s="28" t="s">
        <v>116</v>
      </c>
      <c r="O32" s="28" t="s">
        <v>116</v>
      </c>
      <c r="P32" s="28">
        <v>0</v>
      </c>
      <c r="Q32" s="28">
        <v>0</v>
      </c>
      <c r="R32" s="28">
        <v>0</v>
      </c>
      <c r="S32" s="28">
        <v>0</v>
      </c>
      <c r="T32" s="28">
        <v>0</v>
      </c>
      <c r="U32" s="28">
        <v>0</v>
      </c>
      <c r="V32" s="28">
        <v>0</v>
      </c>
      <c r="W32" s="28">
        <v>0</v>
      </c>
      <c r="X32" s="28">
        <v>0</v>
      </c>
      <c r="Y32" s="28">
        <v>-1.1080000000000001</v>
      </c>
      <c r="Z32" s="28" t="s">
        <v>116</v>
      </c>
      <c r="AA32" s="28" t="s">
        <v>116</v>
      </c>
      <c r="AB32" s="28" t="s">
        <v>116</v>
      </c>
      <c r="AC32" s="28" t="s">
        <v>116</v>
      </c>
      <c r="AD32" s="28">
        <v>61.179000000000002</v>
      </c>
      <c r="AE32" s="28" t="s">
        <v>116</v>
      </c>
      <c r="AF32" s="28"/>
      <c r="AG32" s="33" t="s">
        <v>16</v>
      </c>
      <c r="AH32" s="28">
        <v>-4.809209409980042E-2</v>
      </c>
      <c r="AI32" s="28">
        <v>-5.1560657514549746E-2</v>
      </c>
      <c r="AJ32" s="28">
        <v>-3.9954659387088753E-2</v>
      </c>
      <c r="AK32" s="28">
        <v>-6.589001280299378E-3</v>
      </c>
      <c r="AL32" s="28">
        <v>-5.0169968471633908E-3</v>
      </c>
      <c r="AM32" s="28">
        <v>-1.1605998127460992E-2</v>
      </c>
      <c r="AN32" s="28">
        <v>-3.9985483003427191E-2</v>
      </c>
      <c r="AO32" s="28">
        <v>0</v>
      </c>
      <c r="AP32" s="28" t="s">
        <v>116</v>
      </c>
      <c r="AQ32" s="28">
        <v>-1.9944692923307139E-4</v>
      </c>
      <c r="AR32" s="28" t="s">
        <v>116</v>
      </c>
      <c r="AS32" s="28" t="s">
        <v>116</v>
      </c>
      <c r="AT32" s="28" t="s">
        <v>116</v>
      </c>
      <c r="AU32" s="28">
        <v>0</v>
      </c>
      <c r="AV32" s="28">
        <v>2.3306203702449793</v>
      </c>
      <c r="AW32" s="28">
        <v>0</v>
      </c>
      <c r="AX32" s="28">
        <v>0</v>
      </c>
      <c r="AY32" s="28">
        <v>-3.4594976452422266E-3</v>
      </c>
      <c r="AZ32" s="28">
        <v>-4.4404139062890202E-3</v>
      </c>
      <c r="BA32" s="28">
        <v>-3.1295036350571515E-3</v>
      </c>
      <c r="BB32" s="28">
        <v>0</v>
      </c>
      <c r="BC32" s="28" t="s">
        <v>116</v>
      </c>
      <c r="BD32" s="28">
        <v>1.9650536907305731</v>
      </c>
      <c r="BE32" s="28" t="s">
        <v>116</v>
      </c>
      <c r="BF32" s="28" t="s">
        <v>116</v>
      </c>
      <c r="BG32" s="28"/>
      <c r="BH32" s="28"/>
      <c r="BI32" s="28"/>
      <c r="BK32" s="33" t="s">
        <v>23</v>
      </c>
      <c r="BL32" s="28">
        <v>1.0831893202887954</v>
      </c>
      <c r="BM32" s="28">
        <v>1.1899873858793057</v>
      </c>
      <c r="BN32" s="28">
        <v>0.99338696838930218</v>
      </c>
      <c r="BO32" s="28">
        <v>7.3431480623664669E-2</v>
      </c>
      <c r="BP32" s="28">
        <v>0.12316893686637087</v>
      </c>
      <c r="BQ32" s="28">
        <v>0.19660041749003199</v>
      </c>
      <c r="BR32" s="28">
        <v>0.90655886638575112</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15</v>
      </c>
      <c r="C33" s="28">
        <v>0</v>
      </c>
      <c r="D33" s="28">
        <v>0</v>
      </c>
      <c r="E33" s="28">
        <v>0</v>
      </c>
      <c r="F33" s="28">
        <v>0</v>
      </c>
      <c r="G33" s="28">
        <v>0</v>
      </c>
      <c r="H33" s="28">
        <v>0</v>
      </c>
      <c r="I33" s="28">
        <v>0</v>
      </c>
      <c r="J33" s="28">
        <v>0</v>
      </c>
      <c r="K33" s="125" t="s">
        <v>116</v>
      </c>
      <c r="L33" s="28">
        <v>0</v>
      </c>
      <c r="M33" s="28" t="s">
        <v>116</v>
      </c>
      <c r="N33" s="28" t="s">
        <v>116</v>
      </c>
      <c r="O33" s="28" t="s">
        <v>116</v>
      </c>
      <c r="P33" s="28">
        <v>0</v>
      </c>
      <c r="Q33" s="28">
        <v>0</v>
      </c>
      <c r="R33" s="28">
        <v>0</v>
      </c>
      <c r="S33" s="28">
        <v>0</v>
      </c>
      <c r="T33" s="28">
        <v>0</v>
      </c>
      <c r="U33" s="28">
        <v>0</v>
      </c>
      <c r="V33" s="28">
        <v>0</v>
      </c>
      <c r="W33" s="28">
        <v>0</v>
      </c>
      <c r="X33" s="28">
        <v>0</v>
      </c>
      <c r="Y33" s="28">
        <v>-0.40699999999999997</v>
      </c>
      <c r="Z33" s="28" t="s">
        <v>116</v>
      </c>
      <c r="AA33" s="28" t="s">
        <v>116</v>
      </c>
      <c r="AB33" s="28" t="s">
        <v>116</v>
      </c>
      <c r="AC33" s="28" t="s">
        <v>116</v>
      </c>
      <c r="AD33" s="28">
        <v>68.144999999999996</v>
      </c>
      <c r="AE33" s="28" t="s">
        <v>116</v>
      </c>
      <c r="AF33" s="28"/>
      <c r="AG33" s="33" t="s">
        <v>17</v>
      </c>
      <c r="AH33" s="28">
        <v>-5.8579701223031577E-2</v>
      </c>
      <c r="AI33" s="28">
        <v>-6.519126888959903E-2</v>
      </c>
      <c r="AJ33" s="28">
        <v>-5.019553767305851E-2</v>
      </c>
      <c r="AK33" s="28">
        <v>-8.4916528262528601E-3</v>
      </c>
      <c r="AL33" s="28">
        <v>-6.5040783902796662E-3</v>
      </c>
      <c r="AM33" s="28">
        <v>-1.4995731216529862E-2</v>
      </c>
      <c r="AN33" s="28">
        <v>-4.824900459712822E-2</v>
      </c>
      <c r="AO33" s="28">
        <v>0</v>
      </c>
      <c r="AP33" s="28" t="s">
        <v>116</v>
      </c>
      <c r="AQ33" s="28">
        <v>1.7022392662060515E-3</v>
      </c>
      <c r="AR33" s="28" t="s">
        <v>116</v>
      </c>
      <c r="AS33" s="28" t="s">
        <v>116</v>
      </c>
      <c r="AT33" s="28" t="s">
        <v>116</v>
      </c>
      <c r="AU33" s="28">
        <v>0</v>
      </c>
      <c r="AV33" s="28">
        <v>1.1627204273783192</v>
      </c>
      <c r="AW33" s="28">
        <v>0</v>
      </c>
      <c r="AX33" s="28">
        <v>0</v>
      </c>
      <c r="AY33" s="28">
        <v>-4.1725382702066938E-3</v>
      </c>
      <c r="AZ33" s="28">
        <v>-8.542465938676358E-3</v>
      </c>
      <c r="BA33" s="28">
        <v>-3.9419249138203938E-3</v>
      </c>
      <c r="BB33" s="28">
        <v>0</v>
      </c>
      <c r="BC33" s="28" t="s">
        <v>116</v>
      </c>
      <c r="BD33" s="28">
        <v>3.6611118485356759</v>
      </c>
      <c r="BE33" s="28" t="s">
        <v>116</v>
      </c>
      <c r="BF33" s="28" t="s">
        <v>116</v>
      </c>
      <c r="BG33" s="28"/>
      <c r="BH33" s="28"/>
      <c r="BI33" s="28"/>
      <c r="BK33" s="33" t="s">
        <v>24</v>
      </c>
      <c r="BL33" s="28">
        <v>1.2724538170073174</v>
      </c>
      <c r="BM33" s="28">
        <v>1.415003142017099</v>
      </c>
      <c r="BN33" s="28">
        <v>1.1940189452761274</v>
      </c>
      <c r="BO33" s="28">
        <v>7.4357444561773178E-2</v>
      </c>
      <c r="BP33" s="28">
        <v>0.14662675217923749</v>
      </c>
      <c r="BQ33" s="28">
        <v>0.22098419674101422</v>
      </c>
      <c r="BR33" s="28">
        <v>1.0614654947512463</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16</v>
      </c>
      <c r="C34" s="28">
        <v>0</v>
      </c>
      <c r="D34" s="28">
        <v>0</v>
      </c>
      <c r="E34" s="28">
        <v>0</v>
      </c>
      <c r="F34" s="28">
        <v>0</v>
      </c>
      <c r="G34" s="28">
        <v>0</v>
      </c>
      <c r="H34" s="28">
        <v>0</v>
      </c>
      <c r="I34" s="28">
        <v>0</v>
      </c>
      <c r="J34" s="28">
        <v>0</v>
      </c>
      <c r="K34" s="125" t="s">
        <v>116</v>
      </c>
      <c r="L34" s="28">
        <v>0</v>
      </c>
      <c r="M34" s="28" t="s">
        <v>116</v>
      </c>
      <c r="N34" s="28" t="s">
        <v>116</v>
      </c>
      <c r="O34" s="28" t="s">
        <v>116</v>
      </c>
      <c r="P34" s="28">
        <v>0</v>
      </c>
      <c r="Q34" s="28">
        <v>0</v>
      </c>
      <c r="R34" s="28">
        <v>0</v>
      </c>
      <c r="S34" s="28">
        <v>0</v>
      </c>
      <c r="T34" s="28">
        <v>0</v>
      </c>
      <c r="U34" s="28">
        <v>0</v>
      </c>
      <c r="V34" s="28">
        <v>0</v>
      </c>
      <c r="W34" s="28">
        <v>0</v>
      </c>
      <c r="X34" s="28">
        <v>0</v>
      </c>
      <c r="Y34" s="28">
        <v>1.4530000000000001</v>
      </c>
      <c r="Z34" s="28" t="s">
        <v>116</v>
      </c>
      <c r="AA34" s="28" t="s">
        <v>116</v>
      </c>
      <c r="AB34" s="28" t="s">
        <v>116</v>
      </c>
      <c r="AC34" s="28" t="s">
        <v>116</v>
      </c>
      <c r="AD34" s="28">
        <v>79.236999999999995</v>
      </c>
      <c r="AE34" s="28">
        <v>-71.298313641958558</v>
      </c>
      <c r="AF34" s="28"/>
      <c r="AG34" s="33" t="s">
        <v>18</v>
      </c>
      <c r="AH34" s="28">
        <v>-6.087643932982445E-2</v>
      </c>
      <c r="AI34" s="28">
        <v>-6.9764021209380189E-2</v>
      </c>
      <c r="AJ34" s="28">
        <v>-5.4258433080462964E-2</v>
      </c>
      <c r="AK34" s="28">
        <v>-8.6237516592335695E-3</v>
      </c>
      <c r="AL34" s="28">
        <v>-6.8818364696801027E-3</v>
      </c>
      <c r="AM34" s="28">
        <v>-1.5505588128913672E-2</v>
      </c>
      <c r="AN34" s="28">
        <v>-5.0703082460906046E-2</v>
      </c>
      <c r="AO34" s="28">
        <v>0</v>
      </c>
      <c r="AP34" s="28" t="s">
        <v>116</v>
      </c>
      <c r="AQ34" s="28">
        <v>3.5839587157338038E-3</v>
      </c>
      <c r="AR34" s="28" t="s">
        <v>116</v>
      </c>
      <c r="AS34" s="28" t="s">
        <v>116</v>
      </c>
      <c r="AT34" s="28" t="s">
        <v>116</v>
      </c>
      <c r="AU34" s="28">
        <v>0</v>
      </c>
      <c r="AV34" s="28">
        <v>-0.16932037250481952</v>
      </c>
      <c r="AW34" s="28">
        <v>0</v>
      </c>
      <c r="AX34" s="28">
        <v>0</v>
      </c>
      <c r="AY34" s="28">
        <v>-8.0960912186025524E-3</v>
      </c>
      <c r="AZ34" s="28">
        <v>-1.2694048010008174E-2</v>
      </c>
      <c r="BA34" s="28">
        <v>-3.7699113408962148E-3</v>
      </c>
      <c r="BB34" s="28">
        <v>0</v>
      </c>
      <c r="BC34" s="28">
        <v>-6.835949158546839E-2</v>
      </c>
      <c r="BD34" s="28">
        <v>3.433069903861822</v>
      </c>
      <c r="BE34" s="28" t="s">
        <v>116</v>
      </c>
      <c r="BF34" s="28">
        <v>51.21979306443118</v>
      </c>
      <c r="BG34" s="28"/>
      <c r="BH34" s="28"/>
      <c r="BI34" s="28"/>
      <c r="BK34" s="33" t="s">
        <v>25</v>
      </c>
      <c r="BL34" s="28">
        <v>1.5229364494987863</v>
      </c>
      <c r="BM34" s="28">
        <v>1.5978703889071539</v>
      </c>
      <c r="BN34" s="28">
        <v>1.3813501512501034</v>
      </c>
      <c r="BO34" s="28">
        <v>5.4561001389497932E-2</v>
      </c>
      <c r="BP34" s="28">
        <v>0.16195923626744957</v>
      </c>
      <c r="BQ34" s="28">
        <v>0.21652023765695105</v>
      </c>
      <c r="BR34" s="28">
        <v>1.2675939608530484</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17</v>
      </c>
      <c r="C35" s="28">
        <v>0</v>
      </c>
      <c r="D35" s="28">
        <v>0</v>
      </c>
      <c r="E35" s="28">
        <v>0</v>
      </c>
      <c r="F35" s="28">
        <v>0</v>
      </c>
      <c r="G35" s="28">
        <v>0</v>
      </c>
      <c r="H35" s="28">
        <v>0</v>
      </c>
      <c r="I35" s="28">
        <v>0</v>
      </c>
      <c r="J35" s="28">
        <v>0</v>
      </c>
      <c r="K35" s="125" t="s">
        <v>116</v>
      </c>
      <c r="L35" s="28">
        <v>0</v>
      </c>
      <c r="M35" s="28" t="s">
        <v>116</v>
      </c>
      <c r="N35" s="28" t="s">
        <v>116</v>
      </c>
      <c r="O35" s="28" t="s">
        <v>116</v>
      </c>
      <c r="P35" s="28">
        <v>0</v>
      </c>
      <c r="Q35" s="28">
        <v>0</v>
      </c>
      <c r="R35" s="28">
        <v>0</v>
      </c>
      <c r="S35" s="28">
        <v>0</v>
      </c>
      <c r="T35" s="28">
        <v>0</v>
      </c>
      <c r="U35" s="28">
        <v>0</v>
      </c>
      <c r="V35" s="28">
        <v>0</v>
      </c>
      <c r="W35" s="28">
        <v>0</v>
      </c>
      <c r="X35" s="28">
        <v>0</v>
      </c>
      <c r="Y35" s="28">
        <v>3.0339999999999998</v>
      </c>
      <c r="Z35" s="28" t="s">
        <v>116</v>
      </c>
      <c r="AA35" s="28" t="s">
        <v>116</v>
      </c>
      <c r="AB35" s="28" t="s">
        <v>116</v>
      </c>
      <c r="AC35" s="28" t="s">
        <v>116</v>
      </c>
      <c r="AD35" s="28">
        <v>88.838999999999999</v>
      </c>
      <c r="AE35" s="28">
        <v>-76.197568405018956</v>
      </c>
      <c r="AF35" s="28"/>
      <c r="AG35" s="33" t="s">
        <v>19</v>
      </c>
      <c r="AH35" s="28">
        <v>-5.4521021176583417E-2</v>
      </c>
      <c r="AI35" s="28">
        <v>-6.3125046031615284E-2</v>
      </c>
      <c r="AJ35" s="28">
        <v>-4.9390768740465774E-2</v>
      </c>
      <c r="AK35" s="28">
        <v>-7.5570575122014816E-3</v>
      </c>
      <c r="AL35" s="28">
        <v>-6.1772197789471406E-3</v>
      </c>
      <c r="AM35" s="28">
        <v>-1.373427729114951E-2</v>
      </c>
      <c r="AN35" s="28">
        <v>-4.5326601203392158E-2</v>
      </c>
      <c r="AO35" s="28">
        <v>0</v>
      </c>
      <c r="AP35" s="28">
        <v>-1.0469673428363802E-3</v>
      </c>
      <c r="AQ35" s="28">
        <v>4.0731640341067354E-3</v>
      </c>
      <c r="AR35" s="28">
        <v>4.0731640341071795E-3</v>
      </c>
      <c r="AS35" s="28">
        <v>-9.0895841638214492</v>
      </c>
      <c r="AT35" s="28">
        <v>-0.2561797099262284</v>
      </c>
      <c r="AU35" s="28">
        <v>0</v>
      </c>
      <c r="AV35" s="28">
        <v>-0.77146171693735499</v>
      </c>
      <c r="AW35" s="28">
        <v>0</v>
      </c>
      <c r="AX35" s="28">
        <v>0</v>
      </c>
      <c r="AY35" s="28">
        <v>-9.8432923220697077E-3</v>
      </c>
      <c r="AZ35" s="28">
        <v>-1.156162325639265E-2</v>
      </c>
      <c r="BA35" s="28">
        <v>-3.4962636615234466E-3</v>
      </c>
      <c r="BB35" s="28">
        <v>0</v>
      </c>
      <c r="BC35" s="28">
        <v>-6.7795915055981482E-2</v>
      </c>
      <c r="BD35" s="28">
        <v>4.2120419714673467</v>
      </c>
      <c r="BE35" s="28">
        <v>3.9644662863961551</v>
      </c>
      <c r="BF35" s="28">
        <v>50.09854263659922</v>
      </c>
      <c r="BG35" s="28"/>
      <c r="BH35" s="28"/>
      <c r="BI35" s="28"/>
      <c r="BK35" s="33" t="s">
        <v>26</v>
      </c>
      <c r="BL35" s="28">
        <v>0.680867603305785</v>
      </c>
      <c r="BM35" s="28">
        <v>0.72463652892554364</v>
      </c>
      <c r="BN35" s="28">
        <v>0.62223404958683659</v>
      </c>
      <c r="BO35" s="28">
        <v>3.2470578512395321E-2</v>
      </c>
      <c r="BP35" s="28">
        <v>6.9931900826446736E-2</v>
      </c>
      <c r="BQ35" s="28">
        <v>0.10240247933883495</v>
      </c>
      <c r="BR35" s="28">
        <v>0.56579355371900419</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18</v>
      </c>
      <c r="C36" s="28">
        <v>0</v>
      </c>
      <c r="D36" s="28">
        <v>0</v>
      </c>
      <c r="E36" s="28">
        <v>0</v>
      </c>
      <c r="F36" s="28">
        <v>0</v>
      </c>
      <c r="G36" s="28">
        <v>0</v>
      </c>
      <c r="H36" s="28">
        <v>0</v>
      </c>
      <c r="I36" s="28">
        <v>0</v>
      </c>
      <c r="J36" s="28">
        <v>0</v>
      </c>
      <c r="K36" s="125" t="s">
        <v>116</v>
      </c>
      <c r="L36" s="28">
        <v>0</v>
      </c>
      <c r="M36" s="28" t="s">
        <v>116</v>
      </c>
      <c r="N36" s="28" t="s">
        <v>116</v>
      </c>
      <c r="O36" s="28" t="s">
        <v>116</v>
      </c>
      <c r="P36" s="28">
        <v>0</v>
      </c>
      <c r="Q36" s="28">
        <v>0</v>
      </c>
      <c r="R36" s="28">
        <v>0</v>
      </c>
      <c r="S36" s="28">
        <v>0</v>
      </c>
      <c r="T36" s="28">
        <v>0</v>
      </c>
      <c r="U36" s="28">
        <v>0</v>
      </c>
      <c r="V36" s="28">
        <v>0</v>
      </c>
      <c r="W36" s="28">
        <v>0</v>
      </c>
      <c r="X36" s="28">
        <v>0</v>
      </c>
      <c r="Y36" s="28">
        <v>3.371</v>
      </c>
      <c r="Z36" s="28" t="s">
        <v>116</v>
      </c>
      <c r="AA36" s="28">
        <v>50.298999999999999</v>
      </c>
      <c r="AB36" s="28" t="s">
        <v>116</v>
      </c>
      <c r="AC36" s="28">
        <v>44.521999999999991</v>
      </c>
      <c r="AD36" s="28">
        <v>109.117</v>
      </c>
      <c r="AE36" s="28">
        <v>-95.494313641958556</v>
      </c>
      <c r="AF36" s="28"/>
      <c r="AG36" s="33" t="s">
        <v>20</v>
      </c>
      <c r="AH36" s="28">
        <v>-5.9240357709207103E-2</v>
      </c>
      <c r="AI36" s="28">
        <v>-6.65033367281751E-2</v>
      </c>
      <c r="AJ36" s="28">
        <v>-5.316160513795154E-2</v>
      </c>
      <c r="AK36" s="28">
        <v>-6.6356086154124583E-3</v>
      </c>
      <c r="AL36" s="28">
        <v>-6.7061229748190954E-3</v>
      </c>
      <c r="AM36" s="28">
        <v>-1.3341731590230665E-2</v>
      </c>
      <c r="AN36" s="28">
        <v>-4.8263968086750708E-2</v>
      </c>
      <c r="AO36" s="28">
        <v>0</v>
      </c>
      <c r="AP36" s="28">
        <v>-6.2737040355123619E-4</v>
      </c>
      <c r="AQ36" s="28">
        <v>1.9256641973464106E-3</v>
      </c>
      <c r="AR36" s="28">
        <v>1.9256641973465216E-3</v>
      </c>
      <c r="AS36" s="28">
        <v>-5.5770076583864387</v>
      </c>
      <c r="AT36" s="28">
        <v>-0.67449673312184011</v>
      </c>
      <c r="AU36" s="28">
        <v>0</v>
      </c>
      <c r="AV36" s="28">
        <v>-0.42646778934605928</v>
      </c>
      <c r="AW36" s="28">
        <v>0</v>
      </c>
      <c r="AX36" s="28">
        <v>0</v>
      </c>
      <c r="AY36" s="28">
        <v>-6.0549021261744329E-3</v>
      </c>
      <c r="AZ36" s="28">
        <v>-8.5509030540213971E-3</v>
      </c>
      <c r="BA36" s="28">
        <v>-4.2298245885712404E-3</v>
      </c>
      <c r="BB36" s="28">
        <v>0</v>
      </c>
      <c r="BC36" s="28">
        <v>-7.491087666426921E-2</v>
      </c>
      <c r="BD36" s="28">
        <v>3.6178838898586627</v>
      </c>
      <c r="BE36" s="28">
        <v>2.9506501357557857</v>
      </c>
      <c r="BF36" s="28">
        <v>49.864454278713026</v>
      </c>
      <c r="BG36" s="28"/>
      <c r="BH36" s="28"/>
      <c r="BI36" s="28"/>
      <c r="BK36" s="33" t="s">
        <v>27</v>
      </c>
      <c r="BL36" s="28">
        <v>1.5440688775510125</v>
      </c>
      <c r="BM36" s="28">
        <v>1.6729806770774758</v>
      </c>
      <c r="BN36" s="28">
        <v>1.4311918621040149</v>
      </c>
      <c r="BO36" s="28">
        <v>8.5526130341641249E-2</v>
      </c>
      <c r="BP36" s="28">
        <v>0.15626268463186221</v>
      </c>
      <c r="BQ36" s="28">
        <v>0.24178881497351767</v>
      </c>
      <c r="BR36" s="28">
        <v>1.2922856297215048</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19</v>
      </c>
      <c r="C37" s="28">
        <v>0</v>
      </c>
      <c r="D37" s="28">
        <v>0</v>
      </c>
      <c r="E37" s="28">
        <v>0</v>
      </c>
      <c r="F37" s="28">
        <v>0</v>
      </c>
      <c r="G37" s="28">
        <v>0</v>
      </c>
      <c r="H37" s="28">
        <v>0</v>
      </c>
      <c r="I37" s="28">
        <v>0</v>
      </c>
      <c r="J37" s="28">
        <v>0</v>
      </c>
      <c r="K37" s="28">
        <v>-4.0602412351675721E-4</v>
      </c>
      <c r="L37" s="28">
        <v>0</v>
      </c>
      <c r="M37" s="28">
        <v>-0.29877433674391263</v>
      </c>
      <c r="N37" s="28">
        <v>-10.675045302388657</v>
      </c>
      <c r="O37" s="28">
        <v>-0.29918036086742905</v>
      </c>
      <c r="P37" s="28">
        <v>0</v>
      </c>
      <c r="Q37" s="28">
        <v>0</v>
      </c>
      <c r="R37" s="28">
        <v>0</v>
      </c>
      <c r="S37" s="28">
        <v>0</v>
      </c>
      <c r="T37" s="28">
        <v>0</v>
      </c>
      <c r="U37" s="28">
        <v>0</v>
      </c>
      <c r="V37" s="28">
        <v>0</v>
      </c>
      <c r="W37" s="28">
        <v>0</v>
      </c>
      <c r="X37" s="28">
        <v>0</v>
      </c>
      <c r="Y37" s="28">
        <v>5.09</v>
      </c>
      <c r="Z37" s="28">
        <v>4.7908196391325699</v>
      </c>
      <c r="AA37" s="28">
        <v>60.548000000000002</v>
      </c>
      <c r="AB37" s="28">
        <v>-4.7912256632560863</v>
      </c>
      <c r="AC37" s="28">
        <v>55.205999999999989</v>
      </c>
      <c r="AD37" s="28">
        <v>131.155</v>
      </c>
      <c r="AE37" s="28">
        <v>-114.14056840501897</v>
      </c>
      <c r="AF37" s="28"/>
      <c r="AG37" s="33" t="s">
        <v>21</v>
      </c>
      <c r="AH37" s="28">
        <v>-6.1349295707508134E-2</v>
      </c>
      <c r="AI37" s="28">
        <v>-6.7530507389385264E-2</v>
      </c>
      <c r="AJ37" s="28">
        <v>-5.5379769357202235E-2</v>
      </c>
      <c r="AK37" s="28">
        <v>-5.0352242732376595E-3</v>
      </c>
      <c r="AL37" s="28">
        <v>-7.115513758951586E-3</v>
      </c>
      <c r="AM37" s="28">
        <v>-1.2150738032190134E-2</v>
      </c>
      <c r="AN37" s="28">
        <v>-5.0531213058160773E-2</v>
      </c>
      <c r="AO37" s="28">
        <v>0</v>
      </c>
      <c r="AP37" s="28">
        <v>-1.1459874086425237E-3</v>
      </c>
      <c r="AQ37" s="28">
        <v>5.1574244419178017E-4</v>
      </c>
      <c r="AR37" s="28">
        <v>5.1574244419184262E-4</v>
      </c>
      <c r="AS37" s="28">
        <v>-3.8342920379334324</v>
      </c>
      <c r="AT37" s="28">
        <v>-0.36864520465158002</v>
      </c>
      <c r="AU37" s="28">
        <v>0</v>
      </c>
      <c r="AV37" s="28">
        <v>-0.71824004052538259</v>
      </c>
      <c r="AW37" s="28">
        <v>0</v>
      </c>
      <c r="AX37" s="28">
        <v>0</v>
      </c>
      <c r="AY37" s="28">
        <v>-4.5011999140469605E-3</v>
      </c>
      <c r="AZ37" s="28">
        <v>-5.3575633008575707E-3</v>
      </c>
      <c r="BA37" s="28">
        <v>-4.7215451000912623E-3</v>
      </c>
      <c r="BB37" s="28">
        <v>0</v>
      </c>
      <c r="BC37" s="28">
        <v>-7.2030919830396556E-2</v>
      </c>
      <c r="BD37" s="28">
        <v>3.2206012511515052</v>
      </c>
      <c r="BE37" s="28">
        <v>2.8581372581818059</v>
      </c>
      <c r="BF37" s="28">
        <v>48.769290653427419</v>
      </c>
      <c r="BG37" s="28"/>
      <c r="BH37" s="28"/>
      <c r="BI37" s="28"/>
      <c r="BK37" s="33" t="s">
        <v>28</v>
      </c>
      <c r="BL37" s="28">
        <v>1.4030934758739022</v>
      </c>
      <c r="BM37" s="28">
        <v>1.5192879509511386</v>
      </c>
      <c r="BN37" s="28">
        <v>1.3146058445146309</v>
      </c>
      <c r="BO37" s="28">
        <v>6.9225396081169066E-2</v>
      </c>
      <c r="BP37" s="28">
        <v>0.13545671035539897</v>
      </c>
      <c r="BQ37" s="28">
        <v>0.20468210643657869</v>
      </c>
      <c r="BR37" s="28">
        <v>1.2027031956806695</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20</v>
      </c>
      <c r="C38" s="28">
        <v>0</v>
      </c>
      <c r="D38" s="28">
        <v>0</v>
      </c>
      <c r="E38" s="28">
        <v>0</v>
      </c>
      <c r="F38" s="28">
        <v>0</v>
      </c>
      <c r="G38" s="28">
        <v>0</v>
      </c>
      <c r="H38" s="28">
        <v>0</v>
      </c>
      <c r="I38" s="28">
        <v>0</v>
      </c>
      <c r="J38" s="28">
        <v>0</v>
      </c>
      <c r="K38" s="28">
        <v>-1.3945185460750853E-3</v>
      </c>
      <c r="L38" s="28">
        <v>0</v>
      </c>
      <c r="M38" s="28">
        <v>-0.94655782058296456</v>
      </c>
      <c r="N38" s="28">
        <v>-6.9664898402879949</v>
      </c>
      <c r="O38" s="28">
        <v>-0.94795233912904031</v>
      </c>
      <c r="P38" s="28">
        <v>0</v>
      </c>
      <c r="Q38" s="28">
        <v>0</v>
      </c>
      <c r="R38" s="28">
        <v>0</v>
      </c>
      <c r="S38" s="28">
        <v>0</v>
      </c>
      <c r="T38" s="28">
        <v>0</v>
      </c>
      <c r="U38" s="28">
        <v>0</v>
      </c>
      <c r="V38" s="28">
        <v>0</v>
      </c>
      <c r="W38" s="28">
        <v>0</v>
      </c>
      <c r="X38" s="28">
        <v>0</v>
      </c>
      <c r="Y38" s="28">
        <v>5.14</v>
      </c>
      <c r="Z38" s="28">
        <v>4.1920476608709603</v>
      </c>
      <c r="AA38" s="28">
        <v>70.850999999999999</v>
      </c>
      <c r="AB38" s="28">
        <v>-4.1934421794170351</v>
      </c>
      <c r="AC38" s="28">
        <v>66.081000000000003</v>
      </c>
      <c r="AD38" s="28">
        <v>153.99799999999999</v>
      </c>
      <c r="AE38" s="28">
        <v>-138.75821929575204</v>
      </c>
      <c r="AF38" s="28"/>
      <c r="AG38" s="33" t="s">
        <v>22</v>
      </c>
      <c r="AH38" s="28">
        <v>-6.0539540069036946E-2</v>
      </c>
      <c r="AI38" s="28">
        <v>-6.7946644564408132E-2</v>
      </c>
      <c r="AJ38" s="28">
        <v>-5.6349430180063109E-2</v>
      </c>
      <c r="AK38" s="28">
        <v>-4.4715542739486303E-3</v>
      </c>
      <c r="AL38" s="28">
        <v>-7.1256601104021655E-3</v>
      </c>
      <c r="AM38" s="28">
        <v>-1.159721438435124E-2</v>
      </c>
      <c r="AN38" s="28">
        <v>-4.9834419098864657E-2</v>
      </c>
      <c r="AO38" s="28">
        <v>0</v>
      </c>
      <c r="AP38" s="28">
        <v>-2.9355502214243323E-3</v>
      </c>
      <c r="AQ38" s="28">
        <v>1.7287508131402785E-3</v>
      </c>
      <c r="AR38" s="28">
        <v>1.7287508131398344E-3</v>
      </c>
      <c r="AS38" s="28">
        <v>-6.2635319403597745</v>
      </c>
      <c r="AT38" s="28">
        <v>0.67944232986856612</v>
      </c>
      <c r="AU38" s="28">
        <v>0</v>
      </c>
      <c r="AV38" s="28">
        <v>-1.7924656036161768</v>
      </c>
      <c r="AW38" s="28">
        <v>0</v>
      </c>
      <c r="AX38" s="28">
        <v>0</v>
      </c>
      <c r="AY38" s="28">
        <v>-6.6139430468190596E-3</v>
      </c>
      <c r="AZ38" s="28">
        <v>-7.7004889451615099E-3</v>
      </c>
      <c r="BA38" s="28">
        <v>-4.9943585405767266E-3</v>
      </c>
      <c r="BB38" s="28">
        <v>0</v>
      </c>
      <c r="BC38" s="28">
        <v>-7.1416216813275923E-2</v>
      </c>
      <c r="BD38" s="28">
        <v>3.7641480495578166</v>
      </c>
      <c r="BE38" s="28">
        <v>4.450997483921757</v>
      </c>
      <c r="BF38" s="28">
        <v>46.521086759078038</v>
      </c>
      <c r="BG38" s="28"/>
      <c r="BH38" s="28"/>
      <c r="BI38" s="28"/>
      <c r="BK38" s="33" t="s">
        <v>29</v>
      </c>
      <c r="BL38" s="28">
        <v>0.97451996667393814</v>
      </c>
      <c r="BM38" s="28">
        <v>1.0287824301021828</v>
      </c>
      <c r="BN38" s="28">
        <v>0.9043403538006487</v>
      </c>
      <c r="BO38" s="28">
        <v>3.8026970994557985E-2</v>
      </c>
      <c r="BP38" s="28">
        <v>8.6415105307011686E-2</v>
      </c>
      <c r="BQ38" s="28">
        <v>0.12444207630157678</v>
      </c>
      <c r="BR38" s="28">
        <v>0.83235879948074398</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21</v>
      </c>
      <c r="C39" s="28">
        <v>0</v>
      </c>
      <c r="D39" s="28">
        <v>0</v>
      </c>
      <c r="E39" s="28">
        <v>0</v>
      </c>
      <c r="F39" s="28">
        <v>0</v>
      </c>
      <c r="G39" s="28">
        <v>0</v>
      </c>
      <c r="H39" s="28">
        <v>0</v>
      </c>
      <c r="I39" s="28">
        <v>0</v>
      </c>
      <c r="J39" s="28">
        <v>0</v>
      </c>
      <c r="K39" s="28">
        <v>-9.6052958136960687E-4</v>
      </c>
      <c r="L39" s="28">
        <v>0</v>
      </c>
      <c r="M39" s="28">
        <v>-0.60104504242221468</v>
      </c>
      <c r="N39" s="28">
        <v>-5.7569493855741989</v>
      </c>
      <c r="O39" s="28">
        <v>-0.60200557200358418</v>
      </c>
      <c r="P39" s="28">
        <v>0</v>
      </c>
      <c r="Q39" s="28">
        <v>0</v>
      </c>
      <c r="R39" s="28">
        <v>0</v>
      </c>
      <c r="S39" s="28">
        <v>0</v>
      </c>
      <c r="T39" s="28">
        <v>0</v>
      </c>
      <c r="U39" s="28">
        <v>0</v>
      </c>
      <c r="V39" s="28">
        <v>0</v>
      </c>
      <c r="W39" s="28">
        <v>0</v>
      </c>
      <c r="X39" s="28">
        <v>0</v>
      </c>
      <c r="Y39" s="28">
        <v>5.3490000000000002</v>
      </c>
      <c r="Z39" s="28">
        <v>4.746994427996416</v>
      </c>
      <c r="AA39" s="28">
        <v>81.007999999999996</v>
      </c>
      <c r="AB39" s="28">
        <v>-4.747954957577786</v>
      </c>
      <c r="AC39" s="28">
        <v>79.72999999999999</v>
      </c>
      <c r="AD39" s="28">
        <v>179.35900000000001</v>
      </c>
      <c r="AE39" s="28">
        <v>-167.55906365184157</v>
      </c>
      <c r="AF39" s="28"/>
      <c r="AG39" s="33" t="s">
        <v>23</v>
      </c>
      <c r="AH39" s="28">
        <v>-6.2448454708700751E-2</v>
      </c>
      <c r="AI39" s="28">
        <v>-6.860561859232206E-2</v>
      </c>
      <c r="AJ39" s="28">
        <v>-5.7271134363780618E-2</v>
      </c>
      <c r="AK39" s="28">
        <v>-4.2335004657325648E-3</v>
      </c>
      <c r="AL39" s="28">
        <v>-7.1009837628075445E-3</v>
      </c>
      <c r="AM39" s="28">
        <v>-1.133448422854233E-2</v>
      </c>
      <c r="AN39" s="28">
        <v>-5.2265286638135677E-2</v>
      </c>
      <c r="AO39" s="28">
        <v>0</v>
      </c>
      <c r="AP39" s="28">
        <v>-1.9236634178876333E-3</v>
      </c>
      <c r="AQ39" s="28">
        <v>1.1671665681564636E-4</v>
      </c>
      <c r="AR39" s="28">
        <v>1.1671665681556309E-4</v>
      </c>
      <c r="AS39" s="28">
        <v>-4.0138986775983856</v>
      </c>
      <c r="AT39" s="28">
        <v>0.25712600198523816</v>
      </c>
      <c r="AU39" s="28">
        <v>0</v>
      </c>
      <c r="AV39" s="28">
        <v>-1.1500292891354535</v>
      </c>
      <c r="AW39" s="28">
        <v>0</v>
      </c>
      <c r="AX39" s="28">
        <v>0</v>
      </c>
      <c r="AY39" s="28">
        <v>-5.8098958059340511E-3</v>
      </c>
      <c r="AZ39" s="28">
        <v>-7.0051608285099931E-3</v>
      </c>
      <c r="BA39" s="28">
        <v>-5.4662300941998865E-3</v>
      </c>
      <c r="BB39" s="28">
        <v>0</v>
      </c>
      <c r="BC39" s="28">
        <v>-6.4347143513529659E-2</v>
      </c>
      <c r="BD39" s="28">
        <v>2.6109727937666896</v>
      </c>
      <c r="BE39" s="28">
        <v>2.8742559596355495</v>
      </c>
      <c r="BF39" s="28">
        <v>43.609448994525152</v>
      </c>
      <c r="BG39" s="28"/>
      <c r="BH39" s="28"/>
      <c r="BI39" s="28"/>
      <c r="BK39" s="33" t="s">
        <v>30</v>
      </c>
      <c r="BL39" s="28">
        <v>0.97094665110444112</v>
      </c>
      <c r="BM39" s="28">
        <v>1.0207999226199718</v>
      </c>
      <c r="BN39" s="28">
        <v>0.90610887795588724</v>
      </c>
      <c r="BO39" s="28">
        <v>2.4430384656886517E-2</v>
      </c>
      <c r="BP39" s="28">
        <v>9.0260660007146498E-2</v>
      </c>
      <c r="BQ39" s="28">
        <v>0.11469104466402769</v>
      </c>
      <c r="BR39" s="28">
        <v>0.84407749034357948</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22</v>
      </c>
      <c r="C40" s="28">
        <v>0</v>
      </c>
      <c r="D40" s="28">
        <v>0</v>
      </c>
      <c r="E40" s="28">
        <v>0</v>
      </c>
      <c r="F40" s="28">
        <v>0</v>
      </c>
      <c r="G40" s="28">
        <v>0</v>
      </c>
      <c r="H40" s="28">
        <v>0</v>
      </c>
      <c r="I40" s="28">
        <v>0</v>
      </c>
      <c r="J40" s="28">
        <v>0</v>
      </c>
      <c r="K40" s="28">
        <v>2.1635757182467685E-3</v>
      </c>
      <c r="L40" s="28">
        <v>0</v>
      </c>
      <c r="M40" s="28">
        <v>1.3189294948317003</v>
      </c>
      <c r="N40" s="28">
        <v>-13.352022565381649</v>
      </c>
      <c r="O40" s="28">
        <v>1.3210930705499457</v>
      </c>
      <c r="P40" s="28">
        <v>0</v>
      </c>
      <c r="Q40" s="28">
        <v>0</v>
      </c>
      <c r="R40" s="28">
        <v>0</v>
      </c>
      <c r="S40" s="28">
        <v>0</v>
      </c>
      <c r="T40" s="28">
        <v>0</v>
      </c>
      <c r="U40" s="28">
        <v>0</v>
      </c>
      <c r="V40" s="28">
        <v>0</v>
      </c>
      <c r="W40" s="28">
        <v>0</v>
      </c>
      <c r="X40" s="28">
        <v>0</v>
      </c>
      <c r="Y40" s="28">
        <v>7.24</v>
      </c>
      <c r="Z40" s="28">
        <v>8.5610930705499477</v>
      </c>
      <c r="AA40" s="28">
        <v>89.491</v>
      </c>
      <c r="AB40" s="28">
        <v>-8.5589294948317018</v>
      </c>
      <c r="AC40" s="28">
        <v>95.610000000000014</v>
      </c>
      <c r="AD40" s="28">
        <v>210.03899999999999</v>
      </c>
      <c r="AE40" s="28">
        <v>-192.66564204746913</v>
      </c>
      <c r="AF40" s="28"/>
      <c r="AG40" s="33" t="s">
        <v>24</v>
      </c>
      <c r="AH40" s="28">
        <v>-7.2069037498366129E-2</v>
      </c>
      <c r="AI40" s="28">
        <v>-8.0142723562396156E-2</v>
      </c>
      <c r="AJ40" s="28">
        <v>-6.762665567167403E-2</v>
      </c>
      <c r="AK40" s="28">
        <v>-4.2114451532779817E-3</v>
      </c>
      <c r="AL40" s="28">
        <v>-8.3046227374463655E-3</v>
      </c>
      <c r="AM40" s="28">
        <v>-1.2516067890722127E-2</v>
      </c>
      <c r="AN40" s="28">
        <v>-6.0119114361548043E-2</v>
      </c>
      <c r="AO40" s="28">
        <v>0</v>
      </c>
      <c r="AP40" s="28">
        <v>-3.8622409107577083E-3</v>
      </c>
      <c r="AQ40" s="28">
        <v>1.0420142627500795E-3</v>
      </c>
      <c r="AR40" s="28">
        <v>1.0420142627503015E-3</v>
      </c>
      <c r="AS40" s="28">
        <v>-3.4488367594853804</v>
      </c>
      <c r="AT40" s="28">
        <v>-1.4359696943775586</v>
      </c>
      <c r="AU40" s="28">
        <v>0</v>
      </c>
      <c r="AV40" s="28">
        <v>-2.0666696623827927</v>
      </c>
      <c r="AW40" s="28">
        <v>0</v>
      </c>
      <c r="AX40" s="28">
        <v>0</v>
      </c>
      <c r="AY40" s="28">
        <v>-8.7455018412283536E-3</v>
      </c>
      <c r="AZ40" s="28">
        <v>-8.5845459779418931E-3</v>
      </c>
      <c r="BA40" s="28">
        <v>-6.4123416316856918E-3</v>
      </c>
      <c r="BB40" s="28">
        <v>0</v>
      </c>
      <c r="BC40" s="28">
        <v>-0.10772846179423823</v>
      </c>
      <c r="BD40" s="28">
        <v>3.3463154275120726</v>
      </c>
      <c r="BE40" s="28">
        <v>1.9184194191985506</v>
      </c>
      <c r="BF40" s="28">
        <v>43.824748118450806</v>
      </c>
      <c r="BG40" s="28"/>
      <c r="BH40" s="28"/>
      <c r="BI40" s="28"/>
      <c r="BK40" s="33" t="s">
        <v>31</v>
      </c>
      <c r="BL40" s="28">
        <v>0.96688401445385352</v>
      </c>
      <c r="BM40" s="28">
        <v>0.99341409751275478</v>
      </c>
      <c r="BN40" s="28">
        <v>0.88893032735768429</v>
      </c>
      <c r="BO40" s="28">
        <v>8.5958723982786367E-3</v>
      </c>
      <c r="BP40" s="28">
        <v>9.5887897756703921E-2</v>
      </c>
      <c r="BQ40" s="28">
        <v>0.10448377015498522</v>
      </c>
      <c r="BR40" s="28">
        <v>0.84702283509966492</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23</v>
      </c>
      <c r="C41" s="28">
        <v>0</v>
      </c>
      <c r="D41" s="28">
        <v>0</v>
      </c>
      <c r="E41" s="28">
        <v>0</v>
      </c>
      <c r="F41" s="28">
        <v>0</v>
      </c>
      <c r="G41" s="28">
        <v>0</v>
      </c>
      <c r="H41" s="28">
        <v>0</v>
      </c>
      <c r="I41" s="28">
        <v>0</v>
      </c>
      <c r="J41" s="28">
        <v>0</v>
      </c>
      <c r="K41" s="28">
        <v>1.0241715152297104E-3</v>
      </c>
      <c r="L41" s="28">
        <v>0</v>
      </c>
      <c r="M41" s="28">
        <v>0.61125926053441393</v>
      </c>
      <c r="N41" s="28">
        <v>-9.9315426925840598</v>
      </c>
      <c r="O41" s="28">
        <v>0.61228343204964197</v>
      </c>
      <c r="P41" s="28">
        <v>0</v>
      </c>
      <c r="Q41" s="28">
        <v>0</v>
      </c>
      <c r="R41" s="28">
        <v>0</v>
      </c>
      <c r="S41" s="28">
        <v>0</v>
      </c>
      <c r="T41" s="28">
        <v>0</v>
      </c>
      <c r="U41" s="28">
        <v>0</v>
      </c>
      <c r="V41" s="28">
        <v>0</v>
      </c>
      <c r="W41" s="28">
        <v>0</v>
      </c>
      <c r="X41" s="28">
        <v>0</v>
      </c>
      <c r="Y41" s="28">
        <v>6.0720000000000001</v>
      </c>
      <c r="Z41" s="28">
        <v>6.6842834320496438</v>
      </c>
      <c r="AA41" s="28">
        <v>101.42699999999999</v>
      </c>
      <c r="AB41" s="28">
        <v>-6.6832592605344141</v>
      </c>
      <c r="AC41" s="28">
        <v>125.05799999999999</v>
      </c>
      <c r="AD41" s="28">
        <v>251.26</v>
      </c>
      <c r="AE41" s="28">
        <v>-232.63707116695176</v>
      </c>
      <c r="AF41" s="28"/>
      <c r="AG41" s="33" t="s">
        <v>25</v>
      </c>
      <c r="AH41" s="28">
        <v>-0.13982466112786796</v>
      </c>
      <c r="AI41" s="28">
        <v>-0.14670453631123337</v>
      </c>
      <c r="AJ41" s="28">
        <v>-0.12682526369439273</v>
      </c>
      <c r="AK41" s="28">
        <v>-5.0093840308274018E-3</v>
      </c>
      <c r="AL41" s="28">
        <v>-1.4869888586014568E-2</v>
      </c>
      <c r="AM41" s="28">
        <v>-1.9879272616841526E-2</v>
      </c>
      <c r="AN41" s="28">
        <v>-0.11638101910448029</v>
      </c>
      <c r="AO41" s="28">
        <v>0</v>
      </c>
      <c r="AP41" s="28">
        <v>-1.8704911525362355E-3</v>
      </c>
      <c r="AQ41" s="28">
        <v>-6.5897254215052659E-3</v>
      </c>
      <c r="AR41" s="28">
        <v>-6.5897254215041556E-3</v>
      </c>
      <c r="AS41" s="28">
        <v>2.0532571472769421</v>
      </c>
      <c r="AT41" s="28">
        <v>-2.1517062083797973</v>
      </c>
      <c r="AU41" s="28">
        <v>0</v>
      </c>
      <c r="AV41" s="28">
        <v>-0.54783201609571441</v>
      </c>
      <c r="AW41" s="28">
        <v>0</v>
      </c>
      <c r="AX41" s="28">
        <v>0</v>
      </c>
      <c r="AY41" s="28">
        <v>-8.7561005209177978E-3</v>
      </c>
      <c r="AZ41" s="28">
        <v>-9.9453704934377996E-3</v>
      </c>
      <c r="BA41" s="28">
        <v>-1.288127322212862E-2</v>
      </c>
      <c r="BB41" s="28">
        <v>0</v>
      </c>
      <c r="BC41" s="28">
        <v>-0.13371197177249883</v>
      </c>
      <c r="BD41" s="28">
        <v>2.784370303174343</v>
      </c>
      <c r="BE41" s="28">
        <v>0.6395439699779093</v>
      </c>
      <c r="BF41" s="28">
        <v>41.943469758259766</v>
      </c>
      <c r="BG41" s="28"/>
      <c r="BH41" s="28"/>
      <c r="BI41" s="28"/>
      <c r="BK41" s="33" t="s">
        <v>32</v>
      </c>
      <c r="BL41" s="28">
        <v>1.5018596725635689</v>
      </c>
      <c r="BM41" s="28">
        <v>1.4608505822908455</v>
      </c>
      <c r="BN41" s="28">
        <v>1.3117643705656974</v>
      </c>
      <c r="BO41" s="28">
        <v>3.5373121265871443E-3</v>
      </c>
      <c r="BP41" s="28">
        <v>0.14554889959858741</v>
      </c>
      <c r="BQ41" s="28">
        <v>0.14908621172516945</v>
      </c>
      <c r="BR41" s="28">
        <v>1.3177859585044303</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24</v>
      </c>
      <c r="C42" s="28">
        <v>0</v>
      </c>
      <c r="D42" s="28">
        <v>0</v>
      </c>
      <c r="E42" s="28">
        <v>0</v>
      </c>
      <c r="F42" s="28">
        <v>0</v>
      </c>
      <c r="G42" s="28">
        <v>0</v>
      </c>
      <c r="H42" s="28">
        <v>0</v>
      </c>
      <c r="I42" s="28">
        <v>0</v>
      </c>
      <c r="J42" s="28">
        <v>0</v>
      </c>
      <c r="K42" s="28">
        <v>-7.1394800415678361E-3</v>
      </c>
      <c r="L42" s="28">
        <v>0</v>
      </c>
      <c r="M42" s="28">
        <v>-3.8131677322810953</v>
      </c>
      <c r="N42" s="28">
        <v>-5.3925250553962458</v>
      </c>
      <c r="O42" s="28">
        <v>-3.820307212322664</v>
      </c>
      <c r="P42" s="28">
        <v>0</v>
      </c>
      <c r="Q42" s="28">
        <v>0</v>
      </c>
      <c r="R42" s="28">
        <v>0</v>
      </c>
      <c r="S42" s="28">
        <v>0</v>
      </c>
      <c r="T42" s="28">
        <v>0</v>
      </c>
      <c r="U42" s="28">
        <v>0</v>
      </c>
      <c r="V42" s="28">
        <v>0</v>
      </c>
      <c r="W42" s="28">
        <v>0</v>
      </c>
      <c r="X42" s="28">
        <v>0</v>
      </c>
      <c r="Y42" s="28">
        <v>8.9529999999999994</v>
      </c>
      <c r="Z42" s="28">
        <v>5.1326927876773381</v>
      </c>
      <c r="AA42" s="28">
        <v>117.26899999999999</v>
      </c>
      <c r="AB42" s="28">
        <v>-5.139832267718905</v>
      </c>
      <c r="AC42" s="28">
        <v>141.32600000000002</v>
      </c>
      <c r="AD42" s="28">
        <v>282.41199999999998</v>
      </c>
      <c r="AE42" s="28">
        <v>-265.48667266449144</v>
      </c>
      <c r="AF42" s="28"/>
      <c r="AG42" s="33" t="s">
        <v>26</v>
      </c>
      <c r="AH42" s="28">
        <v>-0.12594718016274697</v>
      </c>
      <c r="AI42" s="28">
        <v>-0.13404357472434469</v>
      </c>
      <c r="AJ42" s="28">
        <v>-0.11510112034439857</v>
      </c>
      <c r="AK42" s="28">
        <v>-6.0064214863999599E-3</v>
      </c>
      <c r="AL42" s="28">
        <v>-1.2936032893543725E-2</v>
      </c>
      <c r="AM42" s="28">
        <v>-1.8942454379944351E-2</v>
      </c>
      <c r="AN42" s="28">
        <v>-0.10466073330437098</v>
      </c>
      <c r="AO42" s="28">
        <v>0</v>
      </c>
      <c r="AP42" s="28">
        <v>-2.0899730751953172E-3</v>
      </c>
      <c r="AQ42" s="28">
        <v>-3.1904078780531364E-3</v>
      </c>
      <c r="AR42" s="28">
        <v>-3.1904078780540246E-3</v>
      </c>
      <c r="AS42" s="28">
        <v>0.40213921547172382</v>
      </c>
      <c r="AT42" s="28">
        <v>-1.9968139051163987</v>
      </c>
      <c r="AU42" s="28">
        <v>0</v>
      </c>
      <c r="AV42" s="28">
        <v>-0.67453058177880287</v>
      </c>
      <c r="AW42" s="28">
        <v>0</v>
      </c>
      <c r="AX42" s="28">
        <v>0</v>
      </c>
      <c r="AY42" s="28">
        <v>-1.2150278843958695E-2</v>
      </c>
      <c r="AZ42" s="28">
        <v>-8.5286066805476679E-3</v>
      </c>
      <c r="BA42" s="28">
        <v>-1.1456464653008869E-2</v>
      </c>
      <c r="BB42" s="28">
        <v>0</v>
      </c>
      <c r="BC42" s="28">
        <v>-0.11936009746565901</v>
      </c>
      <c r="BD42" s="28">
        <v>2.6546918361745599</v>
      </c>
      <c r="BE42" s="28">
        <v>0.66597432561975645</v>
      </c>
      <c r="BF42" s="28">
        <v>40.912733525018282</v>
      </c>
      <c r="BG42" s="28"/>
      <c r="BH42" s="28"/>
      <c r="BI42" s="28"/>
      <c r="BK42" s="33" t="s">
        <v>33</v>
      </c>
      <c r="BL42" s="28">
        <v>0.67653549852195738</v>
      </c>
      <c r="BM42" s="28">
        <v>0.67691954174563307</v>
      </c>
      <c r="BN42" s="28">
        <v>0.59474977745674096</v>
      </c>
      <c r="BO42" s="28">
        <v>1.5792229019240267E-2</v>
      </c>
      <c r="BP42" s="28">
        <v>6.6377535269737109E-2</v>
      </c>
      <c r="BQ42" s="28">
        <v>8.2169764288963165E-2</v>
      </c>
      <c r="BR42" s="28">
        <v>0.59849729601205581</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25</v>
      </c>
      <c r="C43" s="28">
        <v>0</v>
      </c>
      <c r="D43" s="28">
        <v>0</v>
      </c>
      <c r="E43" s="28">
        <v>0</v>
      </c>
      <c r="F43" s="28">
        <v>0</v>
      </c>
      <c r="G43" s="28">
        <v>0</v>
      </c>
      <c r="H43" s="28">
        <v>0</v>
      </c>
      <c r="I43" s="28">
        <v>0</v>
      </c>
      <c r="J43" s="28">
        <v>0</v>
      </c>
      <c r="K43" s="28">
        <v>-2.1877228598603082E-2</v>
      </c>
      <c r="L43" s="28">
        <v>0</v>
      </c>
      <c r="M43" s="28">
        <v>-6.3855555109290894</v>
      </c>
      <c r="N43" s="28">
        <v>12.539988250456787</v>
      </c>
      <c r="O43" s="28">
        <v>-6.4074327395276933</v>
      </c>
      <c r="P43" s="28">
        <v>0</v>
      </c>
      <c r="Q43" s="28">
        <v>0</v>
      </c>
      <c r="R43" s="28">
        <v>0</v>
      </c>
      <c r="S43" s="28">
        <v>0</v>
      </c>
      <c r="T43" s="28">
        <v>0</v>
      </c>
      <c r="U43" s="28">
        <v>0</v>
      </c>
      <c r="V43" s="28">
        <v>0</v>
      </c>
      <c r="W43" s="28">
        <v>0</v>
      </c>
      <c r="X43" s="28">
        <v>0</v>
      </c>
      <c r="Y43" s="28">
        <v>8.3179999999999996</v>
      </c>
      <c r="Z43" s="28">
        <v>1.9105672604723065</v>
      </c>
      <c r="AA43" s="28">
        <v>125.33</v>
      </c>
      <c r="AB43" s="28">
        <v>-1.9324444890709098</v>
      </c>
      <c r="AC43" s="28">
        <v>165.09099999999998</v>
      </c>
      <c r="AD43" s="28">
        <v>313.32900000000001</v>
      </c>
      <c r="AE43" s="28">
        <v>-297.8169646024657</v>
      </c>
      <c r="AF43" s="28"/>
      <c r="AG43" s="33" t="s">
        <v>27</v>
      </c>
      <c r="AH43" s="28">
        <v>-0.12259024360702142</v>
      </c>
      <c r="AI43" s="28">
        <v>-0.13282510368193812</v>
      </c>
      <c r="AJ43" s="28">
        <v>-0.11362845373969321</v>
      </c>
      <c r="AK43" s="28">
        <v>-6.7902859165038798E-3</v>
      </c>
      <c r="AL43" s="28">
        <v>-1.2406364025735694E-2</v>
      </c>
      <c r="AM43" s="28">
        <v>-1.9196649942239574E-2</v>
      </c>
      <c r="AN43" s="28">
        <v>-0.10260009282013272</v>
      </c>
      <c r="AO43" s="28">
        <v>0</v>
      </c>
      <c r="AP43" s="28">
        <v>-3.4445741584105682E-3</v>
      </c>
      <c r="AQ43" s="28">
        <v>-5.0385135600117259E-4</v>
      </c>
      <c r="AR43" s="28">
        <v>-5.0385135600139463E-4</v>
      </c>
      <c r="AS43" s="28">
        <v>-1.8523950626053338</v>
      </c>
      <c r="AT43" s="28">
        <v>-1.2968039824460691</v>
      </c>
      <c r="AU43" s="28">
        <v>0</v>
      </c>
      <c r="AV43" s="28">
        <v>-1.1109495094145418</v>
      </c>
      <c r="AW43" s="28">
        <v>0</v>
      </c>
      <c r="AX43" s="28">
        <v>0</v>
      </c>
      <c r="AY43" s="28">
        <v>-1.065632609731848E-2</v>
      </c>
      <c r="AZ43" s="28">
        <v>-8.4943615009147599E-3</v>
      </c>
      <c r="BA43" s="28">
        <v>-1.1468905650799943E-2</v>
      </c>
      <c r="BB43" s="28">
        <v>0</v>
      </c>
      <c r="BC43" s="28">
        <v>-0.12391539064626045</v>
      </c>
      <c r="BD43" s="28">
        <v>3.279017633084619</v>
      </c>
      <c r="BE43" s="28">
        <v>1.9924485107134644</v>
      </c>
      <c r="BF43" s="28">
        <v>39.97039513202499</v>
      </c>
      <c r="BG43" s="28"/>
      <c r="BH43" s="28"/>
      <c r="BI43" s="28"/>
      <c r="BK43" s="33" t="s">
        <v>34</v>
      </c>
      <c r="BL43" s="28">
        <v>1.0725250207042336</v>
      </c>
      <c r="BM43" s="28">
        <v>1.1066116742488248</v>
      </c>
      <c r="BN43" s="28">
        <v>0.97565648292072638</v>
      </c>
      <c r="BO43" s="28">
        <v>3.2092246474642039E-2</v>
      </c>
      <c r="BP43" s="28">
        <v>9.8862944853486567E-2</v>
      </c>
      <c r="BQ43" s="28">
        <v>0.13095519132812683</v>
      </c>
      <c r="BR43" s="28">
        <v>0.96252508309987661</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26</v>
      </c>
      <c r="C44" s="28">
        <v>0</v>
      </c>
      <c r="D44" s="28">
        <v>0</v>
      </c>
      <c r="E44" s="28">
        <v>0</v>
      </c>
      <c r="F44" s="28">
        <v>0</v>
      </c>
      <c r="G44" s="28">
        <v>0</v>
      </c>
      <c r="H44" s="28">
        <v>0</v>
      </c>
      <c r="I44" s="28">
        <v>0</v>
      </c>
      <c r="J44" s="28">
        <v>0</v>
      </c>
      <c r="K44" s="28">
        <v>-2.0205369907237092E-2</v>
      </c>
      <c r="L44" s="28">
        <v>0</v>
      </c>
      <c r="M44" s="28">
        <v>-6.5009982189530184</v>
      </c>
      <c r="N44" s="28">
        <v>7.8462018078132738</v>
      </c>
      <c r="O44" s="28">
        <v>-6.5212035888602555</v>
      </c>
      <c r="P44" s="28">
        <v>0</v>
      </c>
      <c r="Q44" s="28">
        <v>0</v>
      </c>
      <c r="R44" s="28">
        <v>0</v>
      </c>
      <c r="S44" s="28">
        <v>0</v>
      </c>
      <c r="T44" s="28">
        <v>0</v>
      </c>
      <c r="U44" s="28">
        <v>0</v>
      </c>
      <c r="V44" s="28">
        <v>0</v>
      </c>
      <c r="W44" s="28">
        <v>0</v>
      </c>
      <c r="X44" s="28">
        <v>0</v>
      </c>
      <c r="Y44" s="28">
        <v>8.7050000000000001</v>
      </c>
      <c r="Z44" s="28">
        <v>2.1837964111397437</v>
      </c>
      <c r="AA44" s="28">
        <v>134.184</v>
      </c>
      <c r="AB44" s="28">
        <v>-2.2040017810469816</v>
      </c>
      <c r="AC44" s="28">
        <v>185.02100000000002</v>
      </c>
      <c r="AD44" s="28">
        <v>343.23500000000001</v>
      </c>
      <c r="AE44" s="28">
        <v>-329.71060617564075</v>
      </c>
      <c r="AF44" s="28"/>
      <c r="AG44" s="33" t="s">
        <v>28</v>
      </c>
      <c r="AH44" s="28">
        <v>-0.12967733181421437</v>
      </c>
      <c r="AI44" s="28">
        <v>-0.14041630947940575</v>
      </c>
      <c r="AJ44" s="28">
        <v>-0.12149908843233703</v>
      </c>
      <c r="AK44" s="28">
        <v>-6.3979804709715093E-3</v>
      </c>
      <c r="AL44" s="28">
        <v>-1.2519240576099211E-2</v>
      </c>
      <c r="AM44" s="28">
        <v>-1.8917221047070498E-2</v>
      </c>
      <c r="AN44" s="28">
        <v>-0.1111567718488331</v>
      </c>
      <c r="AO44" s="28">
        <v>0</v>
      </c>
      <c r="AP44" s="28">
        <v>-4.3409971942169889E-3</v>
      </c>
      <c r="AQ44" s="28">
        <v>-1.2165415464353568E-3</v>
      </c>
      <c r="AR44" s="28">
        <v>-1.2165415464355789E-3</v>
      </c>
      <c r="AS44" s="28">
        <v>-2.4010067768287904</v>
      </c>
      <c r="AT44" s="28">
        <v>-0.49465857086501286</v>
      </c>
      <c r="AU44" s="28">
        <v>0</v>
      </c>
      <c r="AV44" s="28">
        <v>-1.314598083753415</v>
      </c>
      <c r="AW44" s="28">
        <v>0</v>
      </c>
      <c r="AX44" s="28">
        <v>0</v>
      </c>
      <c r="AY44" s="28">
        <v>-8.8019351042794014E-3</v>
      </c>
      <c r="AZ44" s="28">
        <v>-8.7890843132956142E-3</v>
      </c>
      <c r="BA44" s="28">
        <v>-1.2610909551781013E-2</v>
      </c>
      <c r="BB44" s="28">
        <v>0</v>
      </c>
      <c r="BC44" s="28">
        <v>-0.12414676297819227</v>
      </c>
      <c r="BD44" s="28">
        <v>2.8591893834784003</v>
      </c>
      <c r="BE44" s="28">
        <v>2.3752697902785758</v>
      </c>
      <c r="BF44" s="28">
        <v>40.18131227007833</v>
      </c>
      <c r="BG44" s="28"/>
      <c r="BH44" s="28"/>
      <c r="BI44" s="28"/>
      <c r="BK44" s="33" t="s">
        <v>35</v>
      </c>
      <c r="BL44" s="28">
        <v>1.4782142620342711</v>
      </c>
      <c r="BM44" s="28">
        <v>1.6249354644425011</v>
      </c>
      <c r="BN44" s="28">
        <v>1.4414290018109455</v>
      </c>
      <c r="BO44" s="28">
        <v>5.7277082761366671E-2</v>
      </c>
      <c r="BP44" s="28">
        <v>0.12622937987022453</v>
      </c>
      <c r="BQ44" s="28">
        <v>0.1835064626315841</v>
      </c>
      <c r="BR44" s="28">
        <v>1.3382351717716006</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27</v>
      </c>
      <c r="C45" s="28">
        <v>0</v>
      </c>
      <c r="D45" s="28">
        <v>0</v>
      </c>
      <c r="E45" s="28">
        <v>0</v>
      </c>
      <c r="F45" s="28">
        <v>0</v>
      </c>
      <c r="G45" s="28">
        <v>0</v>
      </c>
      <c r="H45" s="28">
        <v>0</v>
      </c>
      <c r="I45" s="28">
        <v>0</v>
      </c>
      <c r="J45" s="28">
        <v>0</v>
      </c>
      <c r="K45" s="28">
        <v>-1.4306648640767583E-2</v>
      </c>
      <c r="L45" s="28">
        <v>0</v>
      </c>
      <c r="M45" s="28">
        <v>-4.5998963145960374</v>
      </c>
      <c r="N45" s="28">
        <v>-2.006900722167158</v>
      </c>
      <c r="O45" s="28">
        <v>-4.6142029632368038</v>
      </c>
      <c r="P45" s="28">
        <v>0</v>
      </c>
      <c r="Q45" s="28">
        <v>0</v>
      </c>
      <c r="R45" s="28">
        <v>0</v>
      </c>
      <c r="S45" s="28">
        <v>0</v>
      </c>
      <c r="T45" s="28">
        <v>0</v>
      </c>
      <c r="U45" s="28">
        <v>0</v>
      </c>
      <c r="V45" s="28">
        <v>0</v>
      </c>
      <c r="W45" s="28">
        <v>0</v>
      </c>
      <c r="X45" s="28">
        <v>0</v>
      </c>
      <c r="Y45" s="28">
        <v>11.76</v>
      </c>
      <c r="Z45" s="28">
        <v>7.1457970367631969</v>
      </c>
      <c r="AA45" s="28">
        <v>143.38800000000001</v>
      </c>
      <c r="AB45" s="28">
        <v>-7.1601036854039632</v>
      </c>
      <c r="AC45" s="28">
        <v>203.49600000000001</v>
      </c>
      <c r="AD45" s="28">
        <v>370.53800000000001</v>
      </c>
      <c r="AE45" s="28">
        <v>-360.69501019613654</v>
      </c>
      <c r="AF45" s="28"/>
      <c r="AG45" s="33" t="s">
        <v>29</v>
      </c>
      <c r="AH45" s="28">
        <v>-0.11194048744508223</v>
      </c>
      <c r="AI45" s="28">
        <v>-0.11817347067155737</v>
      </c>
      <c r="AJ45" s="28">
        <v>-0.10387914407358778</v>
      </c>
      <c r="AK45" s="28">
        <v>-4.3680558785468282E-3</v>
      </c>
      <c r="AL45" s="28">
        <v>-9.92627071942076E-3</v>
      </c>
      <c r="AM45" s="28">
        <v>-1.4294326597966922E-2</v>
      </c>
      <c r="AN45" s="28">
        <v>-9.5610816534730247E-2</v>
      </c>
      <c r="AO45" s="28">
        <v>0</v>
      </c>
      <c r="AP45" s="28">
        <v>-1.8649273479248718E-3</v>
      </c>
      <c r="AQ45" s="28">
        <v>-3.8298970434076374E-3</v>
      </c>
      <c r="AR45" s="28">
        <v>-3.8298970434078594E-3</v>
      </c>
      <c r="AS45" s="28">
        <v>-0.81054138062476699</v>
      </c>
      <c r="AT45" s="28">
        <v>-2.2305263189862146E-2</v>
      </c>
      <c r="AU45" s="28">
        <v>0</v>
      </c>
      <c r="AV45" s="28">
        <v>-0.63852555637710562</v>
      </c>
      <c r="AW45" s="28">
        <v>0</v>
      </c>
      <c r="AX45" s="28">
        <v>0</v>
      </c>
      <c r="AY45" s="28">
        <v>-7.6680734535092832E-3</v>
      </c>
      <c r="AZ45" s="28">
        <v>-3.9596071216208006E-3</v>
      </c>
      <c r="BA45" s="28">
        <v>-1.1453813874547247E-2</v>
      </c>
      <c r="BB45" s="28">
        <v>0</v>
      </c>
      <c r="BC45" s="28">
        <v>-9.9538914100143927E-2</v>
      </c>
      <c r="BD45" s="28">
        <v>2.2727112132824878</v>
      </c>
      <c r="BE45" s="28">
        <v>2.2566389333190973</v>
      </c>
      <c r="BF45" s="28">
        <v>39.948684595174221</v>
      </c>
      <c r="BG45" s="28"/>
      <c r="BH45" s="28"/>
      <c r="BI45" s="28"/>
      <c r="BK45" s="33" t="s">
        <v>36</v>
      </c>
      <c r="BL45" s="28">
        <v>1.4014141483594358</v>
      </c>
      <c r="BM45" s="28">
        <v>1.6758317003012735</v>
      </c>
      <c r="BN45" s="28">
        <v>1.5060903496406581</v>
      </c>
      <c r="BO45" s="28">
        <v>4.7580629758233073E-2</v>
      </c>
      <c r="BP45" s="28">
        <v>0.12216072090242136</v>
      </c>
      <c r="BQ45" s="28">
        <v>0.16974135066064377</v>
      </c>
      <c r="BR45" s="28">
        <v>1.2717930499687782</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28</v>
      </c>
      <c r="C46" s="28">
        <v>0</v>
      </c>
      <c r="D46" s="28">
        <v>0</v>
      </c>
      <c r="E46" s="28">
        <v>0</v>
      </c>
      <c r="F46" s="28">
        <v>0</v>
      </c>
      <c r="G46" s="28">
        <v>0</v>
      </c>
      <c r="H46" s="28">
        <v>0</v>
      </c>
      <c r="I46" s="28">
        <v>0</v>
      </c>
      <c r="J46" s="28">
        <v>0</v>
      </c>
      <c r="K46" s="28">
        <v>-6.1796532051627828E-3</v>
      </c>
      <c r="L46" s="28">
        <v>0</v>
      </c>
      <c r="M46" s="28">
        <v>-1.8652245192253383</v>
      </c>
      <c r="N46" s="28">
        <v>-7.3783713083441631</v>
      </c>
      <c r="O46" s="28">
        <v>-1.8714041724304984</v>
      </c>
      <c r="P46" s="28">
        <v>0</v>
      </c>
      <c r="Q46" s="28">
        <v>0</v>
      </c>
      <c r="R46" s="28">
        <v>0</v>
      </c>
      <c r="S46" s="28">
        <v>0</v>
      </c>
      <c r="T46" s="28">
        <v>0</v>
      </c>
      <c r="U46" s="28">
        <v>0</v>
      </c>
      <c r="V46" s="28">
        <v>0</v>
      </c>
      <c r="W46" s="28">
        <v>0</v>
      </c>
      <c r="X46" s="28">
        <v>0</v>
      </c>
      <c r="Y46" s="28">
        <v>11.057</v>
      </c>
      <c r="Z46" s="28">
        <v>9.185595827569502</v>
      </c>
      <c r="AA46" s="28">
        <v>155.42500000000001</v>
      </c>
      <c r="AB46" s="28">
        <v>-9.1917754807746626</v>
      </c>
      <c r="AC46" s="28">
        <v>220.23600000000002</v>
      </c>
      <c r="AD46" s="28">
        <v>406.58499999999998</v>
      </c>
      <c r="AE46" s="28">
        <v>-388.15323094265494</v>
      </c>
      <c r="AF46" s="28"/>
      <c r="AG46" s="33" t="s">
        <v>30</v>
      </c>
      <c r="AH46" s="28">
        <v>-8.1721883793292704E-2</v>
      </c>
      <c r="AI46" s="28">
        <v>-8.5917895239319364E-2</v>
      </c>
      <c r="AJ46" s="28">
        <v>-7.6264668449248063E-2</v>
      </c>
      <c r="AK46" s="28">
        <v>-2.0562376456881859E-3</v>
      </c>
      <c r="AL46" s="28">
        <v>-7.5969891443774529E-3</v>
      </c>
      <c r="AM46" s="28">
        <v>-9.6532267900659718E-3</v>
      </c>
      <c r="AN46" s="28">
        <v>-7.1043658783864316E-2</v>
      </c>
      <c r="AO46" s="28">
        <v>0</v>
      </c>
      <c r="AP46" s="28">
        <v>-2.1397738003345879E-3</v>
      </c>
      <c r="AQ46" s="28">
        <v>-2.9664936756264026E-3</v>
      </c>
      <c r="AR46" s="28">
        <v>-2.9664936756259586E-3</v>
      </c>
      <c r="AS46" s="28">
        <v>-0.71877479189700266</v>
      </c>
      <c r="AT46" s="28">
        <v>0.14901233246875045</v>
      </c>
      <c r="AU46" s="28">
        <v>0</v>
      </c>
      <c r="AV46" s="28">
        <v>-0.9791128451169574</v>
      </c>
      <c r="AW46" s="28">
        <v>0</v>
      </c>
      <c r="AX46" s="28">
        <v>0</v>
      </c>
      <c r="AY46" s="28">
        <v>-5.008808628873318E-3</v>
      </c>
      <c r="AZ46" s="28">
        <v>-1.7701023113828596E-3</v>
      </c>
      <c r="BA46" s="28">
        <v>-8.3344117509098758E-3</v>
      </c>
      <c r="BB46" s="28">
        <v>0</v>
      </c>
      <c r="BC46" s="28">
        <v>-6.2978613601309519E-2</v>
      </c>
      <c r="BD46" s="28">
        <v>2.1293059041439704</v>
      </c>
      <c r="BE46" s="28">
        <v>2.2825142480587437</v>
      </c>
      <c r="BF46" s="28">
        <v>39.663906428869829</v>
      </c>
      <c r="BG46" s="28"/>
      <c r="BH46" s="28"/>
      <c r="BI46" s="28"/>
      <c r="BK46" s="33" t="s">
        <v>37</v>
      </c>
      <c r="BL46" s="28">
        <v>1.3347240419835202</v>
      </c>
      <c r="BM46" s="28">
        <v>1.6150146167932462</v>
      </c>
      <c r="BN46" s="28">
        <v>1.4654848196673811</v>
      </c>
      <c r="BO46" s="28">
        <v>3.4797478162859719E-2</v>
      </c>
      <c r="BP46" s="28">
        <v>0.11473231896307823</v>
      </c>
      <c r="BQ46" s="28">
        <v>0.14952979712594328</v>
      </c>
      <c r="BR46" s="28">
        <v>1.2108255846716247</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29</v>
      </c>
      <c r="C47" s="28">
        <v>0</v>
      </c>
      <c r="D47" s="28">
        <v>0</v>
      </c>
      <c r="E47" s="28">
        <v>0</v>
      </c>
      <c r="F47" s="28">
        <v>0</v>
      </c>
      <c r="G47" s="28">
        <v>0</v>
      </c>
      <c r="H47" s="28">
        <v>0</v>
      </c>
      <c r="I47" s="28">
        <v>0</v>
      </c>
      <c r="J47" s="28">
        <v>0</v>
      </c>
      <c r="K47" s="28">
        <v>-1.9929627154624541E-4</v>
      </c>
      <c r="L47" s="28">
        <v>0</v>
      </c>
      <c r="M47" s="28">
        <v>-6.803701481822344E-2</v>
      </c>
      <c r="N47" s="28">
        <v>-3.3467266740920065</v>
      </c>
      <c r="O47" s="28">
        <v>-6.8236311089771462E-2</v>
      </c>
      <c r="P47" s="28">
        <v>0</v>
      </c>
      <c r="Q47" s="28">
        <v>0</v>
      </c>
      <c r="R47" s="28">
        <v>0</v>
      </c>
      <c r="S47" s="28">
        <v>0</v>
      </c>
      <c r="T47" s="28">
        <v>0</v>
      </c>
      <c r="U47" s="28">
        <v>0</v>
      </c>
      <c r="V47" s="28">
        <v>0</v>
      </c>
      <c r="W47" s="28">
        <v>0</v>
      </c>
      <c r="X47" s="28">
        <v>0</v>
      </c>
      <c r="Y47" s="28">
        <v>9.6489999999999991</v>
      </c>
      <c r="Z47" s="28">
        <v>9.5807636889102277</v>
      </c>
      <c r="AA47" s="28">
        <v>169.63399999999999</v>
      </c>
      <c r="AB47" s="28">
        <v>-9.5809629851817757</v>
      </c>
      <c r="AC47" s="28">
        <v>245.27600000000004</v>
      </c>
      <c r="AD47" s="28">
        <v>439.12299999999999</v>
      </c>
      <c r="AE47" s="28">
        <v>-424.80724586768031</v>
      </c>
      <c r="AF47" s="28"/>
      <c r="AG47" s="33" t="s">
        <v>31</v>
      </c>
      <c r="AH47" s="28">
        <v>-0.11992976057335625</v>
      </c>
      <c r="AI47" s="28">
        <v>-0.12322048258518237</v>
      </c>
      <c r="AJ47" s="28">
        <v>-0.1102605894116806</v>
      </c>
      <c r="AK47" s="28">
        <v>-1.0662094969343117E-3</v>
      </c>
      <c r="AL47" s="28">
        <v>-1.1893683676568845E-2</v>
      </c>
      <c r="AM47" s="28">
        <v>-1.2959893173502213E-2</v>
      </c>
      <c r="AN47" s="28">
        <v>-0.10506249384116018</v>
      </c>
      <c r="AO47" s="28">
        <v>0</v>
      </c>
      <c r="AP47" s="28">
        <v>-2.2245125148934175E-3</v>
      </c>
      <c r="AQ47" s="28">
        <v>-6.608034406486496E-3</v>
      </c>
      <c r="AR47" s="28">
        <v>-6.608034406486496E-3</v>
      </c>
      <c r="AS47" s="28">
        <v>-0.16473109236145334</v>
      </c>
      <c r="AT47" s="28">
        <v>1.1555523065182549</v>
      </c>
      <c r="AU47" s="28">
        <v>0</v>
      </c>
      <c r="AV47" s="28">
        <v>-0.67105953061048806</v>
      </c>
      <c r="AW47" s="28">
        <v>0</v>
      </c>
      <c r="AX47" s="28">
        <v>0</v>
      </c>
      <c r="AY47" s="28">
        <v>-7.7760656132860873E-4</v>
      </c>
      <c r="AZ47" s="28">
        <v>2.0954518762742458E-3</v>
      </c>
      <c r="BA47" s="28">
        <v>-1.2066196892009717E-2</v>
      </c>
      <c r="BB47" s="28">
        <v>0</v>
      </c>
      <c r="BC47" s="28">
        <v>-8.4006846348934516E-2</v>
      </c>
      <c r="BD47" s="28">
        <v>1.2261325346312242</v>
      </c>
      <c r="BE47" s="28">
        <v>2.3849755631613068</v>
      </c>
      <c r="BF47" s="28">
        <v>37.947336831544504</v>
      </c>
      <c r="BG47" s="28"/>
      <c r="BH47" s="28"/>
      <c r="BI47" s="28"/>
      <c r="BK47" s="33" t="s">
        <v>38</v>
      </c>
      <c r="BL47" s="28">
        <v>1.5312343227507199</v>
      </c>
      <c r="BM47" s="28">
        <v>1.7856821373776484</v>
      </c>
      <c r="BN47" s="28">
        <v>1.6227796923561755</v>
      </c>
      <c r="BO47" s="28">
        <v>4.1054358944098368E-2</v>
      </c>
      <c r="BP47" s="28">
        <v>0.12184808607734965</v>
      </c>
      <c r="BQ47" s="28">
        <v>0.16290244502145157</v>
      </c>
      <c r="BR47" s="28">
        <v>1.3959756481372665</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30</v>
      </c>
      <c r="C48" s="28">
        <v>0</v>
      </c>
      <c r="D48" s="28">
        <v>0</v>
      </c>
      <c r="E48" s="28">
        <v>0</v>
      </c>
      <c r="F48" s="28">
        <v>0</v>
      </c>
      <c r="G48" s="28">
        <v>0</v>
      </c>
      <c r="H48" s="28">
        <v>0</v>
      </c>
      <c r="I48" s="28">
        <v>0</v>
      </c>
      <c r="J48" s="28">
        <v>0</v>
      </c>
      <c r="K48" s="28">
        <v>1.5274871888291131E-3</v>
      </c>
      <c r="L48" s="28">
        <v>0</v>
      </c>
      <c r="M48" s="28">
        <v>0.69741663816756194</v>
      </c>
      <c r="N48" s="28">
        <v>-3.9573607635239529</v>
      </c>
      <c r="O48" s="28">
        <v>0.69894412535639105</v>
      </c>
      <c r="P48" s="28">
        <v>0</v>
      </c>
      <c r="Q48" s="28">
        <v>0</v>
      </c>
      <c r="R48" s="28">
        <v>0</v>
      </c>
      <c r="S48" s="28">
        <v>0</v>
      </c>
      <c r="T48" s="28">
        <v>0</v>
      </c>
      <c r="U48" s="28">
        <v>0</v>
      </c>
      <c r="V48" s="28">
        <v>0</v>
      </c>
      <c r="W48" s="28">
        <v>0</v>
      </c>
      <c r="X48" s="28">
        <v>0</v>
      </c>
      <c r="Y48" s="28">
        <v>9.7140000000000004</v>
      </c>
      <c r="Z48" s="28">
        <v>10.412944125356391</v>
      </c>
      <c r="AA48" s="28">
        <v>180.97</v>
      </c>
      <c r="AB48" s="28">
        <v>-10.411416638167559</v>
      </c>
      <c r="AC48" s="28">
        <v>265.52099999999996</v>
      </c>
      <c r="AD48" s="28">
        <v>482.44799999999998</v>
      </c>
      <c r="AE48" s="28">
        <v>-455.58054083932757</v>
      </c>
      <c r="AF48" s="28"/>
      <c r="AG48" s="33" t="s">
        <v>32</v>
      </c>
      <c r="AH48" s="28">
        <v>-9.0780318522092784E-2</v>
      </c>
      <c r="AI48" s="28">
        <v>-8.8301512848538266E-2</v>
      </c>
      <c r="AJ48" s="28">
        <v>-7.9289956020083707E-2</v>
      </c>
      <c r="AK48" s="28">
        <v>-2.1381379860578587E-4</v>
      </c>
      <c r="AL48" s="28">
        <v>-8.7977430298442627E-3</v>
      </c>
      <c r="AM48" s="28">
        <v>-9.0115568284496739E-3</v>
      </c>
      <c r="AN48" s="28">
        <v>-7.9653932549366147E-2</v>
      </c>
      <c r="AO48" s="28">
        <v>0</v>
      </c>
      <c r="AP48" s="28">
        <v>2.6926194721694774E-3</v>
      </c>
      <c r="AQ48" s="28">
        <v>-9.2549549262344044E-3</v>
      </c>
      <c r="AR48" s="28">
        <v>-9.2549549262344044E-3</v>
      </c>
      <c r="AS48" s="28">
        <v>2.5003707363919183</v>
      </c>
      <c r="AT48" s="28">
        <v>2.0807374681922894</v>
      </c>
      <c r="AU48" s="28">
        <v>0</v>
      </c>
      <c r="AV48" s="28">
        <v>1.0528105326621893</v>
      </c>
      <c r="AW48" s="28">
        <v>0</v>
      </c>
      <c r="AX48" s="28">
        <v>0</v>
      </c>
      <c r="AY48" s="28">
        <v>3.1193505754667505E-3</v>
      </c>
      <c r="AZ48" s="28">
        <v>6.5013738678789679E-3</v>
      </c>
      <c r="BA48" s="28">
        <v>-8.5928941703841133E-3</v>
      </c>
      <c r="BB48" s="28">
        <v>0</v>
      </c>
      <c r="BC48" s="28">
        <v>-3.8742154688893748E-2</v>
      </c>
      <c r="BD48" s="28">
        <v>-0.58965335794738405</v>
      </c>
      <c r="BE48" s="28">
        <v>1.4886053045713417</v>
      </c>
      <c r="BF48" s="28">
        <v>34.722881932668841</v>
      </c>
      <c r="BG48" s="28"/>
      <c r="BH48" s="28"/>
      <c r="BI48" s="28"/>
      <c r="BK48" s="33" t="s">
        <v>39</v>
      </c>
      <c r="BL48" s="28">
        <v>1.8547017933479992</v>
      </c>
      <c r="BM48" s="28">
        <v>2.08426152398863</v>
      </c>
      <c r="BN48" s="28">
        <v>1.8998514474200192</v>
      </c>
      <c r="BO48" s="28">
        <v>4.8237582909605337E-2</v>
      </c>
      <c r="BP48" s="28">
        <v>0.13617249365896811</v>
      </c>
      <c r="BQ48" s="28">
        <v>0.18441007656856812</v>
      </c>
      <c r="BR48" s="28">
        <v>1.6832313014277815</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31</v>
      </c>
      <c r="C49" s="28">
        <v>0</v>
      </c>
      <c r="D49" s="28">
        <v>0</v>
      </c>
      <c r="E49" s="28">
        <v>0</v>
      </c>
      <c r="F49" s="28">
        <v>0</v>
      </c>
      <c r="G49" s="28">
        <v>0</v>
      </c>
      <c r="H49" s="28">
        <v>0</v>
      </c>
      <c r="I49" s="28">
        <v>0</v>
      </c>
      <c r="J49" s="28">
        <v>0</v>
      </c>
      <c r="K49" s="28">
        <v>1.9700331485012157E-2</v>
      </c>
      <c r="L49" s="28">
        <v>0</v>
      </c>
      <c r="M49" s="28">
        <v>5.9232175485863818</v>
      </c>
      <c r="N49" s="28">
        <v>-6.7511354286577729</v>
      </c>
      <c r="O49" s="28">
        <v>5.9429178800713931</v>
      </c>
      <c r="P49" s="28">
        <v>0</v>
      </c>
      <c r="Q49" s="28">
        <v>0</v>
      </c>
      <c r="R49" s="28">
        <v>0</v>
      </c>
      <c r="S49" s="28">
        <v>0</v>
      </c>
      <c r="T49" s="28">
        <v>0</v>
      </c>
      <c r="U49" s="28">
        <v>0</v>
      </c>
      <c r="V49" s="28">
        <v>0</v>
      </c>
      <c r="W49" s="28">
        <v>0</v>
      </c>
      <c r="X49" s="28">
        <v>0</v>
      </c>
      <c r="Y49" s="28">
        <v>6.2880000000000003</v>
      </c>
      <c r="Z49" s="28">
        <v>12.230917880071393</v>
      </c>
      <c r="AA49" s="28">
        <v>194.62699999999998</v>
      </c>
      <c r="AB49" s="28">
        <v>-12.211217548586381</v>
      </c>
      <c r="AC49" s="28">
        <v>311.91700000000003</v>
      </c>
      <c r="AD49" s="28">
        <v>541.96199999999999</v>
      </c>
      <c r="AE49" s="28">
        <v>-511.01512822419579</v>
      </c>
      <c r="AF49" s="28"/>
      <c r="AG49" s="33" t="s">
        <v>33</v>
      </c>
      <c r="AH49" s="28">
        <v>-0.1392023311845918</v>
      </c>
      <c r="AI49" s="28">
        <v>-0.13928135100270111</v>
      </c>
      <c r="AJ49" s="28">
        <v>-0.12237429621118778</v>
      </c>
      <c r="AK49" s="28">
        <v>-3.2493713912756794E-3</v>
      </c>
      <c r="AL49" s="28">
        <v>-1.3657683400239318E-2</v>
      </c>
      <c r="AM49" s="28">
        <v>-1.6907054791515108E-2</v>
      </c>
      <c r="AN49" s="28">
        <v>-0.12314537669431402</v>
      </c>
      <c r="AO49" s="28">
        <v>0</v>
      </c>
      <c r="AP49" s="28">
        <v>3.1703515731706933E-3</v>
      </c>
      <c r="AQ49" s="28">
        <v>-9.1439949192815284E-3</v>
      </c>
      <c r="AR49" s="28">
        <v>-9.1439949192813064E-3</v>
      </c>
      <c r="AS49" s="28">
        <v>0.88632475587785997</v>
      </c>
      <c r="AT49" s="28">
        <v>1.3657088363076166</v>
      </c>
      <c r="AU49" s="28">
        <v>0</v>
      </c>
      <c r="AV49" s="28">
        <v>0.79084369908198526</v>
      </c>
      <c r="AW49" s="28">
        <v>0</v>
      </c>
      <c r="AX49" s="28">
        <v>0</v>
      </c>
      <c r="AY49" s="28">
        <v>2.9154489341216561E-3</v>
      </c>
      <c r="AZ49" s="28">
        <v>4.454423617379355E-3</v>
      </c>
      <c r="BA49" s="28">
        <v>-1.2758514340994509E-2</v>
      </c>
      <c r="BB49" s="28">
        <v>0</v>
      </c>
      <c r="BC49" s="28">
        <v>-6.8324999976375977E-2</v>
      </c>
      <c r="BD49" s="28">
        <v>0.46817087207709862</v>
      </c>
      <c r="BE49" s="28">
        <v>1.8339587282028205</v>
      </c>
      <c r="BF49" s="28">
        <v>29.082815453490436</v>
      </c>
      <c r="BG49" s="28"/>
      <c r="BH49" s="28"/>
      <c r="BI49" s="28"/>
      <c r="BK49" s="33" t="s">
        <v>40</v>
      </c>
      <c r="BL49" s="28">
        <v>1.7292521629768771</v>
      </c>
      <c r="BM49" s="28">
        <v>1.8963544503756111</v>
      </c>
      <c r="BN49" s="28">
        <v>1.7521071155748587</v>
      </c>
      <c r="BO49" s="28">
        <v>2.451881163465508E-2</v>
      </c>
      <c r="BP49" s="28">
        <v>0.11972852316602456</v>
      </c>
      <c r="BQ49" s="28">
        <v>0.14424733480068141</v>
      </c>
      <c r="BR49" s="28">
        <v>1.5823588301250311</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32</v>
      </c>
      <c r="C50" s="28">
        <v>0</v>
      </c>
      <c r="D50" s="28">
        <v>0</v>
      </c>
      <c r="E50" s="28">
        <v>0</v>
      </c>
      <c r="F50" s="28">
        <v>0</v>
      </c>
      <c r="G50" s="28">
        <v>0</v>
      </c>
      <c r="H50" s="28">
        <v>0</v>
      </c>
      <c r="I50" s="28">
        <v>0</v>
      </c>
      <c r="J50" s="28">
        <v>0</v>
      </c>
      <c r="K50" s="28">
        <v>3.0404924232647623E-2</v>
      </c>
      <c r="L50" s="28">
        <v>0</v>
      </c>
      <c r="M50" s="28">
        <v>11.857878885559838</v>
      </c>
      <c r="N50" s="28">
        <v>2.4308373046476701</v>
      </c>
      <c r="O50" s="28">
        <v>11.888283809792489</v>
      </c>
      <c r="P50" s="28">
        <v>0</v>
      </c>
      <c r="Q50" s="28">
        <v>0</v>
      </c>
      <c r="R50" s="28">
        <v>0</v>
      </c>
      <c r="S50" s="28">
        <v>0</v>
      </c>
      <c r="T50" s="28">
        <v>0</v>
      </c>
      <c r="U50" s="28">
        <v>0</v>
      </c>
      <c r="V50" s="28">
        <v>0</v>
      </c>
      <c r="W50" s="28">
        <v>0</v>
      </c>
      <c r="X50" s="28">
        <v>0</v>
      </c>
      <c r="Y50" s="28">
        <v>-3.3730000000000002</v>
      </c>
      <c r="Z50" s="28">
        <v>8.515283809792491</v>
      </c>
      <c r="AA50" s="28">
        <v>198.61699999999999</v>
      </c>
      <c r="AB50" s="28">
        <v>-8.4848788855598407</v>
      </c>
      <c r="AC50" s="28">
        <v>376.78699999999992</v>
      </c>
      <c r="AD50" s="28">
        <v>600.97400000000005</v>
      </c>
      <c r="AE50" s="28">
        <v>-570.3083320224921</v>
      </c>
      <c r="AF50" s="28"/>
      <c r="AG50" s="33" t="s">
        <v>34</v>
      </c>
      <c r="AH50" s="28">
        <v>-9.4032965779781819E-2</v>
      </c>
      <c r="AI50" s="28">
        <v>-9.7021491981450936E-2</v>
      </c>
      <c r="AJ50" s="28">
        <v>-8.5540076828301892E-2</v>
      </c>
      <c r="AK50" s="28">
        <v>-2.8136677991579262E-3</v>
      </c>
      <c r="AL50" s="28">
        <v>-8.6677473539911176E-3</v>
      </c>
      <c r="AM50" s="28">
        <v>-1.1481415153149044E-2</v>
      </c>
      <c r="AN50" s="28">
        <v>-8.4388789495925209E-2</v>
      </c>
      <c r="AO50" s="28">
        <v>0</v>
      </c>
      <c r="AP50" s="28">
        <v>-1.748584025031974E-4</v>
      </c>
      <c r="AQ50" s="28">
        <v>-2.7952831540347667E-3</v>
      </c>
      <c r="AR50" s="28">
        <v>-2.7952831540352108E-3</v>
      </c>
      <c r="AS50" s="28">
        <v>0.15249032898118597</v>
      </c>
      <c r="AT50" s="28">
        <v>-0.22787677058188349</v>
      </c>
      <c r="AU50" s="28">
        <v>0</v>
      </c>
      <c r="AV50" s="28">
        <v>-6.2980817337971548E-2</v>
      </c>
      <c r="AW50" s="28">
        <v>0</v>
      </c>
      <c r="AX50" s="28">
        <v>0</v>
      </c>
      <c r="AY50" s="28">
        <v>1.0765231088690763E-3</v>
      </c>
      <c r="AZ50" s="28">
        <v>3.47674066659448E-4</v>
      </c>
      <c r="BA50" s="28">
        <v>-8.0851583774261826E-3</v>
      </c>
      <c r="BB50" s="28">
        <v>0</v>
      </c>
      <c r="BC50" s="28">
        <v>-8.8768520502554793E-2</v>
      </c>
      <c r="BD50" s="28">
        <v>1.3849594402639025</v>
      </c>
      <c r="BE50" s="28">
        <v>1.1600711958836802</v>
      </c>
      <c r="BF50" s="28">
        <v>26.245659875543659</v>
      </c>
      <c r="BG50" s="28"/>
      <c r="BH50" s="28"/>
      <c r="BI50" s="28"/>
      <c r="BK50" s="33" t="s">
        <v>41</v>
      </c>
      <c r="BL50" s="28">
        <v>0.46555679492917079</v>
      </c>
      <c r="BM50" s="28">
        <v>0.48025438800789289</v>
      </c>
      <c r="BN50" s="28">
        <v>0.44204259935702339</v>
      </c>
      <c r="BO50" s="28">
        <v>8.5822000216069227E-3</v>
      </c>
      <c r="BP50" s="28">
        <v>2.9629588629298098E-2</v>
      </c>
      <c r="BQ50" s="28">
        <v>3.8211788650897915E-2</v>
      </c>
      <c r="BR50" s="28">
        <v>0.42002551004782163</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33</v>
      </c>
      <c r="C51" s="28">
        <v>0</v>
      </c>
      <c r="D51" s="28">
        <v>0</v>
      </c>
      <c r="E51" s="28">
        <v>0</v>
      </c>
      <c r="F51" s="28">
        <v>0</v>
      </c>
      <c r="G51" s="28">
        <v>0</v>
      </c>
      <c r="H51" s="28">
        <v>0</v>
      </c>
      <c r="I51" s="28">
        <v>0</v>
      </c>
      <c r="J51" s="28">
        <v>0</v>
      </c>
      <c r="K51" s="28">
        <v>3.4581748517103161E-2</v>
      </c>
      <c r="L51" s="28">
        <v>0</v>
      </c>
      <c r="M51" s="28">
        <v>8.5918299559228828</v>
      </c>
      <c r="N51" s="28">
        <v>-2.9932416603628678</v>
      </c>
      <c r="O51" s="28">
        <v>8.6264117044399864</v>
      </c>
      <c r="P51" s="28">
        <v>0</v>
      </c>
      <c r="Q51" s="28">
        <v>0</v>
      </c>
      <c r="R51" s="28">
        <v>0</v>
      </c>
      <c r="S51" s="28">
        <v>0</v>
      </c>
      <c r="T51" s="28">
        <v>0</v>
      </c>
      <c r="U51" s="28">
        <v>0</v>
      </c>
      <c r="V51" s="28">
        <v>0</v>
      </c>
      <c r="W51" s="28">
        <v>0</v>
      </c>
      <c r="X51" s="28">
        <v>0</v>
      </c>
      <c r="Y51" s="28">
        <v>2.9569999999999999</v>
      </c>
      <c r="Z51" s="28">
        <v>11.583411704439987</v>
      </c>
      <c r="AA51" s="28">
        <v>183.70099999999999</v>
      </c>
      <c r="AB51" s="28">
        <v>-11.548829955922882</v>
      </c>
      <c r="AC51" s="28">
        <v>444.94899999999996</v>
      </c>
      <c r="AD51" s="28">
        <v>660.41600000000005</v>
      </c>
      <c r="AE51" s="28">
        <v>-626.86118113394298</v>
      </c>
      <c r="AF51" s="28"/>
      <c r="AG51" s="33" t="s">
        <v>35</v>
      </c>
      <c r="AH51" s="28">
        <v>-1.3807052715236523E-2</v>
      </c>
      <c r="AI51" s="28">
        <v>-1.517748150092757E-2</v>
      </c>
      <c r="AJ51" s="28">
        <v>-1.3463465158224608E-2</v>
      </c>
      <c r="AK51" s="28">
        <v>-5.3498854758249337E-4</v>
      </c>
      <c r="AL51" s="28">
        <v>-1.1790277951200245E-3</v>
      </c>
      <c r="AM51" s="28">
        <v>-1.7140163427020738E-3</v>
      </c>
      <c r="AN51" s="28">
        <v>-1.2499597681205898E-2</v>
      </c>
      <c r="AO51" s="28">
        <v>0</v>
      </c>
      <c r="AP51" s="28">
        <v>-8.3544023809745127E-4</v>
      </c>
      <c r="AQ51" s="28">
        <v>6.3429330978337362E-4</v>
      </c>
      <c r="AR51" s="28">
        <v>6.3429330978334586E-4</v>
      </c>
      <c r="AS51" s="28">
        <v>-3.4678225851390696</v>
      </c>
      <c r="AT51" s="28">
        <v>-1.3861290167414011</v>
      </c>
      <c r="AU51" s="28">
        <v>0</v>
      </c>
      <c r="AV51" s="28">
        <v>-2.0225104985704077</v>
      </c>
      <c r="AW51" s="28">
        <v>0</v>
      </c>
      <c r="AX51" s="28">
        <v>0</v>
      </c>
      <c r="AY51" s="28">
        <v>-7.5084088493282408E-4</v>
      </c>
      <c r="AZ51" s="28">
        <v>-7.9311172738005808E-4</v>
      </c>
      <c r="BA51" s="28">
        <v>-1.0353761327257516E-3</v>
      </c>
      <c r="BB51" s="28">
        <v>0</v>
      </c>
      <c r="BC51" s="28">
        <v>-3.0952367922214563E-2</v>
      </c>
      <c r="BD51" s="28">
        <v>3.2992642872294109</v>
      </c>
      <c r="BE51" s="28">
        <v>1.9145056992736897</v>
      </c>
      <c r="BF51" s="28">
        <v>25.263085715291684</v>
      </c>
      <c r="BG51" s="28"/>
      <c r="BH51" s="28"/>
      <c r="BI51" s="28"/>
      <c r="BK51" s="33" t="s">
        <v>42</v>
      </c>
      <c r="BL51" s="28">
        <v>-0.17408866795983613</v>
      </c>
      <c r="BM51" s="28">
        <v>-0.17414903804262849</v>
      </c>
      <c r="BN51" s="28">
        <v>-0.16023397935737194</v>
      </c>
      <c r="BO51" s="28">
        <v>-3.1554411586149911E-3</v>
      </c>
      <c r="BP51" s="28">
        <v>-1.0759617526701959E-2</v>
      </c>
      <c r="BQ51" s="28">
        <v>-1.3915058685313397E-2</v>
      </c>
      <c r="BR51" s="28">
        <v>-0.1576326668451884</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34</v>
      </c>
      <c r="C52" s="28">
        <v>0</v>
      </c>
      <c r="D52" s="28">
        <v>0</v>
      </c>
      <c r="E52" s="28">
        <v>0</v>
      </c>
      <c r="F52" s="28">
        <v>0</v>
      </c>
      <c r="G52" s="28">
        <v>0</v>
      </c>
      <c r="H52" s="28">
        <v>0</v>
      </c>
      <c r="I52" s="28">
        <v>0</v>
      </c>
      <c r="J52" s="28">
        <v>0</v>
      </c>
      <c r="K52" s="28">
        <v>-4.2548855836739286E-3</v>
      </c>
      <c r="L52" s="28">
        <v>0</v>
      </c>
      <c r="M52" s="28">
        <v>-1.5282775400995652</v>
      </c>
      <c r="N52" s="28">
        <v>2.5878099657827995</v>
      </c>
      <c r="O52" s="28">
        <v>-1.5325324256832387</v>
      </c>
      <c r="P52" s="28">
        <v>0</v>
      </c>
      <c r="Q52" s="28">
        <v>0</v>
      </c>
      <c r="R52" s="28">
        <v>0</v>
      </c>
      <c r="S52" s="28">
        <v>0</v>
      </c>
      <c r="T52" s="28">
        <v>0</v>
      </c>
      <c r="U52" s="28">
        <v>0</v>
      </c>
      <c r="V52" s="28">
        <v>0</v>
      </c>
      <c r="W52" s="28">
        <v>0</v>
      </c>
      <c r="X52" s="28">
        <v>0</v>
      </c>
      <c r="Y52" s="28">
        <v>9.4380000000000006</v>
      </c>
      <c r="Z52" s="28">
        <v>7.9054675743167628</v>
      </c>
      <c r="AA52" s="28">
        <v>178.881</v>
      </c>
      <c r="AB52" s="28">
        <v>-7.9097224599004363</v>
      </c>
      <c r="AC52" s="28">
        <v>493.1450000000001</v>
      </c>
      <c r="AD52" s="28">
        <v>700.13800000000003</v>
      </c>
      <c r="AE52" s="28">
        <v>-676.30101022138535</v>
      </c>
      <c r="AF52" s="28"/>
      <c r="AG52" s="33" t="s">
        <v>36</v>
      </c>
      <c r="AH52" s="28">
        <v>-9.7273561393077301E-2</v>
      </c>
      <c r="AI52" s="28">
        <v>-0.11632115886267513</v>
      </c>
      <c r="AJ52" s="28">
        <v>-0.10453924149458516</v>
      </c>
      <c r="AK52" s="28">
        <v>-3.3026192259628662E-3</v>
      </c>
      <c r="AL52" s="28">
        <v>-8.4792981421188962E-3</v>
      </c>
      <c r="AM52" s="28">
        <v>-1.178191736808154E-2</v>
      </c>
      <c r="AN52" s="28">
        <v>-8.827643096813631E-2</v>
      </c>
      <c r="AO52" s="28">
        <v>0</v>
      </c>
      <c r="AP52" s="28">
        <v>-1.5744978243637853E-2</v>
      </c>
      <c r="AQ52" s="28">
        <v>1.3081429811149903E-2</v>
      </c>
      <c r="AR52" s="28">
        <v>1.3081429811150347E-2</v>
      </c>
      <c r="AS52" s="28">
        <v>-8.9215639924512971</v>
      </c>
      <c r="AT52" s="28">
        <v>-1.6638014620378794</v>
      </c>
      <c r="AU52" s="28">
        <v>0</v>
      </c>
      <c r="AV52" s="28">
        <v>-5.1844834935821531</v>
      </c>
      <c r="AW52" s="28">
        <v>0</v>
      </c>
      <c r="AX52" s="28">
        <v>0</v>
      </c>
      <c r="AY52" s="28">
        <v>-1.4877814658921018E-2</v>
      </c>
      <c r="AZ52" s="28">
        <v>-1.485808771481345E-2</v>
      </c>
      <c r="BA52" s="28">
        <v>-7.7588537042005967E-3</v>
      </c>
      <c r="BB52" s="28">
        <v>0</v>
      </c>
      <c r="BC52" s="28">
        <v>-1.6008008244828176E-2</v>
      </c>
      <c r="BD52" s="28">
        <v>6.1768253360064547</v>
      </c>
      <c r="BE52" s="28">
        <v>4.5320714714381749</v>
      </c>
      <c r="BF52" s="28">
        <v>27.350498527790677</v>
      </c>
      <c r="BG52" s="28"/>
      <c r="BH52" s="28"/>
      <c r="BI52" s="28"/>
      <c r="BK52" s="33" t="s">
        <v>43</v>
      </c>
      <c r="BL52" s="28">
        <v>0.99143222718998913</v>
      </c>
      <c r="BM52" s="28">
        <v>0.96156209491311984</v>
      </c>
      <c r="BN52" s="28">
        <v>0.88552998339594069</v>
      </c>
      <c r="BO52" s="28">
        <v>1.5637029962684679E-2</v>
      </c>
      <c r="BP52" s="28">
        <v>6.0395081554361241E-2</v>
      </c>
      <c r="BQ52" s="28">
        <v>7.6032111517044143E-2</v>
      </c>
      <c r="BR52" s="28">
        <v>0.90187421571874893</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35</v>
      </c>
      <c r="C53" s="28">
        <v>0</v>
      </c>
      <c r="D53" s="28">
        <v>0</v>
      </c>
      <c r="E53" s="28">
        <v>0</v>
      </c>
      <c r="F53" s="28">
        <v>0</v>
      </c>
      <c r="G53" s="28">
        <v>0</v>
      </c>
      <c r="H53" s="28">
        <v>0</v>
      </c>
      <c r="I53" s="28">
        <v>0</v>
      </c>
      <c r="J53" s="28">
        <v>0</v>
      </c>
      <c r="K53" s="28">
        <v>-4.0988854203485303E-3</v>
      </c>
      <c r="L53" s="28">
        <v>0</v>
      </c>
      <c r="M53" s="28">
        <v>-9.918859594496281</v>
      </c>
      <c r="N53" s="28">
        <v>-14.92118192558709</v>
      </c>
      <c r="O53" s="28">
        <v>-9.9229584799166251</v>
      </c>
      <c r="P53" s="28">
        <v>0</v>
      </c>
      <c r="Q53" s="28">
        <v>0</v>
      </c>
      <c r="R53" s="28">
        <v>0</v>
      </c>
      <c r="S53" s="28">
        <v>0</v>
      </c>
      <c r="T53" s="28">
        <v>0</v>
      </c>
      <c r="U53" s="28">
        <v>0</v>
      </c>
      <c r="V53" s="28">
        <v>0</v>
      </c>
      <c r="W53" s="28">
        <v>0</v>
      </c>
      <c r="X53" s="28">
        <v>0</v>
      </c>
      <c r="Y53" s="28">
        <v>23.641999999999999</v>
      </c>
      <c r="Z53" s="28">
        <v>13.719041520083374</v>
      </c>
      <c r="AA53" s="28">
        <v>181.041</v>
      </c>
      <c r="AB53" s="28">
        <v>-13.723140405503724</v>
      </c>
      <c r="AC53" s="28">
        <v>511.90099999999995</v>
      </c>
      <c r="AD53" s="28">
        <v>727.61</v>
      </c>
      <c r="AE53" s="28">
        <v>-714.86482019919447</v>
      </c>
      <c r="AF53" s="28"/>
      <c r="AG53" s="33" t="s">
        <v>37</v>
      </c>
      <c r="AH53" s="28">
        <v>-3.5870359861078782E-4</v>
      </c>
      <c r="AI53" s="28">
        <v>-4.3403095818206339E-4</v>
      </c>
      <c r="AJ53" s="28">
        <v>-3.9384521593177624E-4</v>
      </c>
      <c r="AK53" s="28">
        <v>-9.3517313294322335E-6</v>
      </c>
      <c r="AL53" s="28">
        <v>-3.0834010922298205E-5</v>
      </c>
      <c r="AM53" s="28">
        <v>-4.0185742252063505E-5</v>
      </c>
      <c r="AN53" s="28">
        <v>-3.2540621196375241E-4</v>
      </c>
      <c r="AO53" s="28">
        <v>0</v>
      </c>
      <c r="AP53" s="28">
        <v>-6.59756282441748E-5</v>
      </c>
      <c r="AQ53" s="28">
        <v>5.0498468877613334E-5</v>
      </c>
      <c r="AR53" s="28">
        <v>5.0498468878501512E-5</v>
      </c>
      <c r="AS53" s="28">
        <v>-9.6495565661880462</v>
      </c>
      <c r="AT53" s="28">
        <v>-1.3003910804363104</v>
      </c>
      <c r="AU53" s="28">
        <v>0</v>
      </c>
      <c r="AV53" s="28">
        <v>-5.7414923947697361</v>
      </c>
      <c r="AW53" s="28">
        <v>0</v>
      </c>
      <c r="AX53" s="28">
        <v>0</v>
      </c>
      <c r="AY53" s="28">
        <v>-7.2800895603464255E-5</v>
      </c>
      <c r="AZ53" s="28">
        <v>-6.764820021043505E-5</v>
      </c>
      <c r="BA53" s="28">
        <v>-3.016791647292294E-5</v>
      </c>
      <c r="BB53" s="28">
        <v>0</v>
      </c>
      <c r="BC53" s="28">
        <v>-4.7026720749133943E-2</v>
      </c>
      <c r="BD53" s="28">
        <v>6.5456704374249899</v>
      </c>
      <c r="BE53" s="28">
        <v>5.2453546843482499</v>
      </c>
      <c r="BF53" s="28">
        <v>31.593602165788798</v>
      </c>
      <c r="BG53" s="28"/>
      <c r="BH53" s="28"/>
      <c r="BI53" s="28"/>
      <c r="BK53" s="33" t="s">
        <v>44</v>
      </c>
      <c r="BL53" s="28">
        <v>1.4823852470105976</v>
      </c>
      <c r="BM53" s="28">
        <v>1.4229493356695002</v>
      </c>
      <c r="BN53" s="28">
        <v>1.3149105695492835</v>
      </c>
      <c r="BO53" s="28">
        <v>2.0287360471328952E-2</v>
      </c>
      <c r="BP53" s="28">
        <v>8.7751405648909042E-2</v>
      </c>
      <c r="BQ53" s="28">
        <v>0.1080387661202451</v>
      </c>
      <c r="BR53" s="28">
        <v>1.3440431024662303</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36</v>
      </c>
      <c r="C54" s="28">
        <v>0</v>
      </c>
      <c r="D54" s="28">
        <v>0</v>
      </c>
      <c r="E54" s="28">
        <v>0</v>
      </c>
      <c r="F54" s="28">
        <v>0</v>
      </c>
      <c r="G54" s="28">
        <v>0</v>
      </c>
      <c r="H54" s="28">
        <v>0</v>
      </c>
      <c r="I54" s="28">
        <v>0</v>
      </c>
      <c r="J54" s="28">
        <v>0</v>
      </c>
      <c r="K54" s="28">
        <v>-3.7023409491432346E-2</v>
      </c>
      <c r="L54" s="28">
        <v>0</v>
      </c>
      <c r="M54" s="28">
        <v>-12.153990919920528</v>
      </c>
      <c r="N54" s="28">
        <v>-53.831994750667505</v>
      </c>
      <c r="O54" s="28">
        <v>-12.191014329411964</v>
      </c>
      <c r="P54" s="28">
        <v>0</v>
      </c>
      <c r="Q54" s="28">
        <v>0</v>
      </c>
      <c r="R54" s="28">
        <v>0</v>
      </c>
      <c r="S54" s="28">
        <v>0</v>
      </c>
      <c r="T54" s="28">
        <v>0</v>
      </c>
      <c r="U54" s="28">
        <v>0</v>
      </c>
      <c r="V54" s="28">
        <v>0</v>
      </c>
      <c r="W54" s="28">
        <v>0</v>
      </c>
      <c r="X54" s="28">
        <v>0</v>
      </c>
      <c r="Y54" s="28">
        <v>45.783000000000001</v>
      </c>
      <c r="Z54" s="28">
        <v>33.591985670588045</v>
      </c>
      <c r="AA54" s="28">
        <v>202.863</v>
      </c>
      <c r="AB54" s="28">
        <v>-33.62900908007947</v>
      </c>
      <c r="AC54" s="28">
        <v>492.56000000000006</v>
      </c>
      <c r="AD54" s="28">
        <v>759.43100000000004</v>
      </c>
      <c r="AE54" s="28">
        <v>-739.97404840908268</v>
      </c>
      <c r="AF54" s="28"/>
      <c r="AG54" s="33" t="s">
        <v>38</v>
      </c>
      <c r="AH54" s="28">
        <v>-7.0089061933281016E-2</v>
      </c>
      <c r="AI54" s="28">
        <v>-8.1735880694594698E-2</v>
      </c>
      <c r="AJ54" s="28">
        <v>-7.427936056010509E-2</v>
      </c>
      <c r="AK54" s="28">
        <v>-1.8791777743687454E-3</v>
      </c>
      <c r="AL54" s="28">
        <v>-5.5773423601066519E-3</v>
      </c>
      <c r="AM54" s="28">
        <v>-7.4565201344749532E-3</v>
      </c>
      <c r="AN54" s="28">
        <v>-6.3897877813943182E-2</v>
      </c>
      <c r="AO54" s="28">
        <v>0</v>
      </c>
      <c r="AP54" s="28">
        <v>-9.7676409869360548E-3</v>
      </c>
      <c r="AQ54" s="28">
        <v>6.4011895937685637E-3</v>
      </c>
      <c r="AR54" s="28">
        <v>6.4011895937690078E-3</v>
      </c>
      <c r="AS54" s="28">
        <v>-7.716035146334062</v>
      </c>
      <c r="AT54" s="28">
        <v>-0.57088348663575683</v>
      </c>
      <c r="AU54" s="28">
        <v>0</v>
      </c>
      <c r="AV54" s="28">
        <v>-4.482068441064639</v>
      </c>
      <c r="AW54" s="28">
        <v>0</v>
      </c>
      <c r="AX54" s="28">
        <v>0</v>
      </c>
      <c r="AY54" s="28">
        <v>-1.0348072784325701E-2</v>
      </c>
      <c r="AZ54" s="28">
        <v>-9.7427160947711755E-3</v>
      </c>
      <c r="BA54" s="28">
        <v>-6.1455768698386315E-3</v>
      </c>
      <c r="BB54" s="28">
        <v>0</v>
      </c>
      <c r="BC54" s="28">
        <v>-2.4376400865349979E-2</v>
      </c>
      <c r="BD54" s="28">
        <v>5.5633931064625397</v>
      </c>
      <c r="BE54" s="28">
        <v>5.0041564385880895</v>
      </c>
      <c r="BF54" s="28">
        <v>35.69474655992255</v>
      </c>
      <c r="BG54" s="28"/>
      <c r="BH54" s="28"/>
      <c r="BI54" s="28"/>
      <c r="BK54" s="33" t="s">
        <v>45</v>
      </c>
      <c r="BL54" s="28">
        <v>-0.74685296016195934</v>
      </c>
      <c r="BM54" s="28">
        <v>-0.75705762596987825</v>
      </c>
      <c r="BN54" s="28">
        <v>-0.68675680491162439</v>
      </c>
      <c r="BO54" s="28">
        <v>-2.4337267753811176E-2</v>
      </c>
      <c r="BP54" s="28">
        <v>-4.5963553304524396E-2</v>
      </c>
      <c r="BQ54" s="28">
        <v>-7.0300821058339125E-2</v>
      </c>
      <c r="BR54" s="28">
        <v>-0.67825080397108195</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37</v>
      </c>
      <c r="C55" s="28">
        <v>0</v>
      </c>
      <c r="D55" s="28">
        <v>0</v>
      </c>
      <c r="E55" s="28">
        <v>0</v>
      </c>
      <c r="F55" s="28">
        <v>0</v>
      </c>
      <c r="G55" s="28">
        <v>0</v>
      </c>
      <c r="H55" s="28">
        <v>0</v>
      </c>
      <c r="I55" s="28">
        <v>0</v>
      </c>
      <c r="J55" s="28">
        <v>0</v>
      </c>
      <c r="K55" s="28">
        <v>-1.1702841777605499E-4</v>
      </c>
      <c r="L55" s="28">
        <v>0</v>
      </c>
      <c r="M55" s="28">
        <v>-10.184216012829847</v>
      </c>
      <c r="N55" s="28">
        <v>-65.392450945922533</v>
      </c>
      <c r="O55" s="28">
        <v>-10.184333041247619</v>
      </c>
      <c r="P55" s="28">
        <v>0</v>
      </c>
      <c r="Q55" s="28">
        <v>0</v>
      </c>
      <c r="R55" s="28">
        <v>0</v>
      </c>
      <c r="S55" s="28">
        <v>0</v>
      </c>
      <c r="T55" s="28">
        <v>0</v>
      </c>
      <c r="U55" s="28">
        <v>0</v>
      </c>
      <c r="V55" s="28">
        <v>0</v>
      </c>
      <c r="W55" s="28">
        <v>0</v>
      </c>
      <c r="X55" s="28">
        <v>0</v>
      </c>
      <c r="Y55" s="28">
        <v>51.267000000000003</v>
      </c>
      <c r="Z55" s="28">
        <v>41.082666958752363</v>
      </c>
      <c r="AA55" s="28">
        <v>247.44799999999998</v>
      </c>
      <c r="AB55" s="28">
        <v>-41.08278398717016</v>
      </c>
      <c r="AC55" s="28">
        <v>484.50500000000005</v>
      </c>
      <c r="AD55" s="28">
        <v>804.63300000000004</v>
      </c>
      <c r="AE55" s="28">
        <v>-785.57289781227837</v>
      </c>
      <c r="AF55" s="28"/>
      <c r="AG55" s="33" t="s">
        <v>39</v>
      </c>
      <c r="AH55" s="28">
        <v>-1.6451410133271338E-3</v>
      </c>
      <c r="AI55" s="28">
        <v>-1.8487630345234152E-3</v>
      </c>
      <c r="AJ55" s="28">
        <v>-1.6851892560723059E-3</v>
      </c>
      <c r="AK55" s="28">
        <v>-4.2787269798783001E-5</v>
      </c>
      <c r="AL55" s="28">
        <v>-1.2078650865010587E-4</v>
      </c>
      <c r="AM55" s="28">
        <v>-1.6357377844844478E-4</v>
      </c>
      <c r="AN55" s="28">
        <v>-1.4930447896404075E-3</v>
      </c>
      <c r="AO55" s="28">
        <v>0</v>
      </c>
      <c r="AP55" s="28">
        <v>-1.6083475140105108E-4</v>
      </c>
      <c r="AQ55" s="28">
        <v>7.3128584059389823E-5</v>
      </c>
      <c r="AR55" s="28">
        <v>7.3128584059611867E-5</v>
      </c>
      <c r="AS55" s="28">
        <v>-5.1237917556643024</v>
      </c>
      <c r="AT55" s="28">
        <v>-0.45180148374913554</v>
      </c>
      <c r="AU55" s="28">
        <v>0</v>
      </c>
      <c r="AV55" s="28">
        <v>-3.2402030841266067</v>
      </c>
      <c r="AW55" s="28">
        <v>0</v>
      </c>
      <c r="AX55" s="28">
        <v>0</v>
      </c>
      <c r="AY55" s="28">
        <v>-2.0249317532528011E-4</v>
      </c>
      <c r="AZ55" s="28">
        <v>-1.8071848331491225E-4</v>
      </c>
      <c r="BA55" s="28">
        <v>-1.520274615010031E-4</v>
      </c>
      <c r="BB55" s="28">
        <v>0</v>
      </c>
      <c r="BC55" s="28">
        <v>-4.6421277441197617E-2</v>
      </c>
      <c r="BD55" s="28">
        <v>4.3130147699660046</v>
      </c>
      <c r="BE55" s="28">
        <v>3.861416908238068</v>
      </c>
      <c r="BF55" s="28">
        <v>39.246915889295934</v>
      </c>
      <c r="BG55" s="28"/>
      <c r="BH55" s="28"/>
      <c r="BI55" s="28"/>
      <c r="BK55" s="33" t="s">
        <v>46</v>
      </c>
      <c r="BL55" s="28">
        <v>0.86403262319879559</v>
      </c>
      <c r="BM55" s="28">
        <v>0.93644845223286666</v>
      </c>
      <c r="BN55" s="28">
        <v>0.84256535758765949</v>
      </c>
      <c r="BO55" s="28">
        <v>3.8175747198010868E-2</v>
      </c>
      <c r="BP55" s="28">
        <v>5.5707347447075506E-2</v>
      </c>
      <c r="BQ55" s="28">
        <v>9.3883094645079268E-2</v>
      </c>
      <c r="BR55" s="28">
        <v>0.78623136452586095</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38</v>
      </c>
      <c r="C56" s="28">
        <v>0</v>
      </c>
      <c r="D56" s="28">
        <v>0</v>
      </c>
      <c r="E56" s="28">
        <v>0</v>
      </c>
      <c r="F56" s="28">
        <v>0</v>
      </c>
      <c r="G56" s="28">
        <v>0</v>
      </c>
      <c r="H56" s="28">
        <v>0</v>
      </c>
      <c r="I56" s="28">
        <v>0</v>
      </c>
      <c r="J56" s="28">
        <v>0</v>
      </c>
      <c r="K56" s="28">
        <v>-1.0038298188334238E-2</v>
      </c>
      <c r="L56" s="28">
        <v>0</v>
      </c>
      <c r="M56" s="28">
        <v>-4.5962263640931376</v>
      </c>
      <c r="N56" s="28">
        <v>-58.862508973625367</v>
      </c>
      <c r="O56" s="28">
        <v>-4.6062646622814825</v>
      </c>
      <c r="P56" s="28">
        <v>0</v>
      </c>
      <c r="Q56" s="28">
        <v>0</v>
      </c>
      <c r="R56" s="28">
        <v>0</v>
      </c>
      <c r="S56" s="28">
        <v>0</v>
      </c>
      <c r="T56" s="28">
        <v>0</v>
      </c>
      <c r="U56" s="28">
        <v>0</v>
      </c>
      <c r="V56" s="28">
        <v>0</v>
      </c>
      <c r="W56" s="28">
        <v>0</v>
      </c>
      <c r="X56" s="28">
        <v>0</v>
      </c>
      <c r="Y56" s="28">
        <v>45.823999999999998</v>
      </c>
      <c r="Z56" s="28">
        <v>41.217735337718516</v>
      </c>
      <c r="AA56" s="28">
        <v>294.10699999999997</v>
      </c>
      <c r="AB56" s="28">
        <v>-41.227773635906857</v>
      </c>
      <c r="AC56" s="28">
        <v>483.73899999999998</v>
      </c>
      <c r="AD56" s="28">
        <v>842.34699999999998</v>
      </c>
      <c r="AE56" s="28">
        <v>-824.21974860422517</v>
      </c>
      <c r="AF56" s="28"/>
      <c r="AG56" s="33" t="s">
        <v>40</v>
      </c>
      <c r="AH56" s="28">
        <v>-0.17425002879668483</v>
      </c>
      <c r="AI56" s="28">
        <v>-0.19108827773148818</v>
      </c>
      <c r="AJ56" s="28">
        <v>-0.17655303366413477</v>
      </c>
      <c r="AK56" s="28">
        <v>-2.4706654846939902E-3</v>
      </c>
      <c r="AL56" s="28">
        <v>-1.2064578582657859E-2</v>
      </c>
      <c r="AM56" s="28">
        <v>-1.4535244067352071E-2</v>
      </c>
      <c r="AN56" s="28">
        <v>-0.15944815777552179</v>
      </c>
      <c r="AO56" s="28">
        <v>0</v>
      </c>
      <c r="AP56" s="28">
        <v>-1.4367583450105581E-2</v>
      </c>
      <c r="AQ56" s="28">
        <v>2.7466069172447094E-3</v>
      </c>
      <c r="AR56" s="28">
        <v>2.7466069172447094E-3</v>
      </c>
      <c r="AS56" s="28">
        <v>-3.4095266211022524</v>
      </c>
      <c r="AT56" s="28">
        <v>-0.255022982921981</v>
      </c>
      <c r="AU56" s="28">
        <v>0</v>
      </c>
      <c r="AV56" s="28">
        <v>-2.6780007877749483</v>
      </c>
      <c r="AW56" s="28">
        <v>0</v>
      </c>
      <c r="AX56" s="28">
        <v>0</v>
      </c>
      <c r="AY56" s="28">
        <v>-1.4614999291527653E-2</v>
      </c>
      <c r="AZ56" s="28">
        <v>-1.316892646778145E-2</v>
      </c>
      <c r="BA56" s="28">
        <v>-1.6295098393513729E-2</v>
      </c>
      <c r="BB56" s="28">
        <v>0</v>
      </c>
      <c r="BC56" s="28">
        <v>-0.32731081736016421</v>
      </c>
      <c r="BD56" s="28">
        <v>3.3279226035395673</v>
      </c>
      <c r="BE56" s="28">
        <v>3.0897378695523861</v>
      </c>
      <c r="BF56" s="28">
        <v>40.727758623431043</v>
      </c>
      <c r="BG56" s="28"/>
      <c r="BH56" s="28"/>
      <c r="BI56" s="28"/>
      <c r="BK56" s="33" t="s">
        <v>47</v>
      </c>
      <c r="BL56" s="28">
        <v>-0.70295812047015716</v>
      </c>
      <c r="BM56" s="28">
        <v>-0.77081316525880084</v>
      </c>
      <c r="BN56" s="28">
        <v>-0.69364874883206085</v>
      </c>
      <c r="BO56" s="28">
        <v>-3.3829299246939115E-2</v>
      </c>
      <c r="BP56" s="28">
        <v>-4.3335117179857718E-2</v>
      </c>
      <c r="BQ56" s="28">
        <v>-7.7164416426796834E-2</v>
      </c>
      <c r="BR56" s="28">
        <v>-0.64188359104821302</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39</v>
      </c>
      <c r="C57" s="28">
        <v>0</v>
      </c>
      <c r="D57" s="28">
        <v>0</v>
      </c>
      <c r="E57" s="28">
        <v>0</v>
      </c>
      <c r="F57" s="28">
        <v>0</v>
      </c>
      <c r="G57" s="28">
        <v>0</v>
      </c>
      <c r="H57" s="28">
        <v>0</v>
      </c>
      <c r="I57" s="28">
        <v>0</v>
      </c>
      <c r="J57" s="28">
        <v>0</v>
      </c>
      <c r="K57" s="28">
        <v>-1.9418708054530498E-4</v>
      </c>
      <c r="L57" s="28">
        <v>0</v>
      </c>
      <c r="M57" s="28">
        <v>-3.9119303493893192</v>
      </c>
      <c r="N57" s="28">
        <v>-40.472945114140828</v>
      </c>
      <c r="O57" s="28">
        <v>-3.9121245364698503</v>
      </c>
      <c r="P57" s="28">
        <v>0</v>
      </c>
      <c r="Q57" s="28">
        <v>0</v>
      </c>
      <c r="R57" s="28">
        <v>0</v>
      </c>
      <c r="S57" s="28">
        <v>0</v>
      </c>
      <c r="T57" s="28">
        <v>0</v>
      </c>
      <c r="U57" s="28">
        <v>0</v>
      </c>
      <c r="V57" s="28">
        <v>0</v>
      </c>
      <c r="W57" s="28">
        <v>0</v>
      </c>
      <c r="X57" s="28">
        <v>0</v>
      </c>
      <c r="Y57" s="28">
        <v>37.363</v>
      </c>
      <c r="Z57" s="28">
        <v>33.450875463530146</v>
      </c>
      <c r="AA57" s="28">
        <v>339.99200000000002</v>
      </c>
      <c r="AB57" s="28">
        <v>-33.451069650610684</v>
      </c>
      <c r="AC57" s="28">
        <v>488.92999999999995</v>
      </c>
      <c r="AD57" s="28">
        <v>896.95699999999999</v>
      </c>
      <c r="AE57" s="28">
        <v>-867.90473206446336</v>
      </c>
      <c r="AF57" s="28"/>
      <c r="AG57" s="33" t="s">
        <v>41</v>
      </c>
      <c r="AH57" s="28">
        <v>-0.20335055900687848</v>
      </c>
      <c r="AI57" s="28">
        <v>-0.20977032089454184</v>
      </c>
      <c r="AJ57" s="28">
        <v>-0.1930797931921191</v>
      </c>
      <c r="AK57" s="28">
        <v>-3.7486192681774888E-3</v>
      </c>
      <c r="AL57" s="28">
        <v>-1.2941908434241256E-2</v>
      </c>
      <c r="AM57" s="28">
        <v>-1.6690527702418745E-2</v>
      </c>
      <c r="AN57" s="28">
        <v>-0.18346294844299749</v>
      </c>
      <c r="AO57" s="28">
        <v>0</v>
      </c>
      <c r="AP57" s="28">
        <v>-2.6711426194798715E-3</v>
      </c>
      <c r="AQ57" s="28">
        <v>-9.1152818068820363E-3</v>
      </c>
      <c r="AR57" s="28">
        <v>-9.1152818068819252E-3</v>
      </c>
      <c r="AS57" s="28">
        <v>-0.11851220470826518</v>
      </c>
      <c r="AT57" s="28">
        <v>0.56146974355120149</v>
      </c>
      <c r="AU57" s="28">
        <v>0</v>
      </c>
      <c r="AV57" s="28">
        <v>-0.4543461427225316</v>
      </c>
      <c r="AW57" s="28">
        <v>0</v>
      </c>
      <c r="AX57" s="28">
        <v>0</v>
      </c>
      <c r="AY57" s="28">
        <v>-2.1592193248500813E-3</v>
      </c>
      <c r="AZ57" s="28">
        <v>-5.4909867674003687E-4</v>
      </c>
      <c r="BA57" s="28">
        <v>-1.817327695936477E-2</v>
      </c>
      <c r="BB57" s="28">
        <v>0</v>
      </c>
      <c r="BC57" s="28">
        <v>-0.1860443124638067</v>
      </c>
      <c r="BD57" s="28">
        <v>0.98373021925250503</v>
      </c>
      <c r="BE57" s="28">
        <v>1.5516197246913641</v>
      </c>
      <c r="BF57" s="28">
        <v>41.496344379205247</v>
      </c>
      <c r="BG57" s="28"/>
      <c r="BH57" s="28"/>
      <c r="BI57" s="28"/>
      <c r="BK57" s="33" t="s">
        <v>48</v>
      </c>
      <c r="BL57" s="28">
        <v>-0.8323234656902514</v>
      </c>
      <c r="BM57" s="28">
        <v>-0.92130972415600354</v>
      </c>
      <c r="BN57" s="28">
        <v>-0.8234665236238925</v>
      </c>
      <c r="BO57" s="28">
        <v>-4.737137703384775E-2</v>
      </c>
      <c r="BP57" s="28">
        <v>-5.0471823498142498E-2</v>
      </c>
      <c r="BQ57" s="28">
        <v>-9.7843200531997354E-2</v>
      </c>
      <c r="BR57" s="28">
        <v>-0.76161606160167139</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40</v>
      </c>
      <c r="C58" s="28">
        <v>0</v>
      </c>
      <c r="D58" s="28">
        <v>0</v>
      </c>
      <c r="E58" s="28">
        <v>0</v>
      </c>
      <c r="F58" s="28">
        <v>0</v>
      </c>
      <c r="G58" s="28">
        <v>0</v>
      </c>
      <c r="H58" s="28">
        <v>0</v>
      </c>
      <c r="I58" s="28">
        <v>0</v>
      </c>
      <c r="J58" s="28">
        <v>0</v>
      </c>
      <c r="K58" s="28">
        <v>-1.1840163126503711E-2</v>
      </c>
      <c r="L58" s="28">
        <v>0</v>
      </c>
      <c r="M58" s="28">
        <v>-2.1950700170210826</v>
      </c>
      <c r="N58" s="28">
        <v>-29.240019802831334</v>
      </c>
      <c r="O58" s="28">
        <v>-2.2069101801475846</v>
      </c>
      <c r="P58" s="28">
        <v>0</v>
      </c>
      <c r="Q58" s="28">
        <v>0</v>
      </c>
      <c r="R58" s="28">
        <v>0</v>
      </c>
      <c r="S58" s="28">
        <v>0</v>
      </c>
      <c r="T58" s="28">
        <v>0</v>
      </c>
      <c r="U58" s="28">
        <v>0</v>
      </c>
      <c r="V58" s="28">
        <v>0</v>
      </c>
      <c r="W58" s="28">
        <v>0</v>
      </c>
      <c r="X58" s="28">
        <v>0</v>
      </c>
      <c r="Y58" s="28">
        <v>30.835000000000001</v>
      </c>
      <c r="Z58" s="28">
        <v>28.628089819852413</v>
      </c>
      <c r="AA58" s="28">
        <v>377.53100000000001</v>
      </c>
      <c r="AB58" s="28">
        <v>-28.639929982978916</v>
      </c>
      <c r="AC58" s="28">
        <v>518.18799999999999</v>
      </c>
      <c r="AD58" s="28">
        <v>954.27099999999996</v>
      </c>
      <c r="AE58" s="28">
        <v>-922.03638050996346</v>
      </c>
      <c r="AF58" s="28"/>
      <c r="AG58" s="33" t="s">
        <v>42</v>
      </c>
      <c r="AH58" s="28">
        <v>-0.14034915313338558</v>
      </c>
      <c r="AI58" s="28">
        <v>-0.14039782310196358</v>
      </c>
      <c r="AJ58" s="28">
        <v>-0.12917959318974681</v>
      </c>
      <c r="AK58" s="28">
        <v>-2.5438961625923184E-3</v>
      </c>
      <c r="AL58" s="28">
        <v>-8.6743337496266726E-3</v>
      </c>
      <c r="AM58" s="28">
        <v>-1.1218229912218991E-2</v>
      </c>
      <c r="AN58" s="28">
        <v>-0.12708243194200719</v>
      </c>
      <c r="AO58" s="28">
        <v>0</v>
      </c>
      <c r="AP58" s="28">
        <v>2.4952261940126563E-3</v>
      </c>
      <c r="AQ58" s="28">
        <v>-9.8554707919875639E-3</v>
      </c>
      <c r="AR58" s="28">
        <v>-9.855470791987786E-3</v>
      </c>
      <c r="AS58" s="28">
        <v>1.7405514200545853</v>
      </c>
      <c r="AT58" s="28">
        <v>0.70329649973660535</v>
      </c>
      <c r="AU58" s="28">
        <v>0</v>
      </c>
      <c r="AV58" s="28">
        <v>0.62432861902192482</v>
      </c>
      <c r="AW58" s="28">
        <v>0</v>
      </c>
      <c r="AX58" s="28">
        <v>0</v>
      </c>
      <c r="AY58" s="28">
        <v>1.7984146926399158E-3</v>
      </c>
      <c r="AZ58" s="28">
        <v>3.0420708816316644E-3</v>
      </c>
      <c r="BA58" s="28">
        <v>-1.1649928576612734E-2</v>
      </c>
      <c r="BB58" s="28">
        <v>0</v>
      </c>
      <c r="BC58" s="28">
        <v>-7.447115642605695E-2</v>
      </c>
      <c r="BD58" s="28">
        <v>-0.12553027419440724</v>
      </c>
      <c r="BE58" s="28">
        <v>0.57781489551077758</v>
      </c>
      <c r="BF58" s="28">
        <v>41.061032381244942</v>
      </c>
      <c r="BG58" s="28"/>
      <c r="BH58" s="28"/>
      <c r="BI58" s="28"/>
      <c r="BK58" s="33" t="s">
        <v>49</v>
      </c>
      <c r="BL58" s="28">
        <v>-0.55419537699515331</v>
      </c>
      <c r="BM58" s="28">
        <v>-0.60257636213555088</v>
      </c>
      <c r="BN58" s="28">
        <v>-0.54083761007166231</v>
      </c>
      <c r="BO58" s="28">
        <v>-2.8146532746291086E-2</v>
      </c>
      <c r="BP58" s="28">
        <v>-3.3592219317569061E-2</v>
      </c>
      <c r="BQ58" s="28">
        <v>-6.1738752063860147E-2</v>
      </c>
      <c r="BR58" s="28">
        <v>-0.50454973858018093</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41</v>
      </c>
      <c r="C59" s="28">
        <v>0</v>
      </c>
      <c r="D59" s="28">
        <v>0</v>
      </c>
      <c r="E59" s="28">
        <v>0</v>
      </c>
      <c r="F59" s="28">
        <v>0</v>
      </c>
      <c r="G59" s="28">
        <v>0</v>
      </c>
      <c r="H59" s="28">
        <v>0</v>
      </c>
      <c r="I59" s="28">
        <v>0</v>
      </c>
      <c r="J59" s="28">
        <v>0</v>
      </c>
      <c r="K59" s="28">
        <v>3.2398096285289668E-2</v>
      </c>
      <c r="L59" s="28">
        <v>0</v>
      </c>
      <c r="M59" s="28">
        <v>5.4783335177527519</v>
      </c>
      <c r="N59" s="28">
        <v>-6.5660651317907881</v>
      </c>
      <c r="O59" s="28">
        <v>5.510731614038038</v>
      </c>
      <c r="P59" s="28">
        <v>0</v>
      </c>
      <c r="Q59" s="28">
        <v>0</v>
      </c>
      <c r="R59" s="28">
        <v>0</v>
      </c>
      <c r="S59" s="28">
        <v>0</v>
      </c>
      <c r="T59" s="28">
        <v>0</v>
      </c>
      <c r="U59" s="28">
        <v>0</v>
      </c>
      <c r="V59" s="28">
        <v>0</v>
      </c>
      <c r="W59" s="28">
        <v>0</v>
      </c>
      <c r="X59" s="28">
        <v>0</v>
      </c>
      <c r="Y59" s="28">
        <v>-351.654</v>
      </c>
      <c r="Z59" s="28">
        <v>15.056731614038036</v>
      </c>
      <c r="AA59" s="28">
        <v>402.73200000000003</v>
      </c>
      <c r="AB59" s="28">
        <v>-15.024333517752751</v>
      </c>
      <c r="AC59" s="28">
        <v>558.11</v>
      </c>
      <c r="AD59" s="28">
        <v>988.45</v>
      </c>
      <c r="AE59" s="28">
        <v>-965.40484351947043</v>
      </c>
      <c r="AF59" s="28"/>
      <c r="AG59" s="33" t="s">
        <v>43</v>
      </c>
      <c r="AH59" s="28">
        <v>-9.9642173325548811E-2</v>
      </c>
      <c r="AI59" s="28">
        <v>-9.6640127582041657E-2</v>
      </c>
      <c r="AJ59" s="28">
        <v>-8.8998652324011829E-2</v>
      </c>
      <c r="AK59" s="28">
        <v>-1.571572526197329E-3</v>
      </c>
      <c r="AL59" s="28">
        <v>-6.069902731835608E-3</v>
      </c>
      <c r="AM59" s="28">
        <v>-7.6414752580324929E-3</v>
      </c>
      <c r="AN59" s="28">
        <v>-9.064130099460499E-2</v>
      </c>
      <c r="AO59" s="28">
        <v>0</v>
      </c>
      <c r="AP59" s="28">
        <v>4.573618269707147E-3</v>
      </c>
      <c r="AQ59" s="28">
        <v>-8.822128990024769E-3</v>
      </c>
      <c r="AR59" s="28">
        <v>-8.8221289900243249E-3</v>
      </c>
      <c r="AS59" s="28">
        <v>3.6148488073666725</v>
      </c>
      <c r="AT59" s="28">
        <v>0.62472201956036377</v>
      </c>
      <c r="AU59" s="28">
        <v>0</v>
      </c>
      <c r="AV59" s="28">
        <v>29.080990102959504</v>
      </c>
      <c r="AW59" s="28">
        <v>-0.11973804718617487</v>
      </c>
      <c r="AX59" s="28">
        <v>0</v>
      </c>
      <c r="AY59" s="28">
        <v>2.405269375521657E-3</v>
      </c>
      <c r="AZ59" s="28">
        <v>2.3060260183398462E-3</v>
      </c>
      <c r="BA59" s="28">
        <v>-6.817781717920024E-3</v>
      </c>
      <c r="BB59" s="28">
        <v>0</v>
      </c>
      <c r="BC59" s="28">
        <v>-0.14117197237818147</v>
      </c>
      <c r="BD59" s="28">
        <v>-33.656587678693057</v>
      </c>
      <c r="BE59" s="28">
        <v>-33.329620462033034</v>
      </c>
      <c r="BF59" s="28">
        <v>39.552704784454079</v>
      </c>
      <c r="BG59" s="28"/>
      <c r="BH59" s="28"/>
      <c r="BI59" s="28"/>
      <c r="BK59" s="33" t="s">
        <v>50</v>
      </c>
      <c r="BL59" s="28">
        <v>-3.551043798524006</v>
      </c>
      <c r="BM59" s="28">
        <v>-3.8146318608847878</v>
      </c>
      <c r="BN59" s="28">
        <v>-3.4247839769727761</v>
      </c>
      <c r="BO59" s="28">
        <v>-0.17435174909280704</v>
      </c>
      <c r="BP59" s="28">
        <v>-0.2154961348193396</v>
      </c>
      <c r="BQ59" s="28">
        <v>-0.38984788391213954</v>
      </c>
      <c r="BR59" s="28">
        <v>-3.2344251945597762</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42</v>
      </c>
      <c r="C60" s="28">
        <v>0</v>
      </c>
      <c r="D60" s="28">
        <v>0</v>
      </c>
      <c r="E60" s="28">
        <v>0</v>
      </c>
      <c r="F60" s="28">
        <v>0</v>
      </c>
      <c r="G60" s="28">
        <v>0</v>
      </c>
      <c r="H60" s="28">
        <v>0</v>
      </c>
      <c r="I60" s="28">
        <v>0</v>
      </c>
      <c r="J60" s="28">
        <v>0</v>
      </c>
      <c r="K60" s="28">
        <v>2.850657972815096E-2</v>
      </c>
      <c r="L60" s="28">
        <v>0</v>
      </c>
      <c r="M60" s="28">
        <v>7.1041027193487345</v>
      </c>
      <c r="N60" s="28">
        <v>10.54728798157438</v>
      </c>
      <c r="O60" s="28">
        <v>7.1326092990768863</v>
      </c>
      <c r="P60" s="28">
        <v>0</v>
      </c>
      <c r="Q60" s="28">
        <v>0</v>
      </c>
      <c r="R60" s="28">
        <v>0</v>
      </c>
      <c r="S60" s="28">
        <v>0</v>
      </c>
      <c r="T60" s="28">
        <v>0</v>
      </c>
      <c r="U60" s="28">
        <v>0</v>
      </c>
      <c r="V60" s="28">
        <v>0</v>
      </c>
      <c r="W60" s="28">
        <v>0</v>
      </c>
      <c r="X60" s="28">
        <v>0</v>
      </c>
      <c r="Y60" s="28">
        <v>-365.27300000000002</v>
      </c>
      <c r="Z60" s="28">
        <v>5.8596092990768849</v>
      </c>
      <c r="AA60" s="28">
        <v>416.39400000000001</v>
      </c>
      <c r="AB60" s="28">
        <v>-5.8311027193487339</v>
      </c>
      <c r="AC60" s="28">
        <v>598.97699999999998</v>
      </c>
      <c r="AD60" s="28">
        <v>1035.6120000000001</v>
      </c>
      <c r="AE60" s="28">
        <v>-1010.2326320601861</v>
      </c>
      <c r="AF60" s="28"/>
      <c r="AG60" s="33" t="s">
        <v>44</v>
      </c>
      <c r="AH60" s="28">
        <v>-9.6072541456358351E-2</v>
      </c>
      <c r="AI60" s="28">
        <v>-9.2220533978647268E-2</v>
      </c>
      <c r="AJ60" s="28">
        <v>-8.5218603233649048E-2</v>
      </c>
      <c r="AK60" s="28">
        <v>-1.3148122486055236E-3</v>
      </c>
      <c r="AL60" s="28">
        <v>-5.6871184963953603E-3</v>
      </c>
      <c r="AM60" s="28">
        <v>-7.0019307450008839E-3</v>
      </c>
      <c r="AN60" s="28">
        <v>-8.7106666058112125E-2</v>
      </c>
      <c r="AO60" s="28">
        <v>0</v>
      </c>
      <c r="AP60" s="28">
        <v>5.166819726316163E-3</v>
      </c>
      <c r="AQ60" s="28">
        <v>-8.8800651058735802E-3</v>
      </c>
      <c r="AR60" s="28">
        <v>-8.880065105872248E-3</v>
      </c>
      <c r="AS60" s="28">
        <v>4.0128716635284851</v>
      </c>
      <c r="AT60" s="28">
        <v>0.81394560237782954</v>
      </c>
      <c r="AU60" s="28">
        <v>0</v>
      </c>
      <c r="AV60" s="28">
        <v>28.828637603475979</v>
      </c>
      <c r="AW60" s="28">
        <v>-6.4126040043060328E-2</v>
      </c>
      <c r="AX60" s="28">
        <v>0</v>
      </c>
      <c r="AY60" s="28">
        <v>8.4082266937524075E-3</v>
      </c>
      <c r="AZ60" s="28">
        <v>8.9895145972613832E-3</v>
      </c>
      <c r="BA60" s="28">
        <v>-6.3568170041805594E-3</v>
      </c>
      <c r="BB60" s="28">
        <v>0</v>
      </c>
      <c r="BC60" s="28">
        <v>-6.7324804594260712E-2</v>
      </c>
      <c r="BD60" s="28">
        <v>-29.769669139542668</v>
      </c>
      <c r="BE60" s="28">
        <v>-33.755764515489062</v>
      </c>
      <c r="BF60" s="28">
        <v>37.036219553885601</v>
      </c>
      <c r="BG60" s="28"/>
      <c r="BH60" s="28"/>
      <c r="BI60" s="28"/>
      <c r="BK60" s="33" t="s">
        <v>51</v>
      </c>
      <c r="BL60" s="28">
        <v>0.81724031481758175</v>
      </c>
      <c r="BM60" s="28">
        <v>0.88027100903354949</v>
      </c>
      <c r="BN60" s="28">
        <v>0.79081955126662251</v>
      </c>
      <c r="BO60" s="28">
        <v>4.0054353215175809E-2</v>
      </c>
      <c r="BP60" s="28">
        <v>4.9397104551907489E-2</v>
      </c>
      <c r="BQ60" s="28">
        <v>8.9451457767083298E-2</v>
      </c>
      <c r="BR60" s="28">
        <v>0.73986951859478722</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43</v>
      </c>
      <c r="C61" s="28">
        <v>0</v>
      </c>
      <c r="D61" s="28">
        <v>0</v>
      </c>
      <c r="E61" s="28">
        <v>0</v>
      </c>
      <c r="F61" s="28">
        <v>0</v>
      </c>
      <c r="G61" s="28">
        <v>0</v>
      </c>
      <c r="H61" s="28">
        <v>0</v>
      </c>
      <c r="I61" s="28">
        <v>0</v>
      </c>
      <c r="J61" s="28">
        <v>0</v>
      </c>
      <c r="K61" s="28">
        <v>1.8371825226287442E-2</v>
      </c>
      <c r="L61" s="28">
        <v>0</v>
      </c>
      <c r="M61" s="28">
        <v>6.5779092325775963</v>
      </c>
      <c r="N61" s="28">
        <v>31.74280970961852</v>
      </c>
      <c r="O61" s="28">
        <v>6.5962810578038882</v>
      </c>
      <c r="P61" s="28">
        <v>0</v>
      </c>
      <c r="Q61" s="28">
        <v>0</v>
      </c>
      <c r="R61" s="28">
        <v>0</v>
      </c>
      <c r="S61" s="28">
        <v>0</v>
      </c>
      <c r="T61" s="28">
        <v>0</v>
      </c>
      <c r="U61" s="28">
        <v>0</v>
      </c>
      <c r="V61" s="28">
        <v>0</v>
      </c>
      <c r="W61" s="28">
        <v>0</v>
      </c>
      <c r="X61" s="28">
        <v>0</v>
      </c>
      <c r="Y61" s="28">
        <v>-365.685</v>
      </c>
      <c r="Z61" s="28">
        <v>-362.29371894219611</v>
      </c>
      <c r="AA61" s="28">
        <v>419.61200000000002</v>
      </c>
      <c r="AB61" s="28">
        <v>4.707090767422403</v>
      </c>
      <c r="AC61" s="28">
        <v>652.64599999999996</v>
      </c>
      <c r="AD61" s="28">
        <v>1092.097</v>
      </c>
      <c r="AE61" s="28">
        <v>-1056.8071681650479</v>
      </c>
      <c r="AF61" s="28"/>
      <c r="AG61" s="33" t="s">
        <v>45</v>
      </c>
      <c r="AH61" s="28">
        <v>-0.22289269236495812</v>
      </c>
      <c r="AI61" s="28">
        <v>-0.22593819872020759</v>
      </c>
      <c r="AJ61" s="28">
        <v>-0.20495744331454091</v>
      </c>
      <c r="AK61" s="28">
        <v>-7.2632759375783618E-3</v>
      </c>
      <c r="AL61" s="28">
        <v>-1.3717479468090765E-2</v>
      </c>
      <c r="AM61" s="28">
        <v>-2.0980755405669793E-2</v>
      </c>
      <c r="AN61" s="28">
        <v>-0.20241889081220421</v>
      </c>
      <c r="AO61" s="28">
        <v>0</v>
      </c>
      <c r="AP61" s="28">
        <v>4.2177695823246847E-3</v>
      </c>
      <c r="AQ61" s="28">
        <v>-7.5426950654693403E-3</v>
      </c>
      <c r="AR61" s="28">
        <v>-7.5426950654692293E-3</v>
      </c>
      <c r="AS61" s="28">
        <v>0.11092676336363816</v>
      </c>
      <c r="AT61" s="28">
        <v>0.60056653210507394</v>
      </c>
      <c r="AU61" s="28">
        <v>0</v>
      </c>
      <c r="AV61" s="28">
        <v>28.921216118976876</v>
      </c>
      <c r="AW61" s="28">
        <v>-0.13516770929598465</v>
      </c>
      <c r="AX61" s="28">
        <v>0</v>
      </c>
      <c r="AY61" s="28">
        <v>-1.4976216699925382E-3</v>
      </c>
      <c r="AZ61" s="28">
        <v>-2.1591478064308944E-3</v>
      </c>
      <c r="BA61" s="28">
        <v>-1.2438745122655304E-2</v>
      </c>
      <c r="BB61" s="28">
        <v>0</v>
      </c>
      <c r="BC61" s="28">
        <v>-0.13389638218264466</v>
      </c>
      <c r="BD61" s="28">
        <v>-27.787926283972283</v>
      </c>
      <c r="BE61" s="28">
        <v>-33.812715606056173</v>
      </c>
      <c r="BF61" s="28">
        <v>33.863754304059356</v>
      </c>
      <c r="BG61" s="28"/>
      <c r="BH61" s="28"/>
      <c r="BI61" s="28"/>
      <c r="BK61" s="33" t="s">
        <v>52</v>
      </c>
      <c r="BL61" s="28">
        <v>-0.54271518586324419</v>
      </c>
      <c r="BM61" s="28">
        <v>-0.6535416141737187</v>
      </c>
      <c r="BN61" s="28">
        <v>-0.57079727545658443</v>
      </c>
      <c r="BO61" s="28">
        <v>-4.6273931595067097E-2</v>
      </c>
      <c r="BP61" s="28">
        <v>-3.6470407121925064E-2</v>
      </c>
      <c r="BQ61" s="28">
        <v>-8.2744338716992161E-2</v>
      </c>
      <c r="BR61" s="28">
        <v>-0.4862184092185089</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44</v>
      </c>
      <c r="C62" s="28">
        <v>0</v>
      </c>
      <c r="D62" s="28">
        <v>0</v>
      </c>
      <c r="E62" s="28">
        <v>0</v>
      </c>
      <c r="F62" s="28">
        <v>0</v>
      </c>
      <c r="G62" s="28">
        <v>0</v>
      </c>
      <c r="H62" s="28">
        <v>0</v>
      </c>
      <c r="I62" s="28">
        <v>0</v>
      </c>
      <c r="J62" s="28">
        <v>0</v>
      </c>
      <c r="K62" s="28">
        <v>2.3857256369806734E-2</v>
      </c>
      <c r="L62" s="28">
        <v>0</v>
      </c>
      <c r="M62" s="28">
        <v>9.0300160911202383</v>
      </c>
      <c r="N62" s="28">
        <v>35.776110561389729</v>
      </c>
      <c r="O62" s="28">
        <v>9.053873347490045</v>
      </c>
      <c r="P62" s="28">
        <v>0</v>
      </c>
      <c r="Q62" s="28">
        <v>0</v>
      </c>
      <c r="R62" s="28">
        <v>0</v>
      </c>
      <c r="S62" s="28">
        <v>0</v>
      </c>
      <c r="T62" s="28">
        <v>0</v>
      </c>
      <c r="U62" s="28">
        <v>0</v>
      </c>
      <c r="V62" s="28">
        <v>0</v>
      </c>
      <c r="W62" s="28">
        <v>0</v>
      </c>
      <c r="X62" s="28">
        <v>0</v>
      </c>
      <c r="Y62" s="28">
        <v>-338.72300000000001</v>
      </c>
      <c r="Z62" s="28">
        <v>-384.28812665250996</v>
      </c>
      <c r="AA62" s="28">
        <v>413.88800000000003</v>
      </c>
      <c r="AB62" s="28">
        <v>6.4929839088797667</v>
      </c>
      <c r="AC62" s="28">
        <v>719.26800000000003</v>
      </c>
      <c r="AD62" s="28">
        <v>1141.518</v>
      </c>
      <c r="AE62" s="28">
        <v>-1113.7656423945707</v>
      </c>
      <c r="AF62" s="28"/>
      <c r="AG62" s="33" t="s">
        <v>46</v>
      </c>
      <c r="AH62" s="28">
        <v>-3.6640599065066226E-2</v>
      </c>
      <c r="AI62" s="28">
        <v>-3.9711500887925411E-2</v>
      </c>
      <c r="AJ62" s="28">
        <v>-3.5730247475129318E-2</v>
      </c>
      <c r="AK62" s="28">
        <v>-1.6188998071771099E-3</v>
      </c>
      <c r="AL62" s="28">
        <v>-2.3623536056192052E-3</v>
      </c>
      <c r="AM62" s="28">
        <v>-3.981253412796093E-3</v>
      </c>
      <c r="AN62" s="28">
        <v>-3.3341320022525878E-2</v>
      </c>
      <c r="AO62" s="28">
        <v>0</v>
      </c>
      <c r="AP62" s="28">
        <v>-1.4520020156907343E-3</v>
      </c>
      <c r="AQ62" s="28">
        <v>1.3207114251194696E-3</v>
      </c>
      <c r="AR62" s="28">
        <v>1.3207114251194696E-3</v>
      </c>
      <c r="AS62" s="28">
        <v>-4.3175124993169813</v>
      </c>
      <c r="AT62" s="28">
        <v>0.17352286573998121</v>
      </c>
      <c r="AU62" s="28">
        <v>0</v>
      </c>
      <c r="AV62" s="28">
        <v>29.907999388808818</v>
      </c>
      <c r="AW62" s="28">
        <v>-6.8811661807053781E-2</v>
      </c>
      <c r="AX62" s="28">
        <v>0</v>
      </c>
      <c r="AY62" s="28">
        <v>-1.9076163229814203E-3</v>
      </c>
      <c r="AZ62" s="28">
        <v>-2.0506590439037797E-3</v>
      </c>
      <c r="BA62" s="28">
        <v>-1.9073532155855499E-3</v>
      </c>
      <c r="BB62" s="28">
        <v>0</v>
      </c>
      <c r="BC62" s="28">
        <v>-6.540938182707734E-2</v>
      </c>
      <c r="BD62" s="28">
        <v>-27.37094425764738</v>
      </c>
      <c r="BE62" s="28">
        <v>-34.770827079015596</v>
      </c>
      <c r="BF62" s="28">
        <v>32.355245315583502</v>
      </c>
      <c r="BG62" s="28"/>
      <c r="BH62" s="28"/>
      <c r="BI62" s="28"/>
      <c r="BK62" s="33" t="s">
        <v>53</v>
      </c>
      <c r="BL62" s="28">
        <v>0.11010511577160287</v>
      </c>
      <c r="BM62" s="28">
        <v>0.14145484629921157</v>
      </c>
      <c r="BN62" s="28">
        <v>0.12422501319315415</v>
      </c>
      <c r="BO62" s="28">
        <v>9.3684922422312411E-3</v>
      </c>
      <c r="BP62" s="28">
        <v>7.8613408638688043E-3</v>
      </c>
      <c r="BQ62" s="28">
        <v>1.7229833106085835E-2</v>
      </c>
      <c r="BR62" s="28">
        <v>9.8943358853489372E-2</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45</v>
      </c>
      <c r="C63" s="28">
        <v>0</v>
      </c>
      <c r="D63" s="28">
        <v>0</v>
      </c>
      <c r="E63" s="28">
        <v>0</v>
      </c>
      <c r="F63" s="28">
        <v>0</v>
      </c>
      <c r="G63" s="28">
        <v>0</v>
      </c>
      <c r="H63" s="28">
        <v>0</v>
      </c>
      <c r="I63" s="28">
        <v>0</v>
      </c>
      <c r="J63" s="28">
        <v>0</v>
      </c>
      <c r="K63" s="28">
        <v>4.35928614176051E-2</v>
      </c>
      <c r="L63" s="28">
        <v>0</v>
      </c>
      <c r="M63" s="28">
        <v>6.9558017947625812</v>
      </c>
      <c r="N63" s="28">
        <v>-5.6341964509427669</v>
      </c>
      <c r="O63" s="28">
        <v>6.9993946561801899</v>
      </c>
      <c r="P63" s="28">
        <v>0</v>
      </c>
      <c r="Q63" s="28">
        <v>0</v>
      </c>
      <c r="R63" s="28">
        <v>0</v>
      </c>
      <c r="S63" s="28">
        <v>0</v>
      </c>
      <c r="T63" s="28">
        <v>0</v>
      </c>
      <c r="U63" s="28">
        <v>0</v>
      </c>
      <c r="V63" s="28">
        <v>0</v>
      </c>
      <c r="W63" s="28">
        <v>0</v>
      </c>
      <c r="X63" s="28">
        <v>0</v>
      </c>
      <c r="Y63" s="28">
        <v>-326.85599999999999</v>
      </c>
      <c r="Z63" s="28">
        <v>-397.8066053438198</v>
      </c>
      <c r="AA63" s="28">
        <v>392.71</v>
      </c>
      <c r="AB63" s="28">
        <v>-11.899801794762581</v>
      </c>
      <c r="AC63" s="28">
        <v>761.93100000000004</v>
      </c>
      <c r="AD63" s="28">
        <v>1181.6279999999999</v>
      </c>
      <c r="AE63" s="28">
        <v>-1151.4885030945381</v>
      </c>
      <c r="AF63" s="28"/>
      <c r="AG63" s="33" t="s">
        <v>47</v>
      </c>
      <c r="AH63" s="28">
        <v>-0.13843479662639879</v>
      </c>
      <c r="AI63" s="28">
        <v>-0.15179761163892636</v>
      </c>
      <c r="AJ63" s="28">
        <v>-0.13660148546331641</v>
      </c>
      <c r="AK63" s="28">
        <v>-6.6620642466306279E-3</v>
      </c>
      <c r="AL63" s="28">
        <v>-8.5340619289842046E-3</v>
      </c>
      <c r="AM63" s="28">
        <v>-1.5196126175615277E-2</v>
      </c>
      <c r="AN63" s="28">
        <v>-0.126407280600354</v>
      </c>
      <c r="AO63" s="28">
        <v>0</v>
      </c>
      <c r="AP63" s="28">
        <v>-6.7007507658982668E-3</v>
      </c>
      <c r="AQ63" s="28">
        <v>6.4861326947218689E-3</v>
      </c>
      <c r="AR63" s="28">
        <v>6.4861326947214248E-3</v>
      </c>
      <c r="AS63" s="28">
        <v>-5.2800523490628573</v>
      </c>
      <c r="AT63" s="28">
        <v>0.19326851588405836</v>
      </c>
      <c r="AU63" s="28">
        <v>0</v>
      </c>
      <c r="AV63" s="28">
        <v>29.462906355128482</v>
      </c>
      <c r="AW63" s="28">
        <v>-0.10195507170368501</v>
      </c>
      <c r="AX63" s="28">
        <v>0</v>
      </c>
      <c r="AY63" s="28">
        <v>-1.2094449845102329E-2</v>
      </c>
      <c r="AZ63" s="28">
        <v>-1.2276829150221769E-2</v>
      </c>
      <c r="BA63" s="28">
        <v>-7.1296798723852195E-3</v>
      </c>
      <c r="BB63" s="28">
        <v>0</v>
      </c>
      <c r="BC63" s="28">
        <v>-0.10082986524701099</v>
      </c>
      <c r="BD63" s="28">
        <v>-28.105560914957785</v>
      </c>
      <c r="BE63" s="28">
        <v>-34.689620002148089</v>
      </c>
      <c r="BF63" s="28">
        <v>33.658334076198102</v>
      </c>
      <c r="BG63" s="28"/>
      <c r="BH63" s="28"/>
      <c r="BI63" s="28"/>
      <c r="BK63" s="33" t="s">
        <v>54</v>
      </c>
      <c r="BL63" s="28">
        <v>1.3357473364493444</v>
      </c>
      <c r="BM63" s="28">
        <v>1.6512976624908333</v>
      </c>
      <c r="BN63" s="28">
        <v>1.4696849887498047</v>
      </c>
      <c r="BO63" s="28">
        <v>9.0925235511541302E-2</v>
      </c>
      <c r="BP63" s="28">
        <v>9.0687438229508643E-2</v>
      </c>
      <c r="BQ63" s="28">
        <v>0.18161267374107126</v>
      </c>
      <c r="BR63" s="28">
        <v>1.202023034981039</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46</v>
      </c>
      <c r="C64" s="28">
        <v>0</v>
      </c>
      <c r="D64" s="28">
        <v>0</v>
      </c>
      <c r="E64" s="28">
        <v>0</v>
      </c>
      <c r="F64" s="28">
        <v>0</v>
      </c>
      <c r="G64" s="28">
        <v>0</v>
      </c>
      <c r="H64" s="28">
        <v>0</v>
      </c>
      <c r="I64" s="28">
        <v>0</v>
      </c>
      <c r="J64" s="28">
        <v>0</v>
      </c>
      <c r="K64" s="28">
        <v>2.2656980378279457E-3</v>
      </c>
      <c r="L64" s="28">
        <v>0</v>
      </c>
      <c r="M64" s="28">
        <v>2.1347767163732865</v>
      </c>
      <c r="N64" s="28">
        <v>-54.345819130784406</v>
      </c>
      <c r="O64" s="28">
        <v>2.1370424144111126</v>
      </c>
      <c r="P64" s="28">
        <v>0</v>
      </c>
      <c r="Q64" s="28">
        <v>0</v>
      </c>
      <c r="R64" s="28">
        <v>0</v>
      </c>
      <c r="S64" s="28">
        <v>0</v>
      </c>
      <c r="T64" s="28">
        <v>0</v>
      </c>
      <c r="U64" s="28">
        <v>0</v>
      </c>
      <c r="V64" s="28">
        <v>0</v>
      </c>
      <c r="W64" s="28">
        <v>0</v>
      </c>
      <c r="X64" s="28">
        <v>0</v>
      </c>
      <c r="Y64" s="28">
        <v>-339.87299999999999</v>
      </c>
      <c r="Z64" s="28">
        <v>-431.61395758558888</v>
      </c>
      <c r="AA64" s="28">
        <v>391.57799999999997</v>
      </c>
      <c r="AB64" s="28">
        <v>-32.561776716373288</v>
      </c>
      <c r="AC64" s="28">
        <v>788.14099999999996</v>
      </c>
      <c r="AD64" s="28">
        <v>1241.798</v>
      </c>
      <c r="AE64" s="28">
        <v>-1207.5926115723846</v>
      </c>
      <c r="AF64" s="28"/>
      <c r="AG64" s="33" t="s">
        <v>48</v>
      </c>
      <c r="AH64" s="28">
        <v>-0.11401867513873754</v>
      </c>
      <c r="AI64" s="28">
        <v>-0.12620876194277741</v>
      </c>
      <c r="AJ64" s="28">
        <v>-0.11280537665345491</v>
      </c>
      <c r="AK64" s="28">
        <v>-6.4893300159667433E-3</v>
      </c>
      <c r="AL64" s="28">
        <v>-6.9140552733570892E-3</v>
      </c>
      <c r="AM64" s="28">
        <v>-1.3403385289324277E-2</v>
      </c>
      <c r="AN64" s="28">
        <v>-0.10433257968546883</v>
      </c>
      <c r="AO64" s="28">
        <v>0</v>
      </c>
      <c r="AP64" s="28">
        <v>-5.700756788079353E-3</v>
      </c>
      <c r="AQ64" s="28">
        <v>6.4808355108190163E-3</v>
      </c>
      <c r="AR64" s="28">
        <v>6.4808355108190163E-3</v>
      </c>
      <c r="AS64" s="28">
        <v>-6.2073096023878183</v>
      </c>
      <c r="AT64" s="28">
        <v>0.30599828486220071</v>
      </c>
      <c r="AU64" s="28">
        <v>0</v>
      </c>
      <c r="AV64" s="28">
        <v>31.465290671744643</v>
      </c>
      <c r="AW64" s="28">
        <v>-0.11032637825174163</v>
      </c>
      <c r="AX64" s="28">
        <v>0</v>
      </c>
      <c r="AY64" s="28">
        <v>-9.7004889203118339E-3</v>
      </c>
      <c r="AZ64" s="28">
        <v>-9.9961448911498607E-3</v>
      </c>
      <c r="BA64" s="28">
        <v>-6.1077851597448607E-3</v>
      </c>
      <c r="BB64" s="28">
        <v>0</v>
      </c>
      <c r="BC64" s="28">
        <v>-0.11061557714620562</v>
      </c>
      <c r="BD64" s="28">
        <v>-30.264213291393485</v>
      </c>
      <c r="BE64" s="28">
        <v>-34.13919810792995</v>
      </c>
      <c r="BF64" s="28">
        <v>35.719877529797074</v>
      </c>
      <c r="BG64" s="28"/>
      <c r="BH64" s="28"/>
      <c r="BI64" s="28"/>
      <c r="BK64" s="33" t="s">
        <v>55</v>
      </c>
      <c r="BL64" s="28">
        <v>-1.3423992858938618</v>
      </c>
      <c r="BM64" s="28">
        <v>-1.6052115550817234</v>
      </c>
      <c r="BN64" s="28">
        <v>-1.4461220458218804</v>
      </c>
      <c r="BO64" s="28">
        <v>-6.7697984200492556E-2</v>
      </c>
      <c r="BP64" s="28">
        <v>-9.1391525059322021E-2</v>
      </c>
      <c r="BQ64" s="28">
        <v>-0.15908950925982879</v>
      </c>
      <c r="BR64" s="28">
        <v>-1.2057717012285138</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47</v>
      </c>
      <c r="C65" s="28">
        <v>0</v>
      </c>
      <c r="D65" s="28">
        <v>0</v>
      </c>
      <c r="E65" s="28">
        <v>0</v>
      </c>
      <c r="F65" s="28">
        <v>0</v>
      </c>
      <c r="G65" s="28">
        <v>0</v>
      </c>
      <c r="H65" s="28">
        <v>0</v>
      </c>
      <c r="I65" s="28">
        <v>0</v>
      </c>
      <c r="J65" s="28">
        <v>0</v>
      </c>
      <c r="K65" s="28">
        <v>1.0315036038360148E-2</v>
      </c>
      <c r="L65" s="28">
        <v>0</v>
      </c>
      <c r="M65" s="28">
        <v>2.6295944496165902</v>
      </c>
      <c r="N65" s="28">
        <v>-69.916503935271535</v>
      </c>
      <c r="O65" s="28">
        <v>2.6399094856549539</v>
      </c>
      <c r="P65" s="28">
        <v>0</v>
      </c>
      <c r="Q65" s="28">
        <v>0</v>
      </c>
      <c r="R65" s="28">
        <v>0</v>
      </c>
      <c r="S65" s="28">
        <v>0</v>
      </c>
      <c r="T65" s="28">
        <v>0</v>
      </c>
      <c r="U65" s="28">
        <v>0</v>
      </c>
      <c r="V65" s="28">
        <v>0</v>
      </c>
      <c r="W65" s="28">
        <v>0</v>
      </c>
      <c r="X65" s="28">
        <v>0</v>
      </c>
      <c r="Y65" s="28">
        <v>-368.38899999999995</v>
      </c>
      <c r="Z65" s="28">
        <v>-454.54409051434504</v>
      </c>
      <c r="AA65" s="28">
        <v>430.16399999999999</v>
      </c>
      <c r="AB65" s="28">
        <v>-40.140594449616593</v>
      </c>
      <c r="AC65" s="28">
        <v>809.9190000000001</v>
      </c>
      <c r="AD65" s="28">
        <v>1311.875</v>
      </c>
      <c r="AE65" s="28">
        <v>-1271.9029312941257</v>
      </c>
      <c r="AF65" s="28"/>
      <c r="AG65" s="33" t="s">
        <v>49</v>
      </c>
      <c r="AH65" s="28">
        <v>-0.13230018297453938</v>
      </c>
      <c r="AI65" s="28">
        <v>-0.14384992418901277</v>
      </c>
      <c r="AJ65" s="28">
        <v>-0.12911135267844998</v>
      </c>
      <c r="AK65" s="28">
        <v>-6.7192755244971369E-3</v>
      </c>
      <c r="AL65" s="28">
        <v>-8.0192959860672097E-3</v>
      </c>
      <c r="AM65" s="28">
        <v>-1.4738571510565457E-2</v>
      </c>
      <c r="AN65" s="28">
        <v>-0.12044853765443264</v>
      </c>
      <c r="AO65" s="28">
        <v>0</v>
      </c>
      <c r="AP65" s="28">
        <v>-4.8304656899853526E-3</v>
      </c>
      <c r="AQ65" s="28">
        <v>5.0865496109449015E-3</v>
      </c>
      <c r="AR65" s="28">
        <v>5.0865496109444575E-3</v>
      </c>
      <c r="AS65" s="28">
        <v>-4.8579838099436374</v>
      </c>
      <c r="AT65" s="28">
        <v>0.24398982873450459</v>
      </c>
      <c r="AU65" s="28">
        <v>0</v>
      </c>
      <c r="AV65" s="28">
        <v>30.924122671150396</v>
      </c>
      <c r="AW65" s="28">
        <v>-0.1269864126147553</v>
      </c>
      <c r="AX65" s="28">
        <v>0</v>
      </c>
      <c r="AY65" s="28">
        <v>-1.0956115266493427E-2</v>
      </c>
      <c r="AZ65" s="28">
        <v>-1.0956115266493427E-2</v>
      </c>
      <c r="BA65" s="28">
        <v>-7.0759092951375724E-3</v>
      </c>
      <c r="BB65" s="28">
        <v>0</v>
      </c>
      <c r="BC65" s="28">
        <v>-0.13452310028576164</v>
      </c>
      <c r="BD65" s="28">
        <v>-31.514697385462419</v>
      </c>
      <c r="BE65" s="28">
        <v>-32.376437100982329</v>
      </c>
      <c r="BF65" s="28">
        <v>37.41542768328609</v>
      </c>
      <c r="BG65" s="28"/>
      <c r="BH65" s="28"/>
      <c r="BI65" s="28"/>
      <c r="BK65" s="33" t="s">
        <v>56</v>
      </c>
      <c r="BL65" s="28">
        <v>-0.41680912581648499</v>
      </c>
      <c r="BM65" s="28">
        <v>-0.49797331052127447</v>
      </c>
      <c r="BN65" s="28">
        <v>-0.44738927115247407</v>
      </c>
      <c r="BO65" s="28">
        <v>-2.1629394915294142E-2</v>
      </c>
      <c r="BP65" s="28">
        <v>-2.8954644453378364E-2</v>
      </c>
      <c r="BQ65" s="28">
        <v>-5.0584039368672506E-2</v>
      </c>
      <c r="BR65" s="28">
        <v>-0.37146106225270614</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48</v>
      </c>
      <c r="C66" s="28">
        <v>0</v>
      </c>
      <c r="D66" s="28">
        <v>0</v>
      </c>
      <c r="E66" s="28">
        <v>0</v>
      </c>
      <c r="F66" s="28">
        <v>0</v>
      </c>
      <c r="G66" s="28">
        <v>0</v>
      </c>
      <c r="H66" s="28">
        <v>0</v>
      </c>
      <c r="I66" s="28">
        <v>0</v>
      </c>
      <c r="J66" s="28">
        <v>0</v>
      </c>
      <c r="K66" s="28">
        <v>1.3567552167849328E-2</v>
      </c>
      <c r="L66" s="28">
        <v>0</v>
      </c>
      <c r="M66" s="28">
        <v>4.2705747759696919</v>
      </c>
      <c r="N66" s="28">
        <v>-87.68271710410724</v>
      </c>
      <c r="O66" s="28">
        <v>4.2841423281375342</v>
      </c>
      <c r="P66" s="28">
        <v>0</v>
      </c>
      <c r="Q66" s="28">
        <v>0</v>
      </c>
      <c r="R66" s="28">
        <v>0</v>
      </c>
      <c r="S66" s="28">
        <v>0</v>
      </c>
      <c r="T66" s="28">
        <v>0</v>
      </c>
      <c r="U66" s="28">
        <v>0</v>
      </c>
      <c r="V66" s="28">
        <v>0</v>
      </c>
      <c r="W66" s="28">
        <v>0</v>
      </c>
      <c r="X66" s="28">
        <v>0</v>
      </c>
      <c r="Y66" s="28">
        <v>-417.86199999999997</v>
      </c>
      <c r="Z66" s="28">
        <v>-471.33185767186245</v>
      </c>
      <c r="AA66" s="28">
        <v>481.08000000000004</v>
      </c>
      <c r="AB66" s="28">
        <v>-48.808574775969696</v>
      </c>
      <c r="AC66" s="28">
        <v>820.79899999999986</v>
      </c>
      <c r="AD66" s="28">
        <v>1381.902</v>
      </c>
      <c r="AE66" s="28">
        <v>-1342.079439947224</v>
      </c>
      <c r="AF66" s="28"/>
      <c r="AG66" s="33" t="s">
        <v>50</v>
      </c>
      <c r="AH66" s="28">
        <v>-0.17874487383669901</v>
      </c>
      <c r="AI66" s="28">
        <v>-0.19201280789349084</v>
      </c>
      <c r="AJ66" s="28">
        <v>-0.17238947605670774</v>
      </c>
      <c r="AK66" s="28">
        <v>-8.7761467227625012E-3</v>
      </c>
      <c r="AL66" s="28">
        <v>-1.0847185114019275E-2</v>
      </c>
      <c r="AM66" s="28">
        <v>-1.9623331836781333E-2</v>
      </c>
      <c r="AN66" s="28">
        <v>-0.16280760140895723</v>
      </c>
      <c r="AO66" s="28">
        <v>0</v>
      </c>
      <c r="AP66" s="28">
        <v>-4.4917873340261094E-3</v>
      </c>
      <c r="AQ66" s="28">
        <v>4.2088426524039546E-3</v>
      </c>
      <c r="AR66" s="28">
        <v>4.2088426524039546E-3</v>
      </c>
      <c r="AS66" s="28">
        <v>-3.691420185445387</v>
      </c>
      <c r="AT66" s="28">
        <v>5.4246384173106676E-2</v>
      </c>
      <c r="AU66" s="28">
        <v>0</v>
      </c>
      <c r="AV66" s="28">
        <v>31.35186530286434</v>
      </c>
      <c r="AW66" s="28">
        <v>-0.17697045867905814</v>
      </c>
      <c r="AX66" s="28">
        <v>0</v>
      </c>
      <c r="AY66" s="28">
        <v>-1.2135183011805495E-2</v>
      </c>
      <c r="AZ66" s="28">
        <v>-1.1588415912267003E-2</v>
      </c>
      <c r="BA66" s="28">
        <v>-9.9704779390039633E-3</v>
      </c>
      <c r="BB66" s="28">
        <v>0</v>
      </c>
      <c r="BC66" s="28">
        <v>-0.19147721930777095</v>
      </c>
      <c r="BD66" s="28">
        <v>-32.672433500327294</v>
      </c>
      <c r="BE66" s="28">
        <v>-32.953910532781869</v>
      </c>
      <c r="BF66" s="28">
        <v>38.788589810793113</v>
      </c>
      <c r="BG66" s="28"/>
      <c r="BH66" s="28"/>
      <c r="BI66" s="28"/>
      <c r="BK66" s="74" t="s">
        <v>57</v>
      </c>
      <c r="BL66" s="28">
        <v>-1.6803871564251267</v>
      </c>
      <c r="BM66" s="28">
        <v>-1.9403664706542259</v>
      </c>
      <c r="BN66" s="28">
        <v>-1.7580997712625503</v>
      </c>
      <c r="BO66" s="28">
        <v>-6.6757275443734443E-2</v>
      </c>
      <c r="BP66" s="28">
        <v>-0.11550942394784158</v>
      </c>
      <c r="BQ66" s="28">
        <v>-0.18226669939159024</v>
      </c>
      <c r="BR66" s="28">
        <v>-1.4971282083187134</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49</v>
      </c>
      <c r="C67" s="28">
        <v>0</v>
      </c>
      <c r="D67" s="28">
        <v>0</v>
      </c>
      <c r="E67" s="28">
        <v>0</v>
      </c>
      <c r="F67" s="28">
        <v>0</v>
      </c>
      <c r="G67" s="28">
        <v>0</v>
      </c>
      <c r="H67" s="28">
        <v>0</v>
      </c>
      <c r="I67" s="28">
        <v>0</v>
      </c>
      <c r="J67" s="28">
        <v>0</v>
      </c>
      <c r="K67" s="28">
        <v>1.313473389538089E-2</v>
      </c>
      <c r="L67" s="28">
        <v>0</v>
      </c>
      <c r="M67" s="28">
        <v>3.6246167018833191</v>
      </c>
      <c r="N67" s="28">
        <v>-72.616368137662022</v>
      </c>
      <c r="O67" s="28">
        <v>3.6377514357787035</v>
      </c>
      <c r="P67" s="28">
        <v>0</v>
      </c>
      <c r="Q67" s="28">
        <v>0</v>
      </c>
      <c r="R67" s="28">
        <v>0</v>
      </c>
      <c r="S67" s="28">
        <v>0</v>
      </c>
      <c r="T67" s="28">
        <v>0</v>
      </c>
      <c r="U67" s="28">
        <v>0</v>
      </c>
      <c r="V67" s="28">
        <v>0</v>
      </c>
      <c r="W67" s="28">
        <v>0</v>
      </c>
      <c r="X67" s="28">
        <v>0</v>
      </c>
      <c r="Y67" s="28">
        <v>-459.63800000000003</v>
      </c>
      <c r="Z67" s="28">
        <v>-472.2622485642213</v>
      </c>
      <c r="AA67" s="28">
        <v>532.78200000000004</v>
      </c>
      <c r="AB67" s="28">
        <v>-45.586616701883322</v>
      </c>
      <c r="AC67" s="28">
        <v>848.81299999999999</v>
      </c>
      <c r="AD67" s="28">
        <v>1461.229</v>
      </c>
      <c r="AE67" s="28">
        <v>-1418.0331613593171</v>
      </c>
      <c r="AF67" s="28"/>
      <c r="AG67" s="33" t="s">
        <v>51</v>
      </c>
      <c r="AH67" s="28">
        <v>-0.14486413931397379</v>
      </c>
      <c r="AI67" s="28">
        <v>-0.15603696951141899</v>
      </c>
      <c r="AJ67" s="28">
        <v>-0.1401807908515238</v>
      </c>
      <c r="AK67" s="28">
        <v>-7.1000405867012173E-3</v>
      </c>
      <c r="AL67" s="28">
        <v>-8.7561380731835392E-3</v>
      </c>
      <c r="AM67" s="28">
        <v>-1.5856178659884534E-2</v>
      </c>
      <c r="AN67" s="28">
        <v>-0.13114938050970437</v>
      </c>
      <c r="AO67" s="28">
        <v>0</v>
      </c>
      <c r="AP67" s="28">
        <v>-4.0727896107368711E-3</v>
      </c>
      <c r="AQ67" s="28">
        <v>4.2617603032644169E-3</v>
      </c>
      <c r="AR67" s="28">
        <v>4.2617603032644169E-3</v>
      </c>
      <c r="AS67" s="28">
        <v>-4.3140451132582296</v>
      </c>
      <c r="AT67" s="28">
        <v>0.33235528484537413</v>
      </c>
      <c r="AU67" s="28">
        <v>0</v>
      </c>
      <c r="AV67" s="28">
        <v>33.020199231506183</v>
      </c>
      <c r="AW67" s="28">
        <v>-0.14649140833322605</v>
      </c>
      <c r="AX67" s="28">
        <v>0</v>
      </c>
      <c r="AY67" s="28">
        <v>-8.2489923169903889E-3</v>
      </c>
      <c r="AZ67" s="28">
        <v>-7.2223011528642633E-3</v>
      </c>
      <c r="BA67" s="28">
        <v>-8.3571172801688576E-3</v>
      </c>
      <c r="BB67" s="28">
        <v>0</v>
      </c>
      <c r="BC67" s="28">
        <v>-0.15250251321317165</v>
      </c>
      <c r="BD67" s="28">
        <v>-32.874807653289018</v>
      </c>
      <c r="BE67" s="28">
        <v>-35.025776786085139</v>
      </c>
      <c r="BF67" s="28">
        <v>39.22139692562056</v>
      </c>
      <c r="BG67" s="28"/>
      <c r="BH67" s="28"/>
      <c r="BI67" s="28"/>
      <c r="BK67" s="92" t="s">
        <v>58</v>
      </c>
      <c r="BL67" s="28">
        <v>-3.7242278555942221</v>
      </c>
      <c r="BM67" s="28">
        <v>-4.2513214820376106</v>
      </c>
      <c r="BN67" s="28">
        <v>-3.8033503044850931</v>
      </c>
      <c r="BO67" s="28">
        <v>-0.19674347707587714</v>
      </c>
      <c r="BP67" s="28">
        <v>-0.25122770047655507</v>
      </c>
      <c r="BQ67" s="28">
        <v>-0.44797117755244642</v>
      </c>
      <c r="BR67" s="28">
        <v>-3.3096502343197471</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50</v>
      </c>
      <c r="C68" s="28">
        <v>0</v>
      </c>
      <c r="D68" s="28">
        <v>0</v>
      </c>
      <c r="E68" s="28">
        <v>0</v>
      </c>
      <c r="F68" s="28">
        <v>0</v>
      </c>
      <c r="G68" s="28">
        <v>0</v>
      </c>
      <c r="H68" s="28">
        <v>0</v>
      </c>
      <c r="I68" s="28">
        <v>0</v>
      </c>
      <c r="J68" s="28">
        <v>0</v>
      </c>
      <c r="K68" s="28">
        <v>4.8569800534590257E-3</v>
      </c>
      <c r="L68" s="28">
        <v>0</v>
      </c>
      <c r="M68" s="28">
        <v>1.0034342552645423</v>
      </c>
      <c r="N68" s="28">
        <v>-55.934725490582544</v>
      </c>
      <c r="O68" s="28">
        <v>1.0082912353180049</v>
      </c>
      <c r="P68" s="28">
        <v>0</v>
      </c>
      <c r="Q68" s="28">
        <v>0</v>
      </c>
      <c r="R68" s="28">
        <v>0</v>
      </c>
      <c r="S68" s="28">
        <v>0</v>
      </c>
      <c r="T68" s="28">
        <v>0</v>
      </c>
      <c r="U68" s="28">
        <v>0</v>
      </c>
      <c r="V68" s="28">
        <v>0</v>
      </c>
      <c r="W68" s="28">
        <v>0</v>
      </c>
      <c r="X68" s="28">
        <v>0</v>
      </c>
      <c r="Y68" s="28">
        <v>-498.65300000000002</v>
      </c>
      <c r="Z68" s="28">
        <v>-502.96270876468202</v>
      </c>
      <c r="AA68" s="28">
        <v>579.47399999999993</v>
      </c>
      <c r="AB68" s="28">
        <v>-39.550434255264541</v>
      </c>
      <c r="AC68" s="28">
        <v>875.42700000000013</v>
      </c>
      <c r="AD68" s="28">
        <v>1532.173</v>
      </c>
      <c r="AE68" s="28">
        <v>-1485.7711587129406</v>
      </c>
      <c r="AF68" s="28"/>
      <c r="AG68" s="33" t="s">
        <v>52</v>
      </c>
      <c r="AH68" s="28">
        <v>-0.23229813195329996</v>
      </c>
      <c r="AI68" s="28">
        <v>-0.27973511720496447</v>
      </c>
      <c r="AJ68" s="28">
        <v>-0.24431809587524356</v>
      </c>
      <c r="AK68" s="28">
        <v>-1.9806609705564249E-2</v>
      </c>
      <c r="AL68" s="28">
        <v>-1.5610411624149556E-2</v>
      </c>
      <c r="AM68" s="28">
        <v>-3.5417021329714693E-2</v>
      </c>
      <c r="AN68" s="28">
        <v>-0.20811584257248938</v>
      </c>
      <c r="AO68" s="28">
        <v>0</v>
      </c>
      <c r="AP68" s="28">
        <v>-2.7630375546092267E-2</v>
      </c>
      <c r="AQ68" s="28">
        <v>3.4947921709453489E-2</v>
      </c>
      <c r="AR68" s="28">
        <v>3.4947921709452601E-2</v>
      </c>
      <c r="AS68" s="28">
        <v>-12.378272233458571</v>
      </c>
      <c r="AT68" s="28">
        <v>-0.39288261149955694</v>
      </c>
      <c r="AU68" s="28">
        <v>0</v>
      </c>
      <c r="AV68" s="28">
        <v>42.930205867779904</v>
      </c>
      <c r="AW68" s="28">
        <v>-0.33648001636793623</v>
      </c>
      <c r="AX68" s="28">
        <v>0</v>
      </c>
      <c r="AY68" s="28">
        <v>-6.6827931902398774E-2</v>
      </c>
      <c r="AZ68" s="28">
        <v>-7.0940099964879266E-2</v>
      </c>
      <c r="BA68" s="28">
        <v>-1.3672418323402269E-2</v>
      </c>
      <c r="BB68" s="28">
        <v>0</v>
      </c>
      <c r="BC68" s="28">
        <v>-0.35810652040780155</v>
      </c>
      <c r="BD68" s="28">
        <v>-43.922499598860462</v>
      </c>
      <c r="BE68" s="28">
        <v>-42.81629893749944</v>
      </c>
      <c r="BF68" s="28">
        <v>46.431894974445775</v>
      </c>
      <c r="BG68" s="28"/>
      <c r="BH68" s="28"/>
      <c r="BI68" s="28"/>
      <c r="BK68" s="92" t="s">
        <v>59</v>
      </c>
      <c r="BL68" s="28">
        <v>-3.6770272794443599</v>
      </c>
      <c r="BM68" s="28">
        <v>-4.0931970149251811</v>
      </c>
      <c r="BN68" s="28">
        <v>-3.6818339589181051</v>
      </c>
      <c r="BO68" s="28">
        <v>-0.16707852815132185</v>
      </c>
      <c r="BP68" s="28">
        <v>-0.24428452785576837</v>
      </c>
      <c r="BQ68" s="28">
        <v>-0.41136305600709022</v>
      </c>
      <c r="BR68" s="28">
        <v>-3.2701202009752706</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51</v>
      </c>
      <c r="C69" s="28">
        <v>0</v>
      </c>
      <c r="D69" s="28">
        <v>0</v>
      </c>
      <c r="E69" s="28">
        <v>0</v>
      </c>
      <c r="F69" s="28">
        <v>0</v>
      </c>
      <c r="G69" s="28">
        <v>0</v>
      </c>
      <c r="H69" s="28">
        <v>0</v>
      </c>
      <c r="I69" s="28">
        <v>0</v>
      </c>
      <c r="J69" s="28">
        <v>0</v>
      </c>
      <c r="K69" s="28">
        <v>2.0968956142212392E-2</v>
      </c>
      <c r="L69" s="28">
        <v>0</v>
      </c>
      <c r="M69" s="28">
        <v>5.3790422368068036</v>
      </c>
      <c r="N69" s="28">
        <v>-73.017053429755819</v>
      </c>
      <c r="O69" s="28">
        <v>5.4000111929490231</v>
      </c>
      <c r="P69" s="28">
        <v>0</v>
      </c>
      <c r="Q69" s="28">
        <v>0</v>
      </c>
      <c r="R69" s="28">
        <v>0</v>
      </c>
      <c r="S69" s="28">
        <v>0</v>
      </c>
      <c r="T69" s="28">
        <v>0</v>
      </c>
      <c r="U69" s="28">
        <v>0</v>
      </c>
      <c r="V69" s="28">
        <v>0</v>
      </c>
      <c r="W69" s="28">
        <v>0</v>
      </c>
      <c r="X69" s="28">
        <v>0</v>
      </c>
      <c r="Y69" s="28">
        <v>-524.08199999999999</v>
      </c>
      <c r="Z69" s="28">
        <v>-558.40398880705106</v>
      </c>
      <c r="AA69" s="28">
        <v>616.70800000000008</v>
      </c>
      <c r="AB69" s="28">
        <v>-50.597042236806814</v>
      </c>
      <c r="AC69" s="28">
        <v>910.00099999999986</v>
      </c>
      <c r="AD69" s="28">
        <v>1599.232</v>
      </c>
      <c r="AE69" s="28">
        <v>-1565.5050573749259</v>
      </c>
      <c r="AF69" s="28"/>
      <c r="AG69" s="33" t="s">
        <v>53</v>
      </c>
      <c r="AH69" s="28">
        <v>-0.2307389308904817</v>
      </c>
      <c r="AI69" s="28">
        <v>-0.2964361807861593</v>
      </c>
      <c r="AJ69" s="28">
        <v>-0.2603289277992431</v>
      </c>
      <c r="AK69" s="28">
        <v>-1.9632837846617957E-2</v>
      </c>
      <c r="AL69" s="28">
        <v>-1.6474415140304455E-2</v>
      </c>
      <c r="AM69" s="28">
        <v>-3.6107252986923299E-2</v>
      </c>
      <c r="AN69" s="28">
        <v>-0.20734808442443864</v>
      </c>
      <c r="AO69" s="28">
        <v>0</v>
      </c>
      <c r="AP69" s="28">
        <v>-4.6064412049065417E-2</v>
      </c>
      <c r="AQ69" s="28">
        <v>5.2803477878200056E-2</v>
      </c>
      <c r="AR69" s="28">
        <v>5.2803477878200944E-2</v>
      </c>
      <c r="AS69" s="28">
        <v>-16.692171169158453</v>
      </c>
      <c r="AT69" s="28">
        <v>-1.814790471858263</v>
      </c>
      <c r="AU69" s="28">
        <v>0</v>
      </c>
      <c r="AV69" s="28">
        <v>47.143334015618578</v>
      </c>
      <c r="AW69" s="28">
        <v>-0.28212515436369046</v>
      </c>
      <c r="AX69" s="28">
        <v>0</v>
      </c>
      <c r="AY69" s="28">
        <v>-8.172475336705709E-2</v>
      </c>
      <c r="AZ69" s="28">
        <v>-8.2623926476280474E-2</v>
      </c>
      <c r="BA69" s="28">
        <v>-1.1546864197582218E-2</v>
      </c>
      <c r="BB69" s="28">
        <v>0</v>
      </c>
      <c r="BC69" s="28">
        <v>-0.33432607818072313</v>
      </c>
      <c r="BD69" s="28">
        <v>-53.966714154669603</v>
      </c>
      <c r="BE69" s="28">
        <v>-47.681459728210768</v>
      </c>
      <c r="BF69" s="28">
        <v>60.312420983874617</v>
      </c>
      <c r="BG69" s="28"/>
      <c r="BH69" s="28"/>
      <c r="BI69" s="28"/>
      <c r="BK69" s="102" t="s">
        <v>60</v>
      </c>
      <c r="BL69" s="28">
        <v>-1.0152617193476772</v>
      </c>
      <c r="BM69" s="28">
        <v>-1.0922087095257211</v>
      </c>
      <c r="BN69" s="28">
        <v>-0.97713416534872977</v>
      </c>
      <c r="BO69" s="28">
        <v>-4.9170747397113246E-2</v>
      </c>
      <c r="BP69" s="28">
        <v>-6.5903796779608115E-2</v>
      </c>
      <c r="BQ69" s="28">
        <v>-0.11507454417672136</v>
      </c>
      <c r="BR69" s="28">
        <v>-0.91101903490709901</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52</v>
      </c>
      <c r="C70" s="28">
        <v>0</v>
      </c>
      <c r="D70" s="28">
        <v>0</v>
      </c>
      <c r="E70" s="28">
        <v>0</v>
      </c>
      <c r="F70" s="28">
        <v>0</v>
      </c>
      <c r="G70" s="28">
        <v>0</v>
      </c>
      <c r="H70" s="28">
        <v>0</v>
      </c>
      <c r="I70" s="28">
        <v>0</v>
      </c>
      <c r="J70" s="28">
        <v>0</v>
      </c>
      <c r="K70" s="28">
        <v>-3.5539446028380439E-2</v>
      </c>
      <c r="L70" s="28">
        <v>0</v>
      </c>
      <c r="M70" s="28">
        <v>-5.4683317199227446</v>
      </c>
      <c r="N70" s="28">
        <v>-190.99479711412613</v>
      </c>
      <c r="O70" s="28">
        <v>-5.503871165951125</v>
      </c>
      <c r="P70" s="28">
        <v>0</v>
      </c>
      <c r="Q70" s="28">
        <v>0</v>
      </c>
      <c r="R70" s="28">
        <v>0</v>
      </c>
      <c r="S70" s="28">
        <v>0</v>
      </c>
      <c r="T70" s="28">
        <v>0</v>
      </c>
      <c r="U70" s="28">
        <v>0</v>
      </c>
      <c r="V70" s="28">
        <v>0</v>
      </c>
      <c r="W70" s="28">
        <v>0</v>
      </c>
      <c r="X70" s="28">
        <v>0</v>
      </c>
      <c r="Y70" s="28">
        <v>-680.77200000000005</v>
      </c>
      <c r="Z70" s="28">
        <v>-663.69287116595115</v>
      </c>
      <c r="AA70" s="28">
        <v>740.47900000000004</v>
      </c>
      <c r="AB70" s="28">
        <v>-101.45966828007724</v>
      </c>
      <c r="AC70" s="28">
        <v>745.86</v>
      </c>
      <c r="AD70" s="28">
        <v>1566.77</v>
      </c>
      <c r="AE70" s="28">
        <v>-1582.9711484135698</v>
      </c>
      <c r="AF70" s="28"/>
      <c r="AG70" s="33" t="s">
        <v>54</v>
      </c>
      <c r="AH70" s="28">
        <v>-0.11538599299943542</v>
      </c>
      <c r="AI70" s="28">
        <v>-0.14264420772168052</v>
      </c>
      <c r="AJ70" s="28">
        <v>-0.12695594233715468</v>
      </c>
      <c r="AK70" s="28">
        <v>-7.8544035252163802E-3</v>
      </c>
      <c r="AL70" s="28">
        <v>-7.8338618593107867E-3</v>
      </c>
      <c r="AM70" s="28">
        <v>-1.5688265384527611E-2</v>
      </c>
      <c r="AN70" s="28">
        <v>-0.10383447356756648</v>
      </c>
      <c r="AO70" s="28">
        <v>0</v>
      </c>
      <c r="AP70" s="28">
        <v>-1.9403811197033605E-2</v>
      </c>
      <c r="AQ70" s="28">
        <v>1.92072255345348E-2</v>
      </c>
      <c r="AR70" s="28">
        <v>1.9207225534533912E-2</v>
      </c>
      <c r="AS70" s="28">
        <v>-13.033938989178953</v>
      </c>
      <c r="AT70" s="28">
        <v>-1.8427432946888374</v>
      </c>
      <c r="AU70" s="28">
        <v>0</v>
      </c>
      <c r="AV70" s="28">
        <v>52.416727449450548</v>
      </c>
      <c r="AW70" s="28">
        <v>-0.20723248557390406</v>
      </c>
      <c r="AX70" s="28">
        <v>0</v>
      </c>
      <c r="AY70" s="28">
        <v>-2.5727572644999697E-2</v>
      </c>
      <c r="AZ70" s="28">
        <v>-2.4197506502305899E-2</v>
      </c>
      <c r="BA70" s="28">
        <v>-7.8718735401461792E-3</v>
      </c>
      <c r="BB70" s="28">
        <v>0</v>
      </c>
      <c r="BC70" s="28">
        <v>-0.24964011957757748</v>
      </c>
      <c r="BD70" s="28">
        <v>-61.827528520005238</v>
      </c>
      <c r="BE70" s="28">
        <v>-43.097258159003061</v>
      </c>
      <c r="BF70" s="28">
        <v>67.182852529120197</v>
      </c>
      <c r="BG70" s="28"/>
      <c r="BH70" s="28"/>
      <c r="BI70" s="28"/>
      <c r="BK70" s="33" t="s">
        <v>61</v>
      </c>
      <c r="BL70" s="28">
        <v>1.5560790185469386</v>
      </c>
      <c r="BM70" s="28">
        <v>1.6744312210198586</v>
      </c>
      <c r="BN70" s="28">
        <v>1.4822523827922396</v>
      </c>
      <c r="BO70" s="28">
        <v>9.2472952086559701E-2</v>
      </c>
      <c r="BP70" s="28">
        <v>9.9705886141165934E-2</v>
      </c>
      <c r="BQ70" s="28">
        <v>0.19217883822770432</v>
      </c>
      <c r="BR70" s="28">
        <v>1.3991105744458991</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53</v>
      </c>
      <c r="C71" s="28">
        <v>0</v>
      </c>
      <c r="D71" s="28">
        <v>0</v>
      </c>
      <c r="E71" s="28">
        <v>0</v>
      </c>
      <c r="F71" s="28">
        <v>0</v>
      </c>
      <c r="G71" s="28">
        <v>0</v>
      </c>
      <c r="H71" s="28">
        <v>0</v>
      </c>
      <c r="I71" s="28">
        <v>0</v>
      </c>
      <c r="J71" s="28">
        <v>0</v>
      </c>
      <c r="K71" s="28">
        <v>-0.17562645041724068</v>
      </c>
      <c r="L71" s="28">
        <v>0</v>
      </c>
      <c r="M71" s="28">
        <v>-27.233888702991649</v>
      </c>
      <c r="N71" s="28">
        <v>-233.31459614359937</v>
      </c>
      <c r="O71" s="28">
        <v>-27.409515153408961</v>
      </c>
      <c r="P71" s="28">
        <v>0</v>
      </c>
      <c r="Q71" s="28">
        <v>0</v>
      </c>
      <c r="R71" s="28">
        <v>0</v>
      </c>
      <c r="S71" s="28">
        <v>0</v>
      </c>
      <c r="T71" s="28">
        <v>0</v>
      </c>
      <c r="U71" s="28">
        <v>0</v>
      </c>
      <c r="V71" s="28">
        <v>0</v>
      </c>
      <c r="W71" s="28">
        <v>0</v>
      </c>
      <c r="X71" s="28">
        <v>0</v>
      </c>
      <c r="Y71" s="28">
        <v>-859.22499999999991</v>
      </c>
      <c r="Z71" s="28">
        <v>-759.03051515340906</v>
      </c>
      <c r="AA71" s="28">
        <v>946.14499999999998</v>
      </c>
      <c r="AB71" s="28">
        <v>-128.94111129700832</v>
      </c>
      <c r="AC71" s="28">
        <v>464.75</v>
      </c>
      <c r="AD71" s="28">
        <v>1596.4780000000001</v>
      </c>
      <c r="AE71" s="28">
        <v>-1556.3450844044864</v>
      </c>
      <c r="AF71" s="28"/>
      <c r="AG71" s="33" t="s">
        <v>55</v>
      </c>
      <c r="AH71" s="28">
        <v>-0.17054698817219816</v>
      </c>
      <c r="AI71" s="28">
        <v>-0.20393633919148613</v>
      </c>
      <c r="AJ71" s="28">
        <v>-0.1837245907652445</v>
      </c>
      <c r="AK71" s="28">
        <v>-8.6007847531279769E-3</v>
      </c>
      <c r="AL71" s="28">
        <v>-1.1610963673117869E-2</v>
      </c>
      <c r="AM71" s="28">
        <v>-2.021174842624518E-2</v>
      </c>
      <c r="AN71" s="28">
        <v>-0.1531889462611602</v>
      </c>
      <c r="AO71" s="28">
        <v>0</v>
      </c>
      <c r="AP71" s="28">
        <v>-2.4788566266154E-2</v>
      </c>
      <c r="AQ71" s="28">
        <v>2.1510578807208525E-2</v>
      </c>
      <c r="AR71" s="28">
        <v>2.1510578807208969E-2</v>
      </c>
      <c r="AS71" s="28">
        <v>-10.245398415414343</v>
      </c>
      <c r="AT71" s="28">
        <v>-1.7606736688271258</v>
      </c>
      <c r="AU71" s="28">
        <v>0</v>
      </c>
      <c r="AV71" s="28">
        <v>59.143219902841878</v>
      </c>
      <c r="AW71" s="28">
        <v>-0.33145616008687284</v>
      </c>
      <c r="AX71" s="28">
        <v>0</v>
      </c>
      <c r="AY71" s="28">
        <v>-3.2189546880507791E-2</v>
      </c>
      <c r="AZ71" s="28">
        <v>-2.9490671451153361E-2</v>
      </c>
      <c r="BA71" s="28">
        <v>-1.1890534997748059E-2</v>
      </c>
      <c r="BB71" s="28">
        <v>0</v>
      </c>
      <c r="BC71" s="28">
        <v>-0.37931424189716267</v>
      </c>
      <c r="BD71" s="28">
        <v>-67.163270779964577</v>
      </c>
      <c r="BE71" s="28">
        <v>-49.379417030490607</v>
      </c>
      <c r="BF71" s="28">
        <v>74.292817607327862</v>
      </c>
      <c r="BG71" s="28"/>
      <c r="BH71" s="28"/>
      <c r="BI71" s="28"/>
      <c r="BK71" s="66" t="s">
        <v>171</v>
      </c>
      <c r="BL71" s="28">
        <v>0.29982153864966676</v>
      </c>
      <c r="BM71" s="28">
        <v>0.31618790527909368</v>
      </c>
      <c r="BN71" s="28">
        <v>0.28067567104073987</v>
      </c>
      <c r="BO71" s="28">
        <v>1.6831771444749677E-2</v>
      </c>
      <c r="BP71" s="28">
        <v>1.8680462793689401E-2</v>
      </c>
      <c r="BQ71" s="28">
        <v>3.5512234238453289E-2</v>
      </c>
      <c r="BR71" s="28">
        <v>0.27152344841465492</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54</v>
      </c>
      <c r="C72" s="28">
        <v>0</v>
      </c>
      <c r="D72" s="28">
        <v>0</v>
      </c>
      <c r="E72" s="28">
        <v>0</v>
      </c>
      <c r="F72" s="28">
        <v>0</v>
      </c>
      <c r="G72" s="28">
        <v>0</v>
      </c>
      <c r="H72" s="28">
        <v>0</v>
      </c>
      <c r="I72" s="28">
        <v>0</v>
      </c>
      <c r="J72" s="28">
        <v>0</v>
      </c>
      <c r="K72" s="28">
        <v>-9.264420363069803E-2</v>
      </c>
      <c r="L72" s="28">
        <v>0</v>
      </c>
      <c r="M72" s="28">
        <v>-29.552883693264533</v>
      </c>
      <c r="N72" s="28">
        <v>-182.83658840984032</v>
      </c>
      <c r="O72" s="28">
        <v>-29.645527896895175</v>
      </c>
      <c r="P72" s="28">
        <v>0</v>
      </c>
      <c r="Q72" s="28">
        <v>0</v>
      </c>
      <c r="R72" s="28">
        <v>0</v>
      </c>
      <c r="S72" s="28">
        <v>0</v>
      </c>
      <c r="T72" s="28">
        <v>0</v>
      </c>
      <c r="U72" s="28">
        <v>0</v>
      </c>
      <c r="V72" s="28">
        <v>0</v>
      </c>
      <c r="W72" s="28">
        <v>0</v>
      </c>
      <c r="X72" s="28">
        <v>0</v>
      </c>
      <c r="Y72" s="28">
        <v>-1020.9569999999999</v>
      </c>
      <c r="Z72" s="28">
        <v>-711.79952789689514</v>
      </c>
      <c r="AA72" s="28">
        <v>1097.4949999999999</v>
      </c>
      <c r="AB72" s="28">
        <v>-113.5901163067355</v>
      </c>
      <c r="AC72" s="28">
        <v>392.28800000000001</v>
      </c>
      <c r="AD72" s="28">
        <v>1654.846</v>
      </c>
      <c r="AE72" s="28">
        <v>-1628.7874574907014</v>
      </c>
      <c r="AF72" s="28"/>
      <c r="AG72" s="74" t="s">
        <v>56</v>
      </c>
      <c r="AH72" s="28">
        <v>-0.17363270003703235</v>
      </c>
      <c r="AI72" s="28">
        <v>-0.20744375565860906</v>
      </c>
      <c r="AJ72" s="28">
        <v>-0.18637165624821961</v>
      </c>
      <c r="AK72" s="28">
        <v>-9.0102879392404134E-3</v>
      </c>
      <c r="AL72" s="28">
        <v>-1.2061811471145489E-2</v>
      </c>
      <c r="AM72" s="28">
        <v>-2.1072099410385903E-2</v>
      </c>
      <c r="AN72" s="28">
        <v>-0.15474178275538719</v>
      </c>
      <c r="AO72" s="28">
        <v>0</v>
      </c>
      <c r="AP72" s="28">
        <v>-2.4800767682332747E-2</v>
      </c>
      <c r="AQ72" s="28">
        <v>2.3150261536304839E-2</v>
      </c>
      <c r="AR72" s="28">
        <v>2.3150261536303951E-2</v>
      </c>
      <c r="AS72" s="28">
        <v>-10.480375604770865</v>
      </c>
      <c r="AT72" s="28">
        <v>-1.6119108872207288</v>
      </c>
      <c r="AU72" s="28">
        <v>0</v>
      </c>
      <c r="AV72" s="28">
        <v>64.071418341021371</v>
      </c>
      <c r="AW72" s="28">
        <v>-0.27320098246568136</v>
      </c>
      <c r="AX72" s="28">
        <v>0</v>
      </c>
      <c r="AY72" s="28">
        <v>-2.6195500028248553E-2</v>
      </c>
      <c r="AZ72" s="28">
        <v>-2.3742148342976499E-2</v>
      </c>
      <c r="BA72" s="28">
        <v>-1.0558047345053723E-2</v>
      </c>
      <c r="BB72" s="28">
        <v>0</v>
      </c>
      <c r="BC72" s="28">
        <v>-0.30407771270293438</v>
      </c>
      <c r="BD72" s="28">
        <v>-69.020255395672024</v>
      </c>
      <c r="BE72" s="28">
        <v>-53.645059312248307</v>
      </c>
      <c r="BF72" s="28">
        <v>76.317458982992378</v>
      </c>
      <c r="BG72" s="28"/>
      <c r="BH72" s="28"/>
      <c r="BI72" s="28"/>
      <c r="BK72" s="66" t="s">
        <v>182</v>
      </c>
      <c r="BL72" s="28">
        <v>-2.6752470001573556</v>
      </c>
      <c r="BM72" s="28">
        <v>-2.8641909724988182</v>
      </c>
      <c r="BN72" s="28">
        <v>-2.5578533423209819</v>
      </c>
      <c r="BO72" s="28">
        <v>-0.13730668813876434</v>
      </c>
      <c r="BP72" s="28">
        <v>-0.16903094203898661</v>
      </c>
      <c r="BQ72" s="28">
        <v>-0.30633763017773674</v>
      </c>
      <c r="BR72" s="28">
        <v>-2.4067739064684019</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55</v>
      </c>
      <c r="C73" s="28">
        <v>0</v>
      </c>
      <c r="D73" s="28">
        <v>0</v>
      </c>
      <c r="E73" s="28">
        <v>0</v>
      </c>
      <c r="F73" s="28">
        <v>0</v>
      </c>
      <c r="G73" s="28">
        <v>0</v>
      </c>
      <c r="H73" s="28">
        <v>0</v>
      </c>
      <c r="I73" s="28">
        <v>0</v>
      </c>
      <c r="J73" s="28">
        <v>0</v>
      </c>
      <c r="K73" s="28">
        <v>-0.13289725541212505</v>
      </c>
      <c r="L73" s="28">
        <v>0</v>
      </c>
      <c r="M73" s="28">
        <v>-28.901663937817489</v>
      </c>
      <c r="N73" s="28">
        <v>-142.75577486895287</v>
      </c>
      <c r="O73" s="28">
        <v>-29.034561193229635</v>
      </c>
      <c r="P73" s="28">
        <v>0</v>
      </c>
      <c r="Q73" s="28">
        <v>0</v>
      </c>
      <c r="R73" s="28">
        <v>0</v>
      </c>
      <c r="S73" s="28">
        <v>0</v>
      </c>
      <c r="T73" s="28">
        <v>0</v>
      </c>
      <c r="U73" s="28">
        <v>0</v>
      </c>
      <c r="V73" s="28">
        <v>0</v>
      </c>
      <c r="W73" s="28">
        <v>0</v>
      </c>
      <c r="X73" s="28">
        <v>0</v>
      </c>
      <c r="Y73" s="28">
        <v>-1141.8699999999999</v>
      </c>
      <c r="Z73" s="28">
        <v>-839.56056119322955</v>
      </c>
      <c r="AA73" s="28">
        <v>1249.3889999999999</v>
      </c>
      <c r="AB73" s="28">
        <v>-95.828336062182501</v>
      </c>
      <c r="AC73" s="28">
        <v>306.81799999999998</v>
      </c>
      <c r="AD73" s="28">
        <v>1706.9490000000001</v>
      </c>
      <c r="AE73" s="28">
        <v>-1676.3554034476447</v>
      </c>
      <c r="AF73" s="28"/>
      <c r="AG73" s="66" t="s">
        <v>57</v>
      </c>
      <c r="AH73" s="28">
        <v>-0.17119542008637723</v>
      </c>
      <c r="AI73" s="28">
        <v>-0.19768173768468955</v>
      </c>
      <c r="AJ73" s="28">
        <v>-0.17911266921092306</v>
      </c>
      <c r="AK73" s="28">
        <v>-6.8011349466181592E-3</v>
      </c>
      <c r="AL73" s="28">
        <v>-1.1767933527149665E-2</v>
      </c>
      <c r="AM73" s="28">
        <v>-1.8569068473768269E-2</v>
      </c>
      <c r="AN73" s="28">
        <v>-0.15252526274451128</v>
      </c>
      <c r="AO73" s="28">
        <v>0</v>
      </c>
      <c r="AP73" s="28">
        <v>-1.9685182651695499E-2</v>
      </c>
      <c r="AQ73" s="28">
        <v>1.6708361098613622E-2</v>
      </c>
      <c r="AR73" s="28">
        <v>1.6708361098613178E-2</v>
      </c>
      <c r="AS73" s="28">
        <v>-8.0292568168383873</v>
      </c>
      <c r="AT73" s="28">
        <v>-1.2424680599774796</v>
      </c>
      <c r="AU73" s="28">
        <v>0</v>
      </c>
      <c r="AV73" s="28">
        <v>66.020060509047084</v>
      </c>
      <c r="AW73" s="28">
        <v>-0.40368185130752465</v>
      </c>
      <c r="AX73" s="28">
        <v>0</v>
      </c>
      <c r="AY73" s="28">
        <v>-2.0278013277125417E-2</v>
      </c>
      <c r="AZ73" s="28">
        <v>-1.6702673233912613E-2</v>
      </c>
      <c r="BA73" s="28">
        <v>-9.7764052638718013E-3</v>
      </c>
      <c r="BB73" s="28">
        <v>0</v>
      </c>
      <c r="BC73" s="28">
        <v>-0.45267038502986168</v>
      </c>
      <c r="BD73" s="28">
        <v>-71.452380008689701</v>
      </c>
      <c r="BE73" s="28">
        <v>-52.550925823048523</v>
      </c>
      <c r="BF73" s="28">
        <v>79.432589284794986</v>
      </c>
      <c r="BG73" s="28"/>
      <c r="BH73" s="28"/>
      <c r="BI73" s="28"/>
      <c r="BK73" s="66" t="s">
        <v>186</v>
      </c>
      <c r="BL73" s="28">
        <v>-1.129326181687361</v>
      </c>
      <c r="BM73" s="28">
        <v>-1.5727191938492524</v>
      </c>
      <c r="BN73" s="28">
        <v>-1.3941994846557009</v>
      </c>
      <c r="BO73" s="28">
        <v>-0.10247777980035266</v>
      </c>
      <c r="BP73" s="28">
        <v>-7.6041929393483088E-2</v>
      </c>
      <c r="BQ73" s="28">
        <v>-0.17851970919383575</v>
      </c>
      <c r="BR73" s="28">
        <v>-1.0145160448732895</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56</v>
      </c>
      <c r="C74" s="28">
        <v>0</v>
      </c>
      <c r="D74" s="28">
        <v>0</v>
      </c>
      <c r="E74" s="28">
        <v>0</v>
      </c>
      <c r="F74" s="28">
        <v>0</v>
      </c>
      <c r="G74" s="28">
        <v>0</v>
      </c>
      <c r="H74" s="28">
        <v>0</v>
      </c>
      <c r="I74" s="28">
        <v>0</v>
      </c>
      <c r="J74" s="28">
        <v>0</v>
      </c>
      <c r="K74" s="28">
        <v>-0.12897809923659054</v>
      </c>
      <c r="L74" s="28">
        <v>0</v>
      </c>
      <c r="M74" s="28">
        <v>-27.227571853514576</v>
      </c>
      <c r="N74" s="28">
        <v>-153.86487819373428</v>
      </c>
      <c r="O74" s="28">
        <v>-27.356549952751152</v>
      </c>
      <c r="P74" s="28">
        <v>0</v>
      </c>
      <c r="Q74" s="28">
        <v>0</v>
      </c>
      <c r="R74" s="28">
        <v>0</v>
      </c>
      <c r="S74" s="28">
        <v>0</v>
      </c>
      <c r="T74" s="28">
        <v>0</v>
      </c>
      <c r="U74" s="28">
        <v>0</v>
      </c>
      <c r="V74" s="28">
        <v>0</v>
      </c>
      <c r="W74" s="28">
        <v>0</v>
      </c>
      <c r="X74" s="28">
        <v>0</v>
      </c>
      <c r="Y74" s="28">
        <v>-1219.3150000000001</v>
      </c>
      <c r="Z74" s="28">
        <v>-947.70254995275104</v>
      </c>
      <c r="AA74" s="28">
        <v>1323.5620000000001</v>
      </c>
      <c r="AB74" s="28">
        <v>-97.257428146485424</v>
      </c>
      <c r="AC74" s="28">
        <v>285.46499999999992</v>
      </c>
      <c r="AD74" s="28">
        <v>1770.4349999999999</v>
      </c>
      <c r="AE74" s="28">
        <v>-1727.7250087808752</v>
      </c>
      <c r="AF74" s="28"/>
      <c r="AG74" s="74" t="s">
        <v>58</v>
      </c>
      <c r="AH74" s="28">
        <v>-0.24723037685152605</v>
      </c>
      <c r="AI74" s="28">
        <v>-0.28222113492392253</v>
      </c>
      <c r="AJ74" s="28">
        <v>-0.252482867734237</v>
      </c>
      <c r="AK74" s="28">
        <v>-1.3060684218739516E-2</v>
      </c>
      <c r="AL74" s="28">
        <v>-1.6677582970939575E-2</v>
      </c>
      <c r="AM74" s="28">
        <v>-2.9738267189679313E-2</v>
      </c>
      <c r="AN74" s="28">
        <v>-0.21970891857447583</v>
      </c>
      <c r="AO74" s="28">
        <v>0</v>
      </c>
      <c r="AP74" s="28">
        <v>-2.1930073853663412E-2</v>
      </c>
      <c r="AQ74" s="28">
        <v>2.2749664905899358E-2</v>
      </c>
      <c r="AR74" s="28">
        <v>2.2749664905899802E-2</v>
      </c>
      <c r="AS74" s="28">
        <v>-7.9168763537571465</v>
      </c>
      <c r="AT74" s="28">
        <v>-0.6715526713834068</v>
      </c>
      <c r="AU74" s="28">
        <v>0</v>
      </c>
      <c r="AV74" s="28">
        <v>69.025783044916679</v>
      </c>
      <c r="AW74" s="28">
        <v>-0.46432226508966323</v>
      </c>
      <c r="AX74" s="28">
        <v>0</v>
      </c>
      <c r="AY74" s="28">
        <v>-3.0349639752953905E-2</v>
      </c>
      <c r="AZ74" s="28">
        <v>-2.9390398714157939E-2</v>
      </c>
      <c r="BA74" s="28">
        <v>-1.226550498934742E-2</v>
      </c>
      <c r="BB74" s="28">
        <v>0</v>
      </c>
      <c r="BC74" s="28">
        <v>-0.52064551507544365</v>
      </c>
      <c r="BD74" s="28">
        <v>-74.22510233615985</v>
      </c>
      <c r="BE74" s="28">
        <v>-49.326735398109278</v>
      </c>
      <c r="BF74" s="28">
        <v>80.880718358291716</v>
      </c>
      <c r="BG74" s="28"/>
      <c r="BH74" s="28"/>
      <c r="BI74" s="28"/>
      <c r="BK74" s="114" t="s">
        <v>246</v>
      </c>
      <c r="BL74" s="28">
        <v>-10.539023622047125</v>
      </c>
      <c r="BM74" s="28">
        <v>-11.916244793521173</v>
      </c>
      <c r="BN74" s="28">
        <v>-10.679780688217761</v>
      </c>
      <c r="BO74" s="28">
        <v>-0.60496345243276295</v>
      </c>
      <c r="BP74" s="28">
        <v>-0.63150065287064194</v>
      </c>
      <c r="BQ74" s="28">
        <v>-1.236464105303412</v>
      </c>
      <c r="BR74" s="28">
        <v>-9.5269694403775702</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57</v>
      </c>
      <c r="C75" s="28">
        <v>0</v>
      </c>
      <c r="D75" s="28">
        <v>0</v>
      </c>
      <c r="E75" s="28">
        <v>0</v>
      </c>
      <c r="F75" s="28">
        <v>0</v>
      </c>
      <c r="G75" s="28">
        <v>0</v>
      </c>
      <c r="H75" s="28">
        <v>0</v>
      </c>
      <c r="I75" s="28">
        <v>0</v>
      </c>
      <c r="J75" s="28">
        <v>0</v>
      </c>
      <c r="K75" s="28">
        <v>-0.10277477686589975</v>
      </c>
      <c r="L75" s="28">
        <v>0</v>
      </c>
      <c r="M75" s="28">
        <v>-21.934535299176311</v>
      </c>
      <c r="N75" s="28">
        <v>-123.10015462478152</v>
      </c>
      <c r="O75" s="28">
        <v>-22.037310076042189</v>
      </c>
      <c r="P75" s="28">
        <v>0</v>
      </c>
      <c r="Q75" s="28">
        <v>0</v>
      </c>
      <c r="R75" s="28">
        <v>0</v>
      </c>
      <c r="S75" s="28">
        <v>0</v>
      </c>
      <c r="T75" s="28">
        <v>0</v>
      </c>
      <c r="U75" s="28">
        <v>0</v>
      </c>
      <c r="V75" s="28">
        <v>0</v>
      </c>
      <c r="W75" s="28">
        <v>0</v>
      </c>
      <c r="X75" s="28">
        <v>0</v>
      </c>
      <c r="Y75" s="28">
        <v>-1319.6420000000001</v>
      </c>
      <c r="Z75" s="28">
        <v>-970.63131007604227</v>
      </c>
      <c r="AA75" s="28">
        <v>1440.029</v>
      </c>
      <c r="AB75" s="28">
        <v>-77.823464700823692</v>
      </c>
      <c r="AC75" s="28">
        <v>272.51900000000001</v>
      </c>
      <c r="AD75" s="28">
        <v>1855.01</v>
      </c>
      <c r="AE75" s="28">
        <v>-1806.3541651232656</v>
      </c>
      <c r="AF75" s="28"/>
      <c r="AG75" s="99" t="s">
        <v>59</v>
      </c>
      <c r="AH75" s="28">
        <v>-0.22281029877932923</v>
      </c>
      <c r="AI75" s="28">
        <v>-0.24802819792949293</v>
      </c>
      <c r="AJ75" s="28">
        <v>-0.22310156060806463</v>
      </c>
      <c r="AK75" s="28">
        <v>-1.0124161162772705E-2</v>
      </c>
      <c r="AL75" s="28">
        <v>-1.4802476158658262E-2</v>
      </c>
      <c r="AM75" s="28">
        <v>-2.4926637321430967E-2</v>
      </c>
      <c r="AN75" s="28">
        <v>-0.19815367242358661</v>
      </c>
      <c r="AO75" s="28">
        <v>0</v>
      </c>
      <c r="AP75" s="28">
        <v>-1.5093737987392775E-2</v>
      </c>
      <c r="AQ75" s="28">
        <v>1.4609343315140411E-2</v>
      </c>
      <c r="AR75" s="28">
        <v>1.4609343315140411E-2</v>
      </c>
      <c r="AS75" s="28">
        <v>-6.4044203002756106</v>
      </c>
      <c r="AT75" s="28">
        <v>-0.20222365745372883</v>
      </c>
      <c r="AU75" s="28">
        <v>0</v>
      </c>
      <c r="AV75" s="28">
        <v>70.670732941808623</v>
      </c>
      <c r="AW75" s="28">
        <v>-0.45632611883648622</v>
      </c>
      <c r="AX75" s="28">
        <v>0</v>
      </c>
      <c r="AY75" s="28">
        <v>-1.8984521000003252E-2</v>
      </c>
      <c r="AZ75" s="28">
        <v>-1.5876894792983709E-2</v>
      </c>
      <c r="BA75" s="28">
        <v>-1.0774812587050375E-2</v>
      </c>
      <c r="BB75" s="28">
        <v>0</v>
      </c>
      <c r="BC75" s="28">
        <v>-0.50257499164094099</v>
      </c>
      <c r="BD75" s="28">
        <v>-74.600074355903715</v>
      </c>
      <c r="BE75" s="28">
        <v>-47.584374153382129</v>
      </c>
      <c r="BF75" s="28">
        <v>81.601364540506637</v>
      </c>
      <c r="BG75" s="28"/>
      <c r="BH75" s="28"/>
      <c r="BI75" s="28"/>
      <c r="BK75" s="106" t="s">
        <v>280</v>
      </c>
      <c r="BL75" s="28">
        <v>-9.9900768425848128</v>
      </c>
      <c r="BM75" s="28">
        <v>-11.21419400609966</v>
      </c>
      <c r="BN75" s="28">
        <v>-10.183356128986134</v>
      </c>
      <c r="BO75" s="28">
        <v>-0.4479926061238686</v>
      </c>
      <c r="BP75" s="28">
        <v>-0.58284527098940941</v>
      </c>
      <c r="BQ75" s="28">
        <v>-1.0308378771132993</v>
      </c>
      <c r="BR75" s="28">
        <v>-8.9687396869500162</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58</v>
      </c>
      <c r="C76" s="28">
        <v>0</v>
      </c>
      <c r="D76" s="28">
        <v>0</v>
      </c>
      <c r="E76" s="28">
        <v>0</v>
      </c>
      <c r="F76" s="28">
        <v>0</v>
      </c>
      <c r="G76" s="28">
        <v>0</v>
      </c>
      <c r="H76" s="28">
        <v>0</v>
      </c>
      <c r="I76" s="28">
        <v>0</v>
      </c>
      <c r="J76" s="28">
        <v>0</v>
      </c>
      <c r="K76" s="28">
        <v>-8.0919750420093806E-2</v>
      </c>
      <c r="L76" s="28">
        <v>0</v>
      </c>
      <c r="M76" s="28">
        <v>-11.938094853472855</v>
      </c>
      <c r="N76" s="28">
        <v>-136.88089054263418</v>
      </c>
      <c r="O76" s="28">
        <v>-12.019014603892941</v>
      </c>
      <c r="P76" s="28">
        <v>0</v>
      </c>
      <c r="Q76" s="28">
        <v>0</v>
      </c>
      <c r="R76" s="28">
        <v>0</v>
      </c>
      <c r="S76" s="28">
        <v>0</v>
      </c>
      <c r="T76" s="28">
        <v>0</v>
      </c>
      <c r="U76" s="28">
        <v>0</v>
      </c>
      <c r="V76" s="28">
        <v>0</v>
      </c>
      <c r="W76" s="28">
        <v>0</v>
      </c>
      <c r="X76" s="28">
        <v>0</v>
      </c>
      <c r="Y76" s="28">
        <v>-1412.8430000000001</v>
      </c>
      <c r="Z76" s="28">
        <v>-939.06101460389289</v>
      </c>
      <c r="AA76" s="28">
        <v>1527.7550000000001</v>
      </c>
      <c r="AB76" s="28">
        <v>-81.718905146527149</v>
      </c>
      <c r="AC76" s="28">
        <v>266.702</v>
      </c>
      <c r="AD76" s="28">
        <v>1914.7170000000001</v>
      </c>
      <c r="AE76" s="28">
        <v>-1877.5581336138921</v>
      </c>
      <c r="AF76" s="28"/>
      <c r="AG76" s="100" t="s">
        <v>60</v>
      </c>
      <c r="AH76" s="28">
        <v>-0.24967502093122818</v>
      </c>
      <c r="AI76" s="28">
        <v>-0.26859796564306748</v>
      </c>
      <c r="AJ76" s="28">
        <v>-0.24029862304160332</v>
      </c>
      <c r="AK76" s="28">
        <v>-1.2092160229843163E-2</v>
      </c>
      <c r="AL76" s="28">
        <v>-1.6207182371626327E-2</v>
      </c>
      <c r="AM76" s="28">
        <v>-2.8299342601468602E-2</v>
      </c>
      <c r="AN76" s="28">
        <v>-0.22403946910885253</v>
      </c>
      <c r="AO76" s="28">
        <v>0</v>
      </c>
      <c r="AP76" s="28">
        <v>-6.8307844819953667E-3</v>
      </c>
      <c r="AQ76" s="28">
        <v>5.9816949643644035E-3</v>
      </c>
      <c r="AR76" s="28">
        <v>5.9816949643644035E-3</v>
      </c>
      <c r="AS76" s="28">
        <v>-3.621463255088516</v>
      </c>
      <c r="AT76" s="28">
        <v>-0.12776006771595183</v>
      </c>
      <c r="AU76" s="28">
        <v>0</v>
      </c>
      <c r="AV76" s="28">
        <v>72.251605135345713</v>
      </c>
      <c r="AW76" s="28">
        <v>-0.55469348043560274</v>
      </c>
      <c r="AX76" s="28">
        <v>0</v>
      </c>
      <c r="AY76" s="28">
        <v>-2.2166036331422667E-2</v>
      </c>
      <c r="AZ76" s="28">
        <v>-3.2624899220138559E-2</v>
      </c>
      <c r="BA76" s="28">
        <v>-1.2168627940787768E-2</v>
      </c>
      <c r="BB76" s="28">
        <v>0</v>
      </c>
      <c r="BC76" s="28">
        <v>-0.62609496423695532</v>
      </c>
      <c r="BD76" s="28">
        <v>-74.746030643046467</v>
      </c>
      <c r="BE76" s="28">
        <v>-58.424717340554658</v>
      </c>
      <c r="BF76" s="28">
        <v>83.024455493235152</v>
      </c>
      <c r="BG76" s="28"/>
      <c r="BH76" s="28"/>
      <c r="BI76" s="28"/>
      <c r="BK76" s="106" t="s">
        <v>282</v>
      </c>
      <c r="BL76" s="28">
        <v>-4.0935309073504413</v>
      </c>
      <c r="BM76" s="28">
        <v>-4.3725559088354657</v>
      </c>
      <c r="BN76" s="28">
        <v>-3.8950649589305613</v>
      </c>
      <c r="BO76" s="28">
        <v>-0.24411401682372968</v>
      </c>
      <c r="BP76" s="28">
        <v>-0.23337693308118901</v>
      </c>
      <c r="BQ76" s="28">
        <v>-0.47749094990490448</v>
      </c>
      <c r="BR76" s="28">
        <v>-3.6578369967230628</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98" t="s">
        <v>59</v>
      </c>
      <c r="C77" s="28">
        <v>0</v>
      </c>
      <c r="D77" s="28">
        <v>0</v>
      </c>
      <c r="E77" s="28">
        <v>0</v>
      </c>
      <c r="F77" s="28">
        <v>0</v>
      </c>
      <c r="G77" s="28">
        <v>0</v>
      </c>
      <c r="H77" s="28">
        <v>0</v>
      </c>
      <c r="I77" s="28">
        <v>0</v>
      </c>
      <c r="J77" s="28">
        <v>0</v>
      </c>
      <c r="K77" s="28">
        <v>-2.0775165852086275E-2</v>
      </c>
      <c r="L77" s="28">
        <v>0</v>
      </c>
      <c r="M77" s="28">
        <v>-3.4199282561831055</v>
      </c>
      <c r="N77" s="28">
        <v>-120.5813683217817</v>
      </c>
      <c r="O77" s="28">
        <v>-3.4407034220352131</v>
      </c>
      <c r="P77" s="28">
        <v>0</v>
      </c>
      <c r="Q77" s="28">
        <v>0</v>
      </c>
      <c r="R77" s="28">
        <v>0</v>
      </c>
      <c r="S77" s="28">
        <v>0</v>
      </c>
      <c r="T77" s="28">
        <v>0</v>
      </c>
      <c r="U77" s="28">
        <v>0</v>
      </c>
      <c r="V77" s="28">
        <v>0</v>
      </c>
      <c r="W77" s="28">
        <v>0</v>
      </c>
      <c r="X77" s="28">
        <v>0</v>
      </c>
      <c r="Y77" s="28">
        <v>-1468.3600000000001</v>
      </c>
      <c r="Z77" s="28">
        <v>-936.92670342203519</v>
      </c>
      <c r="AA77" s="28">
        <v>1586.7049999999999</v>
      </c>
      <c r="AB77" s="28">
        <v>-80.120071743816908</v>
      </c>
      <c r="AC77" s="28">
        <v>273.5920000000001</v>
      </c>
      <c r="AD77" s="28">
        <v>1979.2429999999999</v>
      </c>
      <c r="AE77" s="28">
        <v>-1933.6695100392014</v>
      </c>
      <c r="AF77" s="28"/>
      <c r="AG77" s="66" t="s">
        <v>61</v>
      </c>
      <c r="AH77" s="28">
        <v>-0.27762448476733681</v>
      </c>
      <c r="AI77" s="28">
        <v>-0.29874003792433967</v>
      </c>
      <c r="AJ77" s="28">
        <v>-0.26445286464443285</v>
      </c>
      <c r="AK77" s="28">
        <v>-1.6498362468708727E-2</v>
      </c>
      <c r="AL77" s="28">
        <v>-1.7788810811199429E-2</v>
      </c>
      <c r="AM77" s="28">
        <v>-3.42871732799086E-2</v>
      </c>
      <c r="AN77" s="28">
        <v>-0.24961929807768257</v>
      </c>
      <c r="AO77" s="28">
        <v>0</v>
      </c>
      <c r="AP77" s="28">
        <v>-4.6171906882961355E-3</v>
      </c>
      <c r="AQ77" s="28">
        <v>6.5241905297784841E-3</v>
      </c>
      <c r="AR77" s="28">
        <v>6.5241905297787062E-3</v>
      </c>
      <c r="AS77" s="28">
        <v>-3.6932461984620089</v>
      </c>
      <c r="AT77" s="28">
        <v>-1.8680176546048255E-2</v>
      </c>
      <c r="AU77" s="28">
        <v>0</v>
      </c>
      <c r="AV77" s="28">
        <v>68.756891618262642</v>
      </c>
      <c r="AW77" s="28">
        <v>-0.58825581704049057</v>
      </c>
      <c r="AX77" s="28">
        <v>0</v>
      </c>
      <c r="AY77" s="28">
        <v>-1.3753978124550814E-2</v>
      </c>
      <c r="AZ77" s="28">
        <v>-2.8745333434255116E-2</v>
      </c>
      <c r="BA77" s="28">
        <v>-1.5267752746571883E-2</v>
      </c>
      <c r="BB77" s="28">
        <v>0</v>
      </c>
      <c r="BC77" s="28">
        <v>-0.69197813532034047</v>
      </c>
      <c r="BD77" s="28">
        <v>-70.945841880437712</v>
      </c>
      <c r="BE77" s="28">
        <v>-59.671221822780048</v>
      </c>
      <c r="BF77" s="28">
        <v>81.559210986112575</v>
      </c>
      <c r="BG77" s="28"/>
      <c r="BH77" s="28"/>
      <c r="BI77" s="28"/>
      <c r="BK77" s="106" t="s">
        <v>284</v>
      </c>
      <c r="BL77" s="28">
        <v>1.05600000000004</v>
      </c>
      <c r="BM77" s="28">
        <v>4.2590000000000146</v>
      </c>
      <c r="BN77" s="28">
        <v>4.2590000000000146</v>
      </c>
      <c r="BO77" s="28">
        <v>0</v>
      </c>
      <c r="BP77" s="28">
        <v>0</v>
      </c>
      <c r="BQ77" s="28">
        <v>0</v>
      </c>
      <c r="BR77" s="28">
        <v>0.96400000000016917</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04" t="s">
        <v>60</v>
      </c>
      <c r="C78" s="28">
        <v>0</v>
      </c>
      <c r="D78" s="28">
        <v>0</v>
      </c>
      <c r="E78" s="28">
        <v>0</v>
      </c>
      <c r="F78" s="28">
        <v>0</v>
      </c>
      <c r="G78" s="28">
        <v>0</v>
      </c>
      <c r="H78" s="28">
        <v>0</v>
      </c>
      <c r="I78" s="28">
        <v>0</v>
      </c>
      <c r="J78" s="28">
        <v>0</v>
      </c>
      <c r="K78" s="28">
        <v>-1.4706072060313602E-2</v>
      </c>
      <c r="L78" s="28">
        <v>0</v>
      </c>
      <c r="M78" s="28">
        <v>-2.1915508390382055</v>
      </c>
      <c r="N78" s="28">
        <v>-70.836192249863288</v>
      </c>
      <c r="O78" s="28">
        <v>-2.2062569110985208</v>
      </c>
      <c r="P78" s="28">
        <v>0</v>
      </c>
      <c r="Q78" s="28">
        <v>0</v>
      </c>
      <c r="R78" s="28">
        <v>0</v>
      </c>
      <c r="S78" s="28">
        <v>0</v>
      </c>
      <c r="T78" s="28">
        <v>0</v>
      </c>
      <c r="U78" s="28">
        <v>0</v>
      </c>
      <c r="V78" s="28">
        <v>0</v>
      </c>
      <c r="W78" s="28">
        <v>0</v>
      </c>
      <c r="X78" s="28">
        <v>0</v>
      </c>
      <c r="Y78" s="28">
        <v>-1538.6080000000002</v>
      </c>
      <c r="Z78" s="28">
        <v>-1202.7862569110987</v>
      </c>
      <c r="AA78" s="28">
        <v>1683.3680000000002</v>
      </c>
      <c r="AB78" s="28">
        <v>-52.100449160961809</v>
      </c>
      <c r="AC78" s="28">
        <v>289.45799999999986</v>
      </c>
      <c r="AD78" s="28">
        <v>2072.9380000000001</v>
      </c>
      <c r="AE78" s="28">
        <v>-2014.2513198109414</v>
      </c>
      <c r="AF78" s="28"/>
      <c r="AG78" s="103" t="s">
        <v>171</v>
      </c>
      <c r="AH78" s="28">
        <v>-0.27579608036015202</v>
      </c>
      <c r="AI78" s="28">
        <v>-0.29085096863308735</v>
      </c>
      <c r="AJ78" s="28">
        <v>-0.25818441955222937</v>
      </c>
      <c r="AK78" s="28">
        <v>-1.5482999022970123E-2</v>
      </c>
      <c r="AL78" s="28">
        <v>-1.7183550057883412E-2</v>
      </c>
      <c r="AM78" s="28">
        <v>-3.2666549080853535E-2</v>
      </c>
      <c r="AN78" s="28">
        <v>-0.2497655876754834</v>
      </c>
      <c r="AO78" s="28">
        <v>0</v>
      </c>
      <c r="AP78" s="28">
        <v>4.2811075004814403E-4</v>
      </c>
      <c r="AQ78" s="28">
        <v>3.2223828202033178E-3</v>
      </c>
      <c r="AR78" s="28">
        <v>3.2223828202033733E-3</v>
      </c>
      <c r="AS78" s="28">
        <v>-2.6763570940515353</v>
      </c>
      <c r="AT78" s="28">
        <v>0.18976535695973284</v>
      </c>
      <c r="AU78" s="28">
        <v>0</v>
      </c>
      <c r="AV78" s="28">
        <v>66.314021168579828</v>
      </c>
      <c r="AW78" s="28">
        <v>-0.50422215511203206</v>
      </c>
      <c r="AX78" s="28">
        <v>0</v>
      </c>
      <c r="AY78" s="28">
        <v>-1.1828767977916543E-2</v>
      </c>
      <c r="AZ78" s="28">
        <v>-5.5990770238434351E-3</v>
      </c>
      <c r="BA78" s="28">
        <v>-1.3271773021927835E-2</v>
      </c>
      <c r="BB78" s="28">
        <v>0</v>
      </c>
      <c r="BC78" s="28">
        <v>-0.60610720668320539</v>
      </c>
      <c r="BD78" s="28">
        <v>-70.479762999557707</v>
      </c>
      <c r="BE78" s="28">
        <v>-56.21806910171135</v>
      </c>
      <c r="BF78" s="28">
        <v>82.271318993308014</v>
      </c>
      <c r="BG78" s="28"/>
      <c r="BH78" s="28"/>
      <c r="BI78" s="28"/>
      <c r="BK78" s="106" t="s">
        <v>310</v>
      </c>
      <c r="BL78" s="28">
        <v>0</v>
      </c>
      <c r="BM78" s="28">
        <v>0</v>
      </c>
      <c r="BN78" s="28">
        <v>0</v>
      </c>
      <c r="BO78" s="28">
        <v>0</v>
      </c>
      <c r="BP78" s="28">
        <v>0</v>
      </c>
      <c r="BQ78" s="28">
        <v>0</v>
      </c>
      <c r="BR78" s="28">
        <v>0</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61</v>
      </c>
      <c r="C79" s="28">
        <v>0</v>
      </c>
      <c r="D79" s="28">
        <v>0</v>
      </c>
      <c r="E79" s="28">
        <v>0</v>
      </c>
      <c r="F79" s="28">
        <v>0</v>
      </c>
      <c r="G79" s="28">
        <v>0</v>
      </c>
      <c r="H79" s="28">
        <v>0</v>
      </c>
      <c r="I79" s="28">
        <v>0</v>
      </c>
      <c r="J79" s="28">
        <v>0</v>
      </c>
      <c r="K79" s="28">
        <v>3.8498433466038762E-4</v>
      </c>
      <c r="L79" s="28">
        <v>0</v>
      </c>
      <c r="M79" s="28">
        <v>5.1113903494655943E-2</v>
      </c>
      <c r="N79" s="28">
        <v>-77.702612791323972</v>
      </c>
      <c r="O79" s="28">
        <v>5.1498887829318107E-2</v>
      </c>
      <c r="P79" s="28">
        <v>0</v>
      </c>
      <c r="Q79" s="28">
        <v>0</v>
      </c>
      <c r="R79" s="28">
        <v>0</v>
      </c>
      <c r="S79" s="28">
        <v>0</v>
      </c>
      <c r="T79" s="28">
        <v>0</v>
      </c>
      <c r="U79" s="28">
        <v>0</v>
      </c>
      <c r="V79" s="28">
        <v>0</v>
      </c>
      <c r="W79" s="28">
        <v>0</v>
      </c>
      <c r="X79" s="28">
        <v>0</v>
      </c>
      <c r="Y79" s="28">
        <v>-1515.91</v>
      </c>
      <c r="Z79" s="28">
        <v>-1275.0985011121707</v>
      </c>
      <c r="AA79" s="28">
        <v>1725.1100000000001</v>
      </c>
      <c r="AB79" s="28">
        <v>-59.141113903494663</v>
      </c>
      <c r="AC79" s="28">
        <v>330.41700000000014</v>
      </c>
      <c r="AD79" s="28">
        <v>2153.9879999999998</v>
      </c>
      <c r="AE79" s="28">
        <v>-2098.9048835922308</v>
      </c>
      <c r="AF79" s="28"/>
      <c r="AG79" s="69" t="s">
        <v>182</v>
      </c>
      <c r="AH79" s="28">
        <v>-0.35107498529878001</v>
      </c>
      <c r="AI79" s="28">
        <v>-0.37587026674687252</v>
      </c>
      <c r="AJ79" s="28">
        <v>-0.33566931371158404</v>
      </c>
      <c r="AK79" s="28">
        <v>-1.8018875833483383E-2</v>
      </c>
      <c r="AL79" s="28">
        <v>-2.2182077201799988E-2</v>
      </c>
      <c r="AM79" s="28">
        <v>-4.0200953035283149E-2</v>
      </c>
      <c r="AN79" s="28">
        <v>-0.3158430282441671</v>
      </c>
      <c r="AO79" s="28">
        <v>0</v>
      </c>
      <c r="AP79" s="28">
        <v>-6.776405614605352E-3</v>
      </c>
      <c r="AQ79" s="28">
        <v>1.1662146063373013E-2</v>
      </c>
      <c r="AR79" s="28">
        <v>1.1662146063373457E-2</v>
      </c>
      <c r="AS79" s="28">
        <v>-4.1688442956262914</v>
      </c>
      <c r="AT79" s="28">
        <v>0.3271873463845214</v>
      </c>
      <c r="AU79" s="28">
        <v>0</v>
      </c>
      <c r="AV79" s="28">
        <v>73.06920455090065</v>
      </c>
      <c r="AW79" s="28">
        <v>-0.79932546565945017</v>
      </c>
      <c r="AX79" s="28">
        <v>0</v>
      </c>
      <c r="AY79" s="28">
        <v>-2.3819577586949858E-2</v>
      </c>
      <c r="AZ79" s="28">
        <v>-1.106533982702107E-2</v>
      </c>
      <c r="BA79" s="28">
        <v>-1.6644734783947568E-2</v>
      </c>
      <c r="BB79" s="28">
        <v>0</v>
      </c>
      <c r="BC79" s="28">
        <v>-0.91545251828451057</v>
      </c>
      <c r="BD79" s="28">
        <v>-74.457566366932241</v>
      </c>
      <c r="BE79" s="28">
        <v>-63.323919934033427</v>
      </c>
      <c r="BF79" s="28">
        <v>81.024437286695587</v>
      </c>
      <c r="BG79" s="28"/>
      <c r="BH79" s="28"/>
      <c r="BI79" s="28"/>
      <c r="BK79" s="108" t="s">
        <v>318</v>
      </c>
      <c r="BL79" s="28">
        <v>0</v>
      </c>
      <c r="BM79" s="28">
        <v>0</v>
      </c>
      <c r="BN79" s="28">
        <v>0</v>
      </c>
      <c r="BO79" s="28">
        <v>0</v>
      </c>
      <c r="BP79" s="28">
        <v>0</v>
      </c>
      <c r="BQ79" s="28">
        <v>0</v>
      </c>
      <c r="BR79" s="28">
        <v>0</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171</v>
      </c>
      <c r="C80" s="28">
        <v>0</v>
      </c>
      <c r="D80" s="28">
        <v>0</v>
      </c>
      <c r="E80" s="28">
        <v>0</v>
      </c>
      <c r="F80" s="28">
        <v>0</v>
      </c>
      <c r="G80" s="28">
        <v>0</v>
      </c>
      <c r="H80" s="28">
        <v>0</v>
      </c>
      <c r="I80" s="28">
        <v>0</v>
      </c>
      <c r="J80" s="28">
        <v>0</v>
      </c>
      <c r="K80" s="28">
        <v>3.312557826147744E-2</v>
      </c>
      <c r="L80" s="28">
        <v>0</v>
      </c>
      <c r="M80" s="28">
        <v>4.4521080317388346</v>
      </c>
      <c r="N80" s="28">
        <v>-62.730341641739159</v>
      </c>
      <c r="O80" s="28">
        <v>4.4852336100003214</v>
      </c>
      <c r="P80" s="28">
        <v>0</v>
      </c>
      <c r="Q80" s="28">
        <v>0</v>
      </c>
      <c r="R80" s="28">
        <v>0</v>
      </c>
      <c r="S80" s="28">
        <v>0</v>
      </c>
      <c r="T80" s="28">
        <v>0</v>
      </c>
      <c r="U80" s="28">
        <v>0</v>
      </c>
      <c r="V80" s="28">
        <v>0</v>
      </c>
      <c r="W80" s="28">
        <v>0</v>
      </c>
      <c r="X80" s="28">
        <v>0</v>
      </c>
      <c r="Y80" s="28">
        <v>-1560.203</v>
      </c>
      <c r="Z80" s="28">
        <v>-1244.6277663899996</v>
      </c>
      <c r="AA80" s="28">
        <v>1801.91</v>
      </c>
      <c r="AB80" s="28">
        <v>-44.849108031738851</v>
      </c>
      <c r="AC80" s="28">
        <v>347.53199999999993</v>
      </c>
      <c r="AD80" s="28">
        <v>2229.9229999999998</v>
      </c>
      <c r="AE80" s="28">
        <v>-2173.8453208091159</v>
      </c>
      <c r="AF80" s="28"/>
      <c r="AG80" s="69" t="s">
        <v>186</v>
      </c>
      <c r="AH80" s="28">
        <v>-0.40628729695627896</v>
      </c>
      <c r="AI80" s="28">
        <v>-0.56580272422764466</v>
      </c>
      <c r="AJ80" s="28">
        <v>-0.50157832982512929</v>
      </c>
      <c r="AK80" s="28">
        <v>-3.6867488621366018E-2</v>
      </c>
      <c r="AL80" s="28">
        <v>-2.7356905781159568E-2</v>
      </c>
      <c r="AM80" s="28">
        <v>-6.4224394402525142E-2</v>
      </c>
      <c r="AN80" s="28">
        <v>-0.36498310964023517</v>
      </c>
      <c r="AO80" s="28">
        <v>0</v>
      </c>
      <c r="AP80" s="28">
        <v>-0.12264793865000634</v>
      </c>
      <c r="AQ80" s="28">
        <v>0.14870636103659329</v>
      </c>
      <c r="AR80" s="28">
        <v>0.14870636103659329</v>
      </c>
      <c r="AS80" s="28">
        <v>-28.599528901787238</v>
      </c>
      <c r="AT80" s="28">
        <v>-0.19277867934645876</v>
      </c>
      <c r="AU80" s="28">
        <v>0</v>
      </c>
      <c r="AV80" s="28">
        <v>70.403419386171208</v>
      </c>
      <c r="AW80" s="28">
        <v>-1.0388551967628388</v>
      </c>
      <c r="AX80" s="28">
        <v>0</v>
      </c>
      <c r="AY80" s="28">
        <v>-0.17339601467694976</v>
      </c>
      <c r="AZ80" s="28">
        <v>-0.17048148122592011</v>
      </c>
      <c r="BA80" s="28">
        <v>-1.2930965610496781E-2</v>
      </c>
      <c r="BB80" s="28">
        <v>0</v>
      </c>
      <c r="BC80" s="28">
        <v>-1.2105020378595128</v>
      </c>
      <c r="BD80" s="28">
        <v>-71.525233503265767</v>
      </c>
      <c r="BE80" s="28">
        <v>-57.794461379830139</v>
      </c>
      <c r="BF80" s="28">
        <v>91.223919033777094</v>
      </c>
      <c r="BG80" s="28"/>
      <c r="BH80" s="28"/>
      <c r="BI80" s="28"/>
      <c r="BL80" s="492" t="s">
        <v>188</v>
      </c>
      <c r="BM80" s="492"/>
      <c r="BN80" s="492"/>
      <c r="BO80" s="492"/>
      <c r="BP80" s="492"/>
      <c r="BQ80" s="492"/>
      <c r="BR80" s="492"/>
      <c r="BS80" s="492"/>
      <c r="BT80" s="492"/>
      <c r="BU80" s="492"/>
      <c r="BV80" s="492"/>
      <c r="BW80" s="492"/>
      <c r="BX80" s="492"/>
      <c r="BY80" s="492"/>
      <c r="BZ80" s="492"/>
      <c r="CA80" s="492"/>
      <c r="CB80" s="492"/>
      <c r="CC80" s="492"/>
      <c r="CD80" s="492"/>
      <c r="CE80" s="492"/>
      <c r="CF80" s="492"/>
      <c r="CG80" s="492"/>
      <c r="CH80" s="492"/>
      <c r="CI80" s="494"/>
    </row>
    <row r="81" spans="2:87" s="67" customFormat="1">
      <c r="B81" s="66" t="s">
        <v>182</v>
      </c>
      <c r="C81" s="28">
        <v>0</v>
      </c>
      <c r="D81" s="28">
        <v>0</v>
      </c>
      <c r="E81" s="28">
        <v>0</v>
      </c>
      <c r="F81" s="28">
        <v>0</v>
      </c>
      <c r="G81" s="28">
        <v>0</v>
      </c>
      <c r="H81" s="28">
        <v>0</v>
      </c>
      <c r="I81" s="28">
        <v>0</v>
      </c>
      <c r="J81" s="28">
        <v>0</v>
      </c>
      <c r="K81" s="28">
        <v>7.5862815776766013E-2</v>
      </c>
      <c r="L81" s="28">
        <v>0</v>
      </c>
      <c r="M81" s="28">
        <v>7.8907606300565831</v>
      </c>
      <c r="N81" s="28">
        <v>-101.68538407588991</v>
      </c>
      <c r="O81" s="28">
        <v>7.966623445833342</v>
      </c>
      <c r="P81" s="28">
        <v>0</v>
      </c>
      <c r="Q81" s="28">
        <v>0</v>
      </c>
      <c r="R81" s="28">
        <v>0</v>
      </c>
      <c r="S81" s="28">
        <v>0</v>
      </c>
      <c r="T81" s="28">
        <v>0</v>
      </c>
      <c r="U81" s="28">
        <v>0</v>
      </c>
      <c r="V81" s="28">
        <v>0</v>
      </c>
      <c r="W81" s="28">
        <v>0</v>
      </c>
      <c r="X81" s="28">
        <v>0</v>
      </c>
      <c r="Y81" s="28">
        <v>-1578.94</v>
      </c>
      <c r="Z81" s="28">
        <v>-1341.7713765541666</v>
      </c>
      <c r="AA81" s="28">
        <v>1834.492</v>
      </c>
      <c r="AB81" s="28">
        <v>-72.350760630056584</v>
      </c>
      <c r="AC81" s="28">
        <v>364.40499999999997</v>
      </c>
      <c r="AD81" s="28">
        <v>2148.8809999999999</v>
      </c>
      <c r="AE81" s="28">
        <v>-2241.7274009231319</v>
      </c>
      <c r="AF81" s="28"/>
      <c r="AG81" s="69" t="s">
        <v>246</v>
      </c>
      <c r="AH81" s="28">
        <v>-0.70807035589734113</v>
      </c>
      <c r="AI81" s="28">
        <v>-0.80059975140937922</v>
      </c>
      <c r="AJ81" s="28">
        <v>-0.71752720024202432</v>
      </c>
      <c r="AK81" s="28">
        <v>-4.0644817056187943E-2</v>
      </c>
      <c r="AL81" s="28">
        <v>-4.2427734111167403E-2</v>
      </c>
      <c r="AM81" s="28">
        <v>-8.3072551167354902E-2</v>
      </c>
      <c r="AN81" s="28">
        <v>-0.64007491435540231</v>
      </c>
      <c r="AO81" s="28">
        <v>0</v>
      </c>
      <c r="AP81" s="28">
        <v>-5.1884578455846597E-2</v>
      </c>
      <c r="AQ81" s="28">
        <v>5.5075061606860043E-2</v>
      </c>
      <c r="AR81" s="28">
        <v>5.5075061606860487E-2</v>
      </c>
      <c r="AS81" s="28">
        <v>-8.9203747536179083</v>
      </c>
      <c r="AT81" s="28">
        <v>0.74068340582617243</v>
      </c>
      <c r="AU81" s="28">
        <v>0</v>
      </c>
      <c r="AV81" s="28">
        <v>75.68181701787114</v>
      </c>
      <c r="AW81" s="28">
        <v>-1.6940217785852383</v>
      </c>
      <c r="AX81" s="28">
        <v>0</v>
      </c>
      <c r="AY81" s="28">
        <v>-9.9066501659688555E-2</v>
      </c>
      <c r="AZ81" s="28">
        <v>-6.0244598072137112E-2</v>
      </c>
      <c r="BA81" s="28">
        <v>-4.2591565574804147E-2</v>
      </c>
      <c r="BB81" s="28">
        <v>0</v>
      </c>
      <c r="BC81" s="28">
        <v>-2.0342321288384682</v>
      </c>
      <c r="BD81" s="28">
        <v>-77.354654347107115</v>
      </c>
      <c r="BE81" s="28">
        <v>-60.158985398744242</v>
      </c>
      <c r="BF81" s="28">
        <v>93.642737359266675</v>
      </c>
      <c r="BG81" s="28"/>
      <c r="BH81" s="28"/>
      <c r="BI81" s="28"/>
      <c r="BL81" s="36" t="s">
        <v>189</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186</v>
      </c>
      <c r="C82" s="28">
        <v>0</v>
      </c>
      <c r="D82" s="28">
        <v>0</v>
      </c>
      <c r="E82" s="28">
        <v>0</v>
      </c>
      <c r="F82" s="28">
        <v>0</v>
      </c>
      <c r="G82" s="28">
        <v>0</v>
      </c>
      <c r="H82" s="28">
        <v>0</v>
      </c>
      <c r="I82" s="28">
        <v>0</v>
      </c>
      <c r="J82" s="28">
        <v>0</v>
      </c>
      <c r="K82" s="28">
        <v>-7.5161644388970217E-3</v>
      </c>
      <c r="L82" s="28">
        <v>0</v>
      </c>
      <c r="M82" s="28">
        <v>-0.69433712381538726</v>
      </c>
      <c r="N82" s="28">
        <v>-599.38880958793038</v>
      </c>
      <c r="O82" s="28">
        <v>-0.70185328825425586</v>
      </c>
      <c r="P82" s="28">
        <v>0</v>
      </c>
      <c r="Q82" s="28">
        <v>0</v>
      </c>
      <c r="R82" s="28">
        <v>0</v>
      </c>
      <c r="S82" s="28">
        <v>0</v>
      </c>
      <c r="T82" s="28">
        <v>0</v>
      </c>
      <c r="U82" s="28">
        <v>0</v>
      </c>
      <c r="V82" s="28">
        <v>0</v>
      </c>
      <c r="W82" s="28">
        <v>0</v>
      </c>
      <c r="X82" s="28">
        <v>0</v>
      </c>
      <c r="Y82" s="28">
        <v>-1613.99</v>
      </c>
      <c r="Z82" s="28">
        <v>-1307.5958532882544</v>
      </c>
      <c r="AA82" s="28">
        <v>1928.2440000000001</v>
      </c>
      <c r="AB82" s="28">
        <v>-315.51566287618465</v>
      </c>
      <c r="AC82" s="28">
        <v>-134.45800000000008</v>
      </c>
      <c r="AD82" s="28">
        <v>2259.4639999999999</v>
      </c>
      <c r="AE82" s="28">
        <v>-2087.0209991402821</v>
      </c>
      <c r="AF82" s="28"/>
      <c r="AG82" s="69" t="s">
        <v>280</v>
      </c>
      <c r="AH82" s="28">
        <v>-0.77985487999497138</v>
      </c>
      <c r="AI82" s="28">
        <v>-0.87560192425419103</v>
      </c>
      <c r="AJ82" s="28">
        <v>-0.79481220299346234</v>
      </c>
      <c r="AK82" s="28">
        <v>-3.5110465553487069E-2</v>
      </c>
      <c r="AL82" s="28">
        <v>-4.567925570724185E-2</v>
      </c>
      <c r="AM82" s="28">
        <v>-8.0789721260728697E-2</v>
      </c>
      <c r="AN82" s="28">
        <v>-0.69980975752817187</v>
      </c>
      <c r="AO82" s="28">
        <v>0</v>
      </c>
      <c r="AP82" s="28">
        <v>-6.0636578705729693E-2</v>
      </c>
      <c r="AQ82" s="28">
        <v>2.3187019971330658E-2</v>
      </c>
      <c r="AR82" s="28">
        <v>2.318701997133088E-2</v>
      </c>
      <c r="AS82" s="28">
        <v>-6.9533070360692824</v>
      </c>
      <c r="AT82" s="28">
        <v>0.7747254993286008</v>
      </c>
      <c r="AU82" s="28">
        <v>0</v>
      </c>
      <c r="AV82" s="28">
        <v>75.916221657189567</v>
      </c>
      <c r="AW82" s="28">
        <v>-1.3145445554511213</v>
      </c>
      <c r="AX82" s="28">
        <v>0</v>
      </c>
      <c r="AY82" s="28">
        <v>-8.3757586756510349E-2</v>
      </c>
      <c r="AZ82" s="28">
        <v>-3.2628556893195215E-2</v>
      </c>
      <c r="BA82" s="28">
        <v>-8.4321676751906161E-2</v>
      </c>
      <c r="BB82" s="28">
        <v>0</v>
      </c>
      <c r="BC82" s="28">
        <v>-1.550487950237212</v>
      </c>
      <c r="BD82" s="28">
        <v>-78.630027481111171</v>
      </c>
      <c r="BE82" s="28">
        <v>-62.283412326300038</v>
      </c>
      <c r="BF82" s="28">
        <v>91.017812192876079</v>
      </c>
      <c r="BG82" s="28"/>
      <c r="BH82" s="28"/>
      <c r="BI82" s="28"/>
      <c r="BL82" s="36" t="s">
        <v>172</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2" thickBot="1">
      <c r="B83" s="114" t="s">
        <v>246</v>
      </c>
      <c r="C83" s="117">
        <v>0</v>
      </c>
      <c r="D83" s="117">
        <v>0</v>
      </c>
      <c r="E83" s="117">
        <v>0</v>
      </c>
      <c r="F83" s="117">
        <v>0</v>
      </c>
      <c r="G83" s="117">
        <v>0</v>
      </c>
      <c r="H83" s="117">
        <v>0</v>
      </c>
      <c r="I83" s="117">
        <v>0</v>
      </c>
      <c r="J83" s="117">
        <v>0</v>
      </c>
      <c r="K83" s="117">
        <v>0.36257255050229276</v>
      </c>
      <c r="L83" s="117">
        <v>0</v>
      </c>
      <c r="M83" s="117">
        <v>19.637850868563959</v>
      </c>
      <c r="N83" s="117">
        <v>-231.54127428763022</v>
      </c>
      <c r="O83" s="117">
        <v>20.000423419066266</v>
      </c>
      <c r="P83" s="117">
        <v>0</v>
      </c>
      <c r="Q83" s="117">
        <v>0</v>
      </c>
      <c r="R83" s="117">
        <v>0</v>
      </c>
      <c r="S83" s="117">
        <v>0</v>
      </c>
      <c r="T83" s="117">
        <v>0</v>
      </c>
      <c r="U83" s="117">
        <v>0</v>
      </c>
      <c r="V83" s="117">
        <v>0</v>
      </c>
      <c r="W83" s="117">
        <v>0</v>
      </c>
      <c r="X83" s="117">
        <v>0</v>
      </c>
      <c r="Y83" s="117">
        <v>-1915.44</v>
      </c>
      <c r="Z83" s="117">
        <v>-1491.1165765809337</v>
      </c>
      <c r="AA83" s="117">
        <v>2250.2919999999999</v>
      </c>
      <c r="AB83" s="117">
        <v>-154.69785086856399</v>
      </c>
      <c r="AC83" s="117">
        <v>15.046000000000276</v>
      </c>
      <c r="AD83" s="117">
        <v>2524.3359999999998</v>
      </c>
      <c r="AE83" s="117">
        <v>-2356.3306350882217</v>
      </c>
      <c r="AF83" s="28"/>
      <c r="AG83" s="96" t="s">
        <v>282</v>
      </c>
      <c r="AH83" s="28">
        <v>-0.61301996726769659</v>
      </c>
      <c r="AI83" s="28">
        <v>-0.68042505328003244</v>
      </c>
      <c r="AJ83" s="28">
        <v>-0.60648921575592141</v>
      </c>
      <c r="AK83" s="28">
        <v>-3.7799196589649142E-2</v>
      </c>
      <c r="AL83" s="28">
        <v>-3.6136640934449904E-2</v>
      </c>
      <c r="AM83" s="28">
        <v>-7.393583752409949E-2</v>
      </c>
      <c r="AN83" s="28">
        <v>-0.54555608299344271</v>
      </c>
      <c r="AO83" s="28">
        <v>0</v>
      </c>
      <c r="AP83" s="28">
        <v>-2.9605889422670284E-2</v>
      </c>
      <c r="AQ83" s="28">
        <v>2.1395532990235777E-2</v>
      </c>
      <c r="AR83" s="28">
        <v>2.1395532990236443E-2</v>
      </c>
      <c r="AS83" s="28">
        <v>-6.9469268716518124</v>
      </c>
      <c r="AT83" s="28">
        <v>0.14613845594479979</v>
      </c>
      <c r="AU83" s="28">
        <v>0</v>
      </c>
      <c r="AV83" s="28">
        <v>77.339266565554937</v>
      </c>
      <c r="AW83" s="28">
        <v>-1.0350560744785753</v>
      </c>
      <c r="AX83" s="28">
        <v>0</v>
      </c>
      <c r="AY83" s="28">
        <v>-8.714105813276074E-2</v>
      </c>
      <c r="AZ83" s="28">
        <v>-3.4051141621002756E-2</v>
      </c>
      <c r="BA83" s="28">
        <v>-5.9560239740916288E-2</v>
      </c>
      <c r="BB83" s="28">
        <v>0</v>
      </c>
      <c r="BC83" s="28">
        <v>-1.2251214035518387</v>
      </c>
      <c r="BD83" s="28">
        <v>-81.353259576976839</v>
      </c>
      <c r="BE83" s="28">
        <v>-64.087434151500645</v>
      </c>
      <c r="BF83" s="28">
        <v>92.308586098479495</v>
      </c>
      <c r="BG83" s="28"/>
      <c r="BH83" s="28"/>
      <c r="BI83" s="28"/>
      <c r="BL83" s="40" t="s">
        <v>127</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06" t="s">
        <v>280</v>
      </c>
      <c r="C84" s="28">
        <v>-6.500000000005457E-2</v>
      </c>
      <c r="D84" s="28">
        <v>-6.8999999999959982E-2</v>
      </c>
      <c r="E84" s="28">
        <v>-6.8999999999959982E-2</v>
      </c>
      <c r="F84" s="28">
        <v>0</v>
      </c>
      <c r="G84" s="28">
        <v>0</v>
      </c>
      <c r="H84" s="28">
        <v>0</v>
      </c>
      <c r="I84" s="28">
        <v>-6.4999999999940883E-2</v>
      </c>
      <c r="J84" s="28">
        <v>0</v>
      </c>
      <c r="K84" s="28">
        <v>0.44151655253367039</v>
      </c>
      <c r="L84" s="28">
        <v>3.9999999999977831E-3</v>
      </c>
      <c r="M84" s="28">
        <v>22.489655033315909</v>
      </c>
      <c r="N84" s="28">
        <v>-203.14082661916549</v>
      </c>
      <c r="O84" s="28">
        <v>22.927171585849578</v>
      </c>
      <c r="P84" s="28">
        <v>0</v>
      </c>
      <c r="Q84" s="28">
        <v>-3.9999999999906777E-3</v>
      </c>
      <c r="R84" s="28">
        <v>0</v>
      </c>
      <c r="S84" s="28">
        <v>0</v>
      </c>
      <c r="T84" s="28">
        <v>0</v>
      </c>
      <c r="U84" s="28">
        <v>3.9999999999977831E-3</v>
      </c>
      <c r="V84" s="28">
        <v>0</v>
      </c>
      <c r="W84" s="28">
        <v>0</v>
      </c>
      <c r="X84" s="28">
        <v>0</v>
      </c>
      <c r="Y84" s="28">
        <v>-2114.8160000000003</v>
      </c>
      <c r="Z84" s="28">
        <v>-1676.1758284141504</v>
      </c>
      <c r="AA84" s="28">
        <v>2400.4490000000001</v>
      </c>
      <c r="AB84" s="28">
        <v>-160.47365503331594</v>
      </c>
      <c r="AC84" s="28">
        <v>95.898999999999887</v>
      </c>
      <c r="AD84" s="28">
        <v>2730.808</v>
      </c>
      <c r="AE84" s="28">
        <v>-2583.4424724688615</v>
      </c>
      <c r="AF84" s="28"/>
      <c r="AG84" s="28" t="s">
        <v>284</v>
      </c>
      <c r="AH84" s="28">
        <v>-0.38990405142787665</v>
      </c>
      <c r="AI84" s="28">
        <v>-0.33523634206510877</v>
      </c>
      <c r="AJ84" s="28">
        <v>-0.28179681953557889</v>
      </c>
      <c r="AK84" s="28">
        <v>-2.7575818197315805E-2</v>
      </c>
      <c r="AL84" s="28">
        <v>-2.586370433221763E-2</v>
      </c>
      <c r="AM84" s="28">
        <v>-5.3439522529533434E-2</v>
      </c>
      <c r="AN84" s="28">
        <v>-0.34679860277573482</v>
      </c>
      <c r="AO84" s="28">
        <v>0</v>
      </c>
      <c r="AP84" s="28">
        <v>8.4323627597835848E-2</v>
      </c>
      <c r="AQ84" s="28">
        <v>-8.5807435620921524E-2</v>
      </c>
      <c r="AR84" s="28">
        <v>-8.7887535658672356E-2</v>
      </c>
      <c r="AS84" s="28">
        <v>-7.1251929852989848</v>
      </c>
      <c r="AT84" s="28">
        <v>-0.13511737708236726</v>
      </c>
      <c r="AU84" s="28">
        <v>0</v>
      </c>
      <c r="AV84" s="28">
        <v>78.791785220962268</v>
      </c>
      <c r="AW84" s="28">
        <v>-0.90000000000000568</v>
      </c>
      <c r="AX84" s="28">
        <v>0</v>
      </c>
      <c r="AY84" s="28">
        <v>-6.7492187643638069E-2</v>
      </c>
      <c r="AZ84" s="28">
        <v>-2.7258171478748316E-2</v>
      </c>
      <c r="BA84" s="28">
        <v>-3.9777812549978364E-2</v>
      </c>
      <c r="BB84" s="28">
        <v>0</v>
      </c>
      <c r="BC84" s="28">
        <v>-1.0999999999999943</v>
      </c>
      <c r="BD84" s="28">
        <v>-83.457381224251051</v>
      </c>
      <c r="BE84" s="28">
        <v>-65.816140305449409</v>
      </c>
      <c r="BF84" s="28">
        <v>94.252185947797528</v>
      </c>
      <c r="BG84" s="28"/>
      <c r="BH84" s="28"/>
      <c r="BI84" s="28"/>
    </row>
    <row r="85" spans="2:87" s="67" customFormat="1">
      <c r="B85" s="106" t="s">
        <v>282</v>
      </c>
      <c r="C85" s="28">
        <v>-0.16699999999991633</v>
      </c>
      <c r="D85" s="28">
        <v>2.7000000000043656E-2</v>
      </c>
      <c r="E85" s="28">
        <v>2.7000000000043656E-2</v>
      </c>
      <c r="F85" s="28">
        <v>0</v>
      </c>
      <c r="G85" s="28">
        <v>0</v>
      </c>
      <c r="H85" s="28">
        <v>0</v>
      </c>
      <c r="I85" s="28">
        <v>-0.16699999999991633</v>
      </c>
      <c r="J85" s="28">
        <v>0</v>
      </c>
      <c r="K85" s="28">
        <v>0.28456168070860599</v>
      </c>
      <c r="L85" s="28">
        <v>-0.19400000000000261</v>
      </c>
      <c r="M85" s="28">
        <v>5.6711314020733283</v>
      </c>
      <c r="N85" s="28">
        <v>-197.53982448485522</v>
      </c>
      <c r="O85" s="28">
        <v>6.1496930827819085</v>
      </c>
      <c r="P85" s="28">
        <v>0</v>
      </c>
      <c r="Q85" s="28">
        <v>0.1939999999999884</v>
      </c>
      <c r="R85" s="28">
        <v>0</v>
      </c>
      <c r="S85" s="28">
        <v>0</v>
      </c>
      <c r="T85" s="28">
        <v>0</v>
      </c>
      <c r="U85" s="28">
        <v>-4.0000000000048885E-3</v>
      </c>
      <c r="V85" s="28">
        <v>0</v>
      </c>
      <c r="W85" s="28">
        <v>0</v>
      </c>
      <c r="X85" s="28">
        <v>0</v>
      </c>
      <c r="Y85" s="28">
        <v>-2286.413</v>
      </c>
      <c r="Z85" s="28">
        <v>-1801.4483069172181</v>
      </c>
      <c r="AA85" s="28">
        <v>2576.9349999999999</v>
      </c>
      <c r="AB85" s="28">
        <v>-165.45813140207335</v>
      </c>
      <c r="AC85" s="28">
        <v>52.455000000000382</v>
      </c>
      <c r="AD85" s="28">
        <v>2845.5219999999999</v>
      </c>
      <c r="AE85" s="28">
        <v>-2744.7925854097789</v>
      </c>
      <c r="AF85" s="28"/>
      <c r="AG85" s="28" t="s">
        <v>310</v>
      </c>
      <c r="AH85" s="28">
        <v>0</v>
      </c>
      <c r="AI85" s="28">
        <v>0</v>
      </c>
      <c r="AJ85" s="28">
        <v>0</v>
      </c>
      <c r="AK85" s="28">
        <v>0</v>
      </c>
      <c r="AL85" s="28">
        <v>0</v>
      </c>
      <c r="AM85" s="28">
        <v>0</v>
      </c>
      <c r="AN85" s="28">
        <v>0</v>
      </c>
      <c r="AO85" s="28">
        <v>0</v>
      </c>
      <c r="AP85" s="28">
        <v>0</v>
      </c>
      <c r="AQ85" s="28">
        <v>0</v>
      </c>
      <c r="AR85" s="28">
        <v>0</v>
      </c>
      <c r="AS85" s="28">
        <v>-4.5052070367965822</v>
      </c>
      <c r="AT85" s="28">
        <v>-0.33026876363941016</v>
      </c>
      <c r="AU85" s="28">
        <v>0</v>
      </c>
      <c r="AV85" s="28">
        <v>81.709289895820064</v>
      </c>
      <c r="AW85" s="28">
        <v>0</v>
      </c>
      <c r="AX85" s="28">
        <v>0</v>
      </c>
      <c r="AY85" s="28">
        <v>0</v>
      </c>
      <c r="AZ85" s="28">
        <v>0</v>
      </c>
      <c r="BA85" s="28">
        <v>0</v>
      </c>
      <c r="BB85" s="28">
        <v>0</v>
      </c>
      <c r="BC85" s="28">
        <v>0</v>
      </c>
      <c r="BD85" s="28">
        <v>-87.65643181492365</v>
      </c>
      <c r="BE85" s="28">
        <v>-65.721499897747435</v>
      </c>
      <c r="BF85" s="28">
        <v>99.370328201139301</v>
      </c>
      <c r="BG85" s="28"/>
      <c r="BH85" s="28"/>
      <c r="BI85" s="28"/>
    </row>
    <row r="86" spans="2:87" s="67" customFormat="1">
      <c r="B86" s="106" t="s">
        <v>284</v>
      </c>
      <c r="C86" s="28">
        <v>1.05600000000004</v>
      </c>
      <c r="D86" s="28">
        <v>4.2590000000000146</v>
      </c>
      <c r="E86" s="28">
        <v>4.2590000000000146</v>
      </c>
      <c r="F86" s="28">
        <v>0</v>
      </c>
      <c r="G86" s="28">
        <v>0</v>
      </c>
      <c r="H86" s="28">
        <v>0</v>
      </c>
      <c r="I86" s="28">
        <v>0.96400000000005548</v>
      </c>
      <c r="J86" s="28">
        <v>0</v>
      </c>
      <c r="K86" s="28">
        <v>3.2030000000000172</v>
      </c>
      <c r="L86" s="28">
        <v>-3.203000000000003</v>
      </c>
      <c r="M86" s="28">
        <v>-8.7576640713918721</v>
      </c>
      <c r="N86" s="28">
        <v>-201.44467185721629</v>
      </c>
      <c r="O86" s="28">
        <v>-2.3516640713918093</v>
      </c>
      <c r="P86" s="28">
        <v>0</v>
      </c>
      <c r="Q86" s="28">
        <v>3.203000000000003</v>
      </c>
      <c r="R86" s="28">
        <v>0</v>
      </c>
      <c r="S86" s="28">
        <v>0</v>
      </c>
      <c r="T86" s="28">
        <v>0</v>
      </c>
      <c r="U86" s="28">
        <v>1.0000000000047748E-3</v>
      </c>
      <c r="V86" s="28">
        <v>0</v>
      </c>
      <c r="W86" s="28">
        <v>0</v>
      </c>
      <c r="X86" s="28">
        <v>0</v>
      </c>
      <c r="Y86" s="28">
        <v>-2476.5239999999999</v>
      </c>
      <c r="Z86" s="28">
        <v>-1931.494664071392</v>
      </c>
      <c r="AA86" s="28">
        <v>2760.3969999999999</v>
      </c>
      <c r="AB86" s="28">
        <v>-159.31833592860818</v>
      </c>
      <c r="AC86" s="28">
        <v>1.5480000000002292</v>
      </c>
      <c r="AD86" s="28">
        <v>2934.070483</v>
      </c>
      <c r="AE86" s="28">
        <v>-2895.4795035274296</v>
      </c>
      <c r="AF86" s="28"/>
      <c r="AG86" s="28" t="s">
        <v>318</v>
      </c>
      <c r="AH86" s="28">
        <v>0</v>
      </c>
      <c r="AI86" s="28">
        <v>0</v>
      </c>
      <c r="AJ86" s="28">
        <v>0</v>
      </c>
      <c r="AK86" s="28">
        <v>0</v>
      </c>
      <c r="AL86" s="28">
        <v>0</v>
      </c>
      <c r="AM86" s="28">
        <v>0</v>
      </c>
      <c r="AN86" s="28">
        <v>0</v>
      </c>
      <c r="AO86" s="28">
        <v>0</v>
      </c>
      <c r="AP86" s="28">
        <v>0</v>
      </c>
      <c r="AQ86" s="28">
        <v>0</v>
      </c>
      <c r="AR86" s="28">
        <v>0</v>
      </c>
      <c r="AS86" s="28">
        <v>-3.1783703766789704</v>
      </c>
      <c r="AT86" s="28">
        <v>-0.16130389353782837</v>
      </c>
      <c r="AU86" s="28">
        <v>0</v>
      </c>
      <c r="AV86" s="28">
        <v>83.061204705791525</v>
      </c>
      <c r="AW86" s="28">
        <v>0</v>
      </c>
      <c r="AX86" s="28">
        <v>0</v>
      </c>
      <c r="AY86" s="28">
        <v>0</v>
      </c>
      <c r="AZ86" s="28">
        <v>0</v>
      </c>
      <c r="BA86" s="28">
        <v>0</v>
      </c>
      <c r="BB86" s="28">
        <v>0</v>
      </c>
      <c r="BC86" s="28">
        <v>0</v>
      </c>
      <c r="BD86" s="28">
        <v>-89.663613245571042</v>
      </c>
      <c r="BE86" s="28">
        <v>-66.446703708876285</v>
      </c>
      <c r="BF86" s="28">
        <v>101.27374589384372</v>
      </c>
      <c r="BG86" s="28"/>
      <c r="BH86" s="28"/>
      <c r="BI86" s="28"/>
    </row>
    <row r="87" spans="2:87" s="67" customFormat="1">
      <c r="B87" s="106" t="s">
        <v>310</v>
      </c>
      <c r="C87" s="28">
        <v>0</v>
      </c>
      <c r="D87" s="28">
        <v>0</v>
      </c>
      <c r="E87" s="28">
        <v>0</v>
      </c>
      <c r="F87" s="28">
        <v>0</v>
      </c>
      <c r="G87" s="28">
        <v>0</v>
      </c>
      <c r="H87" s="28">
        <v>0</v>
      </c>
      <c r="I87" s="28">
        <v>0</v>
      </c>
      <c r="J87" s="28">
        <v>0</v>
      </c>
      <c r="K87" s="28">
        <v>0</v>
      </c>
      <c r="L87" s="28">
        <v>0</v>
      </c>
      <c r="M87" s="28">
        <v>-9.8877571368030175</v>
      </c>
      <c r="N87" s="28">
        <v>-124.99146226009012</v>
      </c>
      <c r="O87" s="28">
        <v>-9.8877571368030175</v>
      </c>
      <c r="P87" s="28">
        <v>0</v>
      </c>
      <c r="Q87" s="28">
        <v>0</v>
      </c>
      <c r="R87" s="28">
        <v>0</v>
      </c>
      <c r="S87" s="28">
        <v>0</v>
      </c>
      <c r="T87" s="28">
        <v>0</v>
      </c>
      <c r="U87" s="28">
        <v>0</v>
      </c>
      <c r="V87" s="28">
        <v>0</v>
      </c>
      <c r="W87" s="28">
        <v>0</v>
      </c>
      <c r="X87" s="28">
        <v>0</v>
      </c>
      <c r="Y87" s="28">
        <v>-2672.162032242089</v>
      </c>
      <c r="Z87" s="28">
        <v>-2003.8754474440475</v>
      </c>
      <c r="AA87" s="28">
        <v>2975.0003028746291</v>
      </c>
      <c r="AB87" s="28">
        <v>-118.99201776200385</v>
      </c>
      <c r="AC87" s="28">
        <v>-110.0283347734362</v>
      </c>
      <c r="AD87" s="28">
        <v>3045.8936869999998</v>
      </c>
      <c r="AE87" s="28">
        <v>-2994.3552791163065</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06" t="s">
        <v>318</v>
      </c>
      <c r="C88" s="28">
        <v>0</v>
      </c>
      <c r="D88" s="28">
        <v>0</v>
      </c>
      <c r="E88" s="28">
        <v>0</v>
      </c>
      <c r="F88" s="28">
        <v>0</v>
      </c>
      <c r="G88" s="28">
        <v>0</v>
      </c>
      <c r="H88" s="28">
        <v>0</v>
      </c>
      <c r="I88" s="28">
        <v>0</v>
      </c>
      <c r="J88" s="28">
        <v>0</v>
      </c>
      <c r="K88" s="28">
        <v>0</v>
      </c>
      <c r="L88" s="28">
        <v>0</v>
      </c>
      <c r="M88" s="28">
        <v>-5.0025116917228472</v>
      </c>
      <c r="N88" s="28">
        <v>-93.568171391220332</v>
      </c>
      <c r="O88" s="28">
        <v>-5.0025116917228445</v>
      </c>
      <c r="P88" s="28">
        <v>0</v>
      </c>
      <c r="Q88" s="28">
        <v>0</v>
      </c>
      <c r="R88" s="28">
        <v>0</v>
      </c>
      <c r="S88" s="28">
        <v>0</v>
      </c>
      <c r="T88" s="28">
        <v>0</v>
      </c>
      <c r="U88" s="28">
        <v>0</v>
      </c>
      <c r="V88" s="28">
        <v>0</v>
      </c>
      <c r="W88" s="28">
        <v>0</v>
      </c>
      <c r="X88" s="28">
        <v>0</v>
      </c>
      <c r="Y88" s="28">
        <v>-2835.672063032619</v>
      </c>
      <c r="Z88" s="28">
        <v>-2101.896741060425</v>
      </c>
      <c r="AA88" s="28">
        <v>3140.7989403536021</v>
      </c>
      <c r="AB88" s="28">
        <v>-111.0562092464025</v>
      </c>
      <c r="AC88" s="28">
        <v>-155.56135529172752</v>
      </c>
      <c r="AD88" s="28">
        <v>3160.1124519999998</v>
      </c>
      <c r="AE88" s="28">
        <v>-3101.4174993405527</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08" t="s">
        <v>326</v>
      </c>
      <c r="C89" s="28">
        <v>0</v>
      </c>
      <c r="D89" s="28">
        <v>-1430.8197404448263</v>
      </c>
      <c r="E89" s="28">
        <v>-1265.533103778371</v>
      </c>
      <c r="F89" s="28">
        <v>-86.166856923661399</v>
      </c>
      <c r="G89" s="28">
        <v>-79.11977974279371</v>
      </c>
      <c r="H89" s="28">
        <v>-165.28663666645511</v>
      </c>
      <c r="I89" s="28">
        <v>-1214.8776247323719</v>
      </c>
      <c r="J89" s="28">
        <v>0</v>
      </c>
      <c r="K89" s="28">
        <v>6.7828973267698682</v>
      </c>
      <c r="L89" s="28">
        <v>0</v>
      </c>
      <c r="M89" s="28">
        <v>-17.52850830732206</v>
      </c>
      <c r="N89" s="28">
        <v>-79.383959596891515</v>
      </c>
      <c r="O89" s="28">
        <v>-80.164517818060489</v>
      </c>
      <c r="P89" s="28">
        <v>0</v>
      </c>
      <c r="Q89" s="28">
        <v>6.0023391056008988</v>
      </c>
      <c r="R89" s="28">
        <v>-2733.9216824208111</v>
      </c>
      <c r="S89" s="28">
        <v>0</v>
      </c>
      <c r="T89" s="28">
        <v>-131.7082986459682</v>
      </c>
      <c r="U89" s="28">
        <v>-131.06179383142413</v>
      </c>
      <c r="V89" s="28">
        <v>-117.86186639156108</v>
      </c>
      <c r="W89" s="28">
        <v>0</v>
      </c>
      <c r="X89" s="28">
        <v>-3152.1370756213387</v>
      </c>
      <c r="Y89" s="28">
        <v>-3088.0175048661167</v>
      </c>
      <c r="Z89" s="28">
        <v>-2286.7543781990425</v>
      </c>
      <c r="AA89" s="28">
        <v>-100.45971390776744</v>
      </c>
      <c r="AB89" s="28">
        <v>-99.679155686598463</v>
      </c>
      <c r="AC89" s="28">
        <v>-3396.4305685891327</v>
      </c>
      <c r="AD89" s="28">
        <v>0</v>
      </c>
      <c r="AE89" s="28">
        <v>-3219.746666</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128</v>
      </c>
      <c r="C90" s="489" t="s">
        <v>188</v>
      </c>
      <c r="D90" s="490"/>
      <c r="E90" s="490"/>
      <c r="F90" s="490"/>
      <c r="G90" s="490"/>
      <c r="H90" s="490"/>
      <c r="I90" s="490"/>
      <c r="J90" s="490"/>
      <c r="K90" s="490"/>
      <c r="L90" s="490"/>
      <c r="M90" s="490"/>
      <c r="N90" s="490"/>
      <c r="O90" s="490"/>
      <c r="P90" s="490"/>
      <c r="Q90" s="490"/>
      <c r="R90" s="490"/>
      <c r="S90" s="490"/>
      <c r="T90" s="490"/>
      <c r="U90" s="490"/>
      <c r="V90" s="490"/>
      <c r="W90" s="490"/>
      <c r="X90" s="490"/>
      <c r="Y90" s="490"/>
      <c r="Z90" s="491"/>
      <c r="AA90" s="73"/>
      <c r="AB90" s="70"/>
      <c r="AC90" s="70"/>
      <c r="AD90" s="70"/>
      <c r="AE90" s="91"/>
      <c r="AG90" s="48"/>
      <c r="AH90" s="492" t="s">
        <v>188</v>
      </c>
      <c r="AI90" s="492"/>
      <c r="AJ90" s="492"/>
      <c r="AK90" s="492"/>
      <c r="AL90" s="492"/>
      <c r="AM90" s="492"/>
      <c r="AN90" s="492"/>
      <c r="AO90" s="492"/>
      <c r="AP90" s="492"/>
      <c r="AQ90" s="492"/>
      <c r="AR90" s="492"/>
      <c r="AS90" s="492"/>
      <c r="AT90" s="492"/>
      <c r="AU90" s="492"/>
      <c r="AV90" s="492"/>
      <c r="AW90" s="492"/>
      <c r="AX90" s="492"/>
      <c r="AY90" s="492"/>
      <c r="AZ90" s="492"/>
      <c r="BA90" s="492"/>
      <c r="BB90" s="492"/>
      <c r="BC90" s="492"/>
      <c r="BD90" s="492"/>
      <c r="BE90" s="494"/>
      <c r="BF90" s="71"/>
      <c r="BG90" s="46"/>
      <c r="BH90" s="46"/>
      <c r="BI90" s="47"/>
    </row>
    <row r="91" spans="2:87">
      <c r="B91" s="35"/>
      <c r="C91" s="492" t="s">
        <v>329</v>
      </c>
      <c r="D91" s="492"/>
      <c r="E91" s="492"/>
      <c r="F91" s="492"/>
      <c r="G91" s="492"/>
      <c r="H91" s="492"/>
      <c r="I91" s="492"/>
      <c r="J91" s="492"/>
      <c r="K91" s="492"/>
      <c r="L91" s="492"/>
      <c r="M91" s="493"/>
      <c r="N91" s="493"/>
      <c r="O91" s="493"/>
      <c r="P91" s="493"/>
      <c r="Q91" s="493"/>
      <c r="R91" s="493"/>
      <c r="S91" s="493"/>
      <c r="T91" s="493"/>
      <c r="U91" s="493"/>
      <c r="V91" s="88"/>
      <c r="AA91" s="3"/>
      <c r="AE91" s="37"/>
      <c r="AG91" s="48"/>
      <c r="AH91" s="492" t="s">
        <v>324</v>
      </c>
      <c r="AI91" s="492"/>
      <c r="AJ91" s="492"/>
      <c r="AK91" s="492"/>
      <c r="AL91" s="492"/>
      <c r="AM91" s="492"/>
      <c r="AN91" s="492"/>
      <c r="AO91" s="492"/>
      <c r="AP91" s="492"/>
      <c r="AQ91" s="492"/>
      <c r="AR91" s="493"/>
      <c r="AS91" s="493"/>
      <c r="AT91" s="493"/>
      <c r="AU91" s="493"/>
      <c r="AV91" s="493"/>
      <c r="AW91" s="493"/>
      <c r="AX91" s="493"/>
      <c r="AY91" s="493"/>
      <c r="AZ91" s="493"/>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172</v>
      </c>
      <c r="AA92" s="3"/>
      <c r="AE92" s="37"/>
      <c r="AG92" s="48"/>
      <c r="AH92" s="36" t="s">
        <v>172</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2" thickBot="1">
      <c r="B93" s="39"/>
      <c r="C93" s="40" t="s">
        <v>135</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127</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AH4:BF4"/>
    <mergeCell ref="AG5:BF5"/>
    <mergeCell ref="BL80:CI80"/>
    <mergeCell ref="BL4:CI4"/>
    <mergeCell ref="BL6:BR6"/>
    <mergeCell ref="BT6:BX6"/>
    <mergeCell ref="BZ6:CA6"/>
    <mergeCell ref="CC6:CE6"/>
    <mergeCell ref="CG6:CJ6"/>
    <mergeCell ref="BG6:BI6"/>
    <mergeCell ref="B6:B7"/>
    <mergeCell ref="C90:Z90"/>
    <mergeCell ref="C91:U91"/>
    <mergeCell ref="AH90:BE90"/>
    <mergeCell ref="AH91:AZ91"/>
    <mergeCell ref="BC6:BF6"/>
    <mergeCell ref="AH6:AN6"/>
    <mergeCell ref="AP6:AT6"/>
    <mergeCell ref="AV6:AW6"/>
    <mergeCell ref="AY6:BA6"/>
    <mergeCell ref="C1:Z1"/>
    <mergeCell ref="AQ2:AT2"/>
    <mergeCell ref="C3:I3"/>
    <mergeCell ref="K3:O3"/>
    <mergeCell ref="Q3:R3"/>
    <mergeCell ref="T3:V3"/>
    <mergeCell ref="AB3:AE3"/>
    <mergeCell ref="X3:AA3"/>
  </mergeCells>
  <phoneticPr fontId="149"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2"/>
  <sheetViews>
    <sheetView zoomScaleNormal="100" workbookViewId="0">
      <pane xSplit="2" ySplit="7" topLeftCell="C8" activePane="bottomRight" state="frozen"/>
      <selection pane="topRight"/>
      <selection pane="bottomLeft"/>
      <selection pane="bottomRight"/>
    </sheetView>
  </sheetViews>
  <sheetFormatPr defaultColWidth="9.109375" defaultRowHeight="15.6"/>
  <cols>
    <col min="1" max="1" width="9.109375" style="137"/>
    <col min="2" max="2" width="10.44140625" style="137" bestFit="1" customWidth="1"/>
    <col min="3" max="3" width="12.88671875" style="137" customWidth="1"/>
    <col min="4" max="4" width="13.44140625" style="137" customWidth="1"/>
    <col min="5" max="5" width="13.5546875" style="137" customWidth="1"/>
    <col min="6" max="6" width="12.88671875" style="137" customWidth="1"/>
    <col min="7" max="7" width="13.5546875" style="137" bestFit="1" customWidth="1"/>
    <col min="8" max="9" width="12.88671875" style="137" customWidth="1"/>
    <col min="10" max="10" width="2.44140625" style="137" customWidth="1"/>
    <col min="11" max="15" width="12.88671875" style="137" customWidth="1"/>
    <col min="16" max="16" width="2.109375" style="137" customWidth="1"/>
    <col min="17" max="18" width="13" style="137" customWidth="1"/>
    <col min="19" max="19" width="2.109375" style="137" customWidth="1"/>
    <col min="20" max="20" width="15.88671875" style="137" customWidth="1"/>
    <col min="21" max="21" width="15.88671875" style="137" bestFit="1" customWidth="1"/>
    <col min="22" max="22" width="15.88671875" style="137" customWidth="1"/>
    <col min="23" max="23" width="2.5546875" style="137" customWidth="1"/>
    <col min="24" max="26" width="15.88671875" style="137" customWidth="1"/>
    <col min="27" max="28" width="15.88671875" style="137" bestFit="1" customWidth="1"/>
    <col min="29" max="29" width="15.88671875" style="137" customWidth="1"/>
    <col min="30" max="30" width="2.44140625" style="137" customWidth="1"/>
    <col min="31" max="32" width="13.109375" style="137" customWidth="1"/>
    <col min="33" max="33" width="11.88671875" style="137" bestFit="1" customWidth="1"/>
    <col min="34" max="34" width="13.109375" style="137" customWidth="1"/>
    <col min="35" max="36" width="9" style="137" customWidth="1"/>
    <col min="37" max="37" width="10.88671875" style="137" customWidth="1"/>
    <col min="38" max="49" width="9" style="137" customWidth="1"/>
    <col min="50" max="16384" width="9.109375" style="137"/>
  </cols>
  <sheetData>
    <row r="1" spans="2:45" ht="29.25" customHeight="1" thickBot="1">
      <c r="B1" s="133"/>
      <c r="C1" s="516" t="s">
        <v>88</v>
      </c>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7"/>
      <c r="AD1" s="134"/>
      <c r="AE1" s="135"/>
      <c r="AF1" s="135"/>
      <c r="AG1" s="135"/>
      <c r="AH1" s="136"/>
      <c r="AJ1" s="138"/>
    </row>
    <row r="2" spans="2:45" s="146" customFormat="1" ht="15.75" customHeight="1">
      <c r="B2" s="139"/>
      <c r="C2" s="140"/>
      <c r="D2" s="140"/>
      <c r="E2" s="140"/>
      <c r="F2" s="140"/>
      <c r="G2" s="140"/>
      <c r="H2" s="140"/>
      <c r="I2" s="140"/>
      <c r="J2" s="141"/>
      <c r="K2" s="142"/>
      <c r="L2" s="142"/>
      <c r="M2" s="142"/>
      <c r="N2" s="142"/>
      <c r="O2" s="142"/>
      <c r="P2" s="141"/>
      <c r="Q2" s="141"/>
      <c r="R2" s="141"/>
      <c r="S2" s="141"/>
      <c r="T2" s="143"/>
      <c r="U2" s="143"/>
      <c r="V2" s="144"/>
      <c r="W2" s="141"/>
      <c r="X2" s="141"/>
      <c r="Y2" s="141"/>
      <c r="Z2" s="141"/>
      <c r="AA2" s="140"/>
      <c r="AB2" s="140"/>
      <c r="AC2" s="140"/>
      <c r="AD2" s="134"/>
      <c r="AE2" s="141"/>
      <c r="AF2" s="141"/>
      <c r="AG2" s="140"/>
      <c r="AH2" s="145"/>
      <c r="AJ2" s="147"/>
      <c r="AP2" s="505"/>
      <c r="AQ2" s="505"/>
      <c r="AR2" s="505"/>
      <c r="AS2" s="505"/>
    </row>
    <row r="3" spans="2:45" s="146" customFormat="1" ht="15.75" customHeight="1">
      <c r="B3" s="139"/>
      <c r="C3" s="507" t="s">
        <v>71</v>
      </c>
      <c r="D3" s="507"/>
      <c r="E3" s="507"/>
      <c r="F3" s="507"/>
      <c r="G3" s="507"/>
      <c r="H3" s="507"/>
      <c r="I3" s="507"/>
      <c r="J3" s="141"/>
      <c r="K3" s="506" t="s">
        <v>68</v>
      </c>
      <c r="L3" s="506"/>
      <c r="M3" s="506"/>
      <c r="N3" s="506"/>
      <c r="O3" s="520"/>
      <c r="P3" s="141"/>
      <c r="Q3" s="507" t="s">
        <v>112</v>
      </c>
      <c r="R3" s="507"/>
      <c r="S3" s="141"/>
      <c r="T3" s="506" t="s">
        <v>74</v>
      </c>
      <c r="U3" s="506"/>
      <c r="V3" s="506"/>
      <c r="W3" s="141"/>
      <c r="X3" s="508" t="s">
        <v>313</v>
      </c>
      <c r="Y3" s="508"/>
      <c r="Z3" s="508"/>
      <c r="AA3" s="508"/>
      <c r="AB3" s="508"/>
      <c r="AC3" s="509"/>
      <c r="AD3" s="134"/>
      <c r="AE3" s="512" t="s">
        <v>85</v>
      </c>
      <c r="AF3" s="513"/>
      <c r="AG3" s="513"/>
      <c r="AH3" s="514"/>
      <c r="AJ3" s="150"/>
      <c r="AP3" s="151"/>
      <c r="AQ3" s="151"/>
      <c r="AR3" s="151"/>
      <c r="AS3" s="151"/>
    </row>
    <row r="4" spans="2:45" s="159" customFormat="1" ht="80.25" customHeight="1">
      <c r="B4" s="152"/>
      <c r="C4" s="153" t="s">
        <v>3</v>
      </c>
      <c r="D4" s="153" t="s">
        <v>8</v>
      </c>
      <c r="E4" s="153" t="s">
        <v>5</v>
      </c>
      <c r="F4" s="153" t="s">
        <v>6</v>
      </c>
      <c r="G4" s="153" t="s">
        <v>62</v>
      </c>
      <c r="H4" s="153" t="s">
        <v>7</v>
      </c>
      <c r="I4" s="154" t="s">
        <v>185</v>
      </c>
      <c r="J4" s="154"/>
      <c r="K4" s="154" t="s">
        <v>174</v>
      </c>
      <c r="L4" s="154" t="s">
        <v>70</v>
      </c>
      <c r="M4" s="154" t="s">
        <v>76</v>
      </c>
      <c r="N4" s="154" t="s">
        <v>1</v>
      </c>
      <c r="O4" s="154" t="s">
        <v>0</v>
      </c>
      <c r="P4" s="154"/>
      <c r="Q4" s="154" t="s">
        <v>173</v>
      </c>
      <c r="R4" s="154" t="s">
        <v>331</v>
      </c>
      <c r="S4" s="154"/>
      <c r="T4" s="155" t="s">
        <v>72</v>
      </c>
      <c r="U4" s="155" t="s">
        <v>2</v>
      </c>
      <c r="V4" s="155" t="s">
        <v>183</v>
      </c>
      <c r="W4" s="156"/>
      <c r="X4" s="154" t="s">
        <v>4</v>
      </c>
      <c r="Y4" s="154" t="s">
        <v>315</v>
      </c>
      <c r="Z4" s="154" t="s">
        <v>332</v>
      </c>
      <c r="AA4" s="155" t="s">
        <v>320</v>
      </c>
      <c r="AB4" s="157" t="s">
        <v>321</v>
      </c>
      <c r="AC4" s="157" t="s">
        <v>322</v>
      </c>
      <c r="AD4" s="134"/>
      <c r="AE4" s="157" t="s">
        <v>115</v>
      </c>
      <c r="AF4" s="157" t="s">
        <v>224</v>
      </c>
      <c r="AG4" s="157" t="s">
        <v>165</v>
      </c>
      <c r="AH4" s="158" t="s">
        <v>341</v>
      </c>
      <c r="AJ4" s="160"/>
      <c r="AL4" s="161"/>
      <c r="AM4" s="161"/>
      <c r="AN4" s="161"/>
      <c r="AO4" s="161"/>
      <c r="AP4" s="162"/>
      <c r="AQ4" s="160"/>
      <c r="AR4" s="162"/>
      <c r="AS4" s="160"/>
    </row>
    <row r="5" spans="2:45" s="159" customFormat="1" ht="40.5" customHeight="1">
      <c r="B5" s="163" t="s">
        <v>81</v>
      </c>
      <c r="C5" s="153" t="s">
        <v>78</v>
      </c>
      <c r="D5" s="153" t="s">
        <v>167</v>
      </c>
      <c r="E5" s="153" t="s">
        <v>79</v>
      </c>
      <c r="F5" s="164" t="s">
        <v>163</v>
      </c>
      <c r="G5" s="164" t="s">
        <v>164</v>
      </c>
      <c r="H5" s="153"/>
      <c r="I5" s="153"/>
      <c r="J5" s="153"/>
      <c r="K5" s="153"/>
      <c r="L5" s="153" t="s">
        <v>312</v>
      </c>
      <c r="M5" s="153"/>
      <c r="N5" s="153"/>
      <c r="O5" s="164" t="s">
        <v>180</v>
      </c>
      <c r="P5" s="153"/>
      <c r="Q5" s="164" t="s">
        <v>179</v>
      </c>
      <c r="R5" s="157"/>
      <c r="S5" s="153"/>
      <c r="T5" s="157" t="s">
        <v>154</v>
      </c>
      <c r="U5" s="157" t="s">
        <v>75</v>
      </c>
      <c r="V5" s="157" t="s">
        <v>184</v>
      </c>
      <c r="W5" s="165"/>
      <c r="X5" s="153" t="s">
        <v>90</v>
      </c>
      <c r="Y5" s="153" t="s">
        <v>283</v>
      </c>
      <c r="Z5" s="153"/>
      <c r="AA5" s="166" t="s">
        <v>181</v>
      </c>
      <c r="AB5" s="157"/>
      <c r="AC5" s="157" t="s">
        <v>187</v>
      </c>
      <c r="AD5" s="134"/>
      <c r="AE5" s="157" t="s">
        <v>111</v>
      </c>
      <c r="AF5" s="157" t="s">
        <v>111</v>
      </c>
      <c r="AG5" s="157"/>
      <c r="AH5" s="167" t="s">
        <v>147</v>
      </c>
      <c r="AJ5" s="160"/>
      <c r="AL5" s="161"/>
      <c r="AM5" s="161"/>
      <c r="AN5" s="161"/>
      <c r="AO5" s="161"/>
      <c r="AP5" s="162"/>
      <c r="AQ5" s="160"/>
      <c r="AR5" s="162"/>
      <c r="AS5" s="160"/>
    </row>
    <row r="6" spans="2:45" s="173" customFormat="1">
      <c r="B6" s="510" t="s">
        <v>82</v>
      </c>
      <c r="C6" s="168" t="s">
        <v>63</v>
      </c>
      <c r="D6" s="168" t="s">
        <v>64</v>
      </c>
      <c r="E6" s="168" t="s">
        <v>65</v>
      </c>
      <c r="F6" s="168" t="s">
        <v>66</v>
      </c>
      <c r="G6" s="168" t="s">
        <v>67</v>
      </c>
      <c r="H6" s="168"/>
      <c r="I6" s="168"/>
      <c r="J6" s="169"/>
      <c r="K6" s="170"/>
      <c r="L6" s="170"/>
      <c r="M6" s="170"/>
      <c r="N6" s="170"/>
      <c r="O6" s="168"/>
      <c r="P6" s="170"/>
      <c r="Q6" s="168"/>
      <c r="R6" s="168"/>
      <c r="S6" s="170"/>
      <c r="T6" s="170"/>
      <c r="U6" s="170"/>
      <c r="V6" s="170"/>
      <c r="W6" s="171"/>
      <c r="X6" s="171"/>
      <c r="Y6" s="171"/>
      <c r="Z6" s="171"/>
      <c r="AA6" s="170"/>
      <c r="AB6" s="170"/>
      <c r="AC6" s="170"/>
      <c r="AD6" s="134"/>
      <c r="AE6" s="170"/>
      <c r="AF6" s="170"/>
      <c r="AG6" s="170"/>
      <c r="AH6" s="172"/>
      <c r="AJ6" s="174"/>
      <c r="AP6" s="175"/>
      <c r="AQ6" s="175"/>
      <c r="AR6" s="175"/>
      <c r="AS6" s="175"/>
    </row>
    <row r="7" spans="2:45" s="173" customFormat="1">
      <c r="B7" s="511"/>
      <c r="C7" s="176"/>
      <c r="D7" s="176" t="s">
        <v>80</v>
      </c>
      <c r="E7" s="176"/>
      <c r="F7" s="176"/>
      <c r="G7" s="176"/>
      <c r="H7" s="176" t="s">
        <v>73</v>
      </c>
      <c r="I7" s="176"/>
      <c r="J7" s="177"/>
      <c r="K7" s="178"/>
      <c r="L7" s="178"/>
      <c r="M7" s="178"/>
      <c r="N7" s="178"/>
      <c r="O7" s="176" t="s">
        <v>69</v>
      </c>
      <c r="P7" s="178"/>
      <c r="Q7" s="176" t="s">
        <v>175</v>
      </c>
      <c r="R7" s="176"/>
      <c r="S7" s="178"/>
      <c r="T7" s="178"/>
      <c r="U7" s="178"/>
      <c r="V7" s="178"/>
      <c r="W7" s="179"/>
      <c r="X7" s="179"/>
      <c r="Y7" s="179"/>
      <c r="Z7" s="179"/>
      <c r="AA7" s="178"/>
      <c r="AB7" s="178"/>
      <c r="AC7" s="178"/>
      <c r="AD7" s="134"/>
      <c r="AE7" s="180"/>
      <c r="AF7" s="178"/>
      <c r="AG7" s="178"/>
      <c r="AH7" s="181"/>
      <c r="AJ7" s="174"/>
      <c r="AP7" s="175"/>
      <c r="AQ7" s="175"/>
      <c r="AR7" s="175"/>
      <c r="AS7" s="175"/>
    </row>
    <row r="8" spans="2:45" s="173" customFormat="1">
      <c r="B8" s="182" t="s">
        <v>92</v>
      </c>
      <c r="C8" s="183">
        <v>3.6480000000000001</v>
      </c>
      <c r="D8" s="183">
        <v>4.2770000000000001</v>
      </c>
      <c r="E8" s="183">
        <v>3.734</v>
      </c>
      <c r="F8" s="183">
        <v>0.41199999999999998</v>
      </c>
      <c r="G8" s="183">
        <v>0.13100000000000001</v>
      </c>
      <c r="H8" s="183">
        <v>0.54300000000000004</v>
      </c>
      <c r="I8" s="183">
        <v>3.5470000000000002</v>
      </c>
      <c r="J8" s="184"/>
      <c r="K8" s="185" t="s">
        <v>116</v>
      </c>
      <c r="L8" s="186">
        <v>-6.6000000000000003E-2</v>
      </c>
      <c r="M8" s="185" t="s">
        <v>116</v>
      </c>
      <c r="N8" s="185" t="s">
        <v>116</v>
      </c>
      <c r="O8" s="185">
        <v>0.629</v>
      </c>
      <c r="P8" s="186"/>
      <c r="Q8" s="186">
        <v>0.217</v>
      </c>
      <c r="R8" s="187"/>
      <c r="S8" s="188"/>
      <c r="T8" s="184">
        <v>0.439</v>
      </c>
      <c r="U8" s="184">
        <v>0.629</v>
      </c>
      <c r="V8" s="184">
        <v>0.504</v>
      </c>
      <c r="W8" s="189"/>
      <c r="X8" s="189"/>
      <c r="Y8" s="189"/>
      <c r="Z8" s="189"/>
      <c r="AA8" s="184">
        <v>0.63200000000000001</v>
      </c>
      <c r="AB8" s="187" t="s">
        <v>116</v>
      </c>
      <c r="AC8" s="187" t="s">
        <v>116</v>
      </c>
      <c r="AD8" s="190"/>
      <c r="AE8" s="191" t="s">
        <v>116</v>
      </c>
      <c r="AF8" s="187" t="s">
        <v>116</v>
      </c>
      <c r="AG8" s="187" t="s">
        <v>116</v>
      </c>
      <c r="AH8" s="192" t="s">
        <v>116</v>
      </c>
      <c r="AJ8" s="174"/>
      <c r="AP8" s="175"/>
      <c r="AQ8" s="175"/>
      <c r="AR8" s="175"/>
      <c r="AS8" s="175"/>
    </row>
    <row r="9" spans="2:45" s="173" customFormat="1">
      <c r="B9" s="193" t="s">
        <v>93</v>
      </c>
      <c r="C9" s="183">
        <v>3.9489999999999998</v>
      </c>
      <c r="D9" s="183">
        <v>4.0279999999999996</v>
      </c>
      <c r="E9" s="183">
        <v>3.4489999999999998</v>
      </c>
      <c r="F9" s="183">
        <v>0.371</v>
      </c>
      <c r="G9" s="183">
        <v>0.20799999999999999</v>
      </c>
      <c r="H9" s="183">
        <v>0.57899999999999996</v>
      </c>
      <c r="I9" s="183">
        <v>3.7170000000000001</v>
      </c>
      <c r="J9" s="184"/>
      <c r="K9" s="185" t="s">
        <v>116</v>
      </c>
      <c r="L9" s="186">
        <v>0.42799999999999999</v>
      </c>
      <c r="M9" s="185" t="s">
        <v>116</v>
      </c>
      <c r="N9" s="185" t="s">
        <v>116</v>
      </c>
      <c r="O9" s="185">
        <v>7.9000000000000001E-2</v>
      </c>
      <c r="P9" s="186"/>
      <c r="Q9" s="186">
        <v>-0.29199999999999998</v>
      </c>
      <c r="R9" s="187"/>
      <c r="S9" s="188"/>
      <c r="T9" s="184">
        <v>-0.19700000000000001</v>
      </c>
      <c r="U9" s="184">
        <v>7.9000000000000001E-2</v>
      </c>
      <c r="V9" s="184">
        <v>0.52700000000000002</v>
      </c>
      <c r="W9" s="189"/>
      <c r="X9" s="189"/>
      <c r="Y9" s="189"/>
      <c r="Z9" s="189"/>
      <c r="AA9" s="184">
        <v>0.11899999999999999</v>
      </c>
      <c r="AB9" s="187" t="s">
        <v>116</v>
      </c>
      <c r="AC9" s="187" t="s">
        <v>116</v>
      </c>
      <c r="AD9" s="190"/>
      <c r="AE9" s="191" t="s">
        <v>116</v>
      </c>
      <c r="AF9" s="187" t="s">
        <v>116</v>
      </c>
      <c r="AG9" s="187" t="s">
        <v>116</v>
      </c>
      <c r="AH9" s="192" t="s">
        <v>116</v>
      </c>
      <c r="AJ9" s="174"/>
      <c r="AP9" s="175"/>
      <c r="AQ9" s="175"/>
      <c r="AR9" s="175"/>
      <c r="AS9" s="175"/>
    </row>
    <row r="10" spans="2:45" s="173" customFormat="1">
      <c r="B10" s="193" t="s">
        <v>94</v>
      </c>
      <c r="C10" s="183">
        <v>4.9059999999999997</v>
      </c>
      <c r="D10" s="183">
        <v>4.41</v>
      </c>
      <c r="E10" s="183">
        <v>3.7970000000000002</v>
      </c>
      <c r="F10" s="183">
        <v>0.30099999999999999</v>
      </c>
      <c r="G10" s="183">
        <v>0.312</v>
      </c>
      <c r="H10" s="183">
        <v>0.61299999999999999</v>
      </c>
      <c r="I10" s="183">
        <v>4.2510000000000003</v>
      </c>
      <c r="J10" s="184"/>
      <c r="K10" s="185" t="s">
        <v>116</v>
      </c>
      <c r="L10" s="186">
        <v>0.879</v>
      </c>
      <c r="M10" s="185" t="s">
        <v>116</v>
      </c>
      <c r="N10" s="185" t="s">
        <v>116</v>
      </c>
      <c r="O10" s="185">
        <v>-0.496</v>
      </c>
      <c r="P10" s="186"/>
      <c r="Q10" s="186">
        <v>-0.79700000000000004</v>
      </c>
      <c r="R10" s="187"/>
      <c r="S10" s="188"/>
      <c r="T10" s="184">
        <v>-0.67700000000000005</v>
      </c>
      <c r="U10" s="184">
        <v>-0.496</v>
      </c>
      <c r="V10" s="184">
        <v>0.52</v>
      </c>
      <c r="W10" s="189"/>
      <c r="X10" s="189"/>
      <c r="Y10" s="189"/>
      <c r="Z10" s="189"/>
      <c r="AA10" s="184">
        <v>-0.434</v>
      </c>
      <c r="AB10" s="187" t="s">
        <v>116</v>
      </c>
      <c r="AC10" s="187" t="s">
        <v>116</v>
      </c>
      <c r="AD10" s="190"/>
      <c r="AE10" s="184">
        <v>11.425000000000001</v>
      </c>
      <c r="AF10" s="187" t="s">
        <v>116</v>
      </c>
      <c r="AG10" s="187" t="s">
        <v>116</v>
      </c>
      <c r="AH10" s="192" t="s">
        <v>116</v>
      </c>
      <c r="AJ10" s="174"/>
      <c r="AP10" s="175"/>
      <c r="AQ10" s="175"/>
      <c r="AR10" s="175"/>
      <c r="AS10" s="175"/>
    </row>
    <row r="11" spans="2:45" s="173" customFormat="1">
      <c r="B11" s="193" t="s">
        <v>95</v>
      </c>
      <c r="C11" s="183">
        <v>5.2690000000000001</v>
      </c>
      <c r="D11" s="183">
        <v>4.6820000000000004</v>
      </c>
      <c r="E11" s="183">
        <v>3.9889999999999999</v>
      </c>
      <c r="F11" s="183">
        <v>0.36399999999999999</v>
      </c>
      <c r="G11" s="183">
        <v>0.32900000000000001</v>
      </c>
      <c r="H11" s="183">
        <v>0.69299999999999995</v>
      </c>
      <c r="I11" s="183">
        <v>4.4939999999999998</v>
      </c>
      <c r="J11" s="184"/>
      <c r="K11" s="185" t="s">
        <v>116</v>
      </c>
      <c r="L11" s="186">
        <v>0.95799999999999996</v>
      </c>
      <c r="M11" s="185" t="s">
        <v>116</v>
      </c>
      <c r="N11" s="185" t="s">
        <v>116</v>
      </c>
      <c r="O11" s="185">
        <v>-0.58699999999999997</v>
      </c>
      <c r="P11" s="186"/>
      <c r="Q11" s="186">
        <v>-0.95099999999999996</v>
      </c>
      <c r="R11" s="187"/>
      <c r="S11" s="188"/>
      <c r="T11" s="184">
        <v>-0.79400000000000004</v>
      </c>
      <c r="U11" s="184">
        <v>-0.58699999999999997</v>
      </c>
      <c r="V11" s="184">
        <v>0.51900000000000002</v>
      </c>
      <c r="W11" s="189"/>
      <c r="X11" s="189"/>
      <c r="Y11" s="189"/>
      <c r="Z11" s="189"/>
      <c r="AA11" s="184">
        <v>-0.51500000000000001</v>
      </c>
      <c r="AB11" s="187" t="s">
        <v>116</v>
      </c>
      <c r="AC11" s="187" t="s">
        <v>116</v>
      </c>
      <c r="AD11" s="190"/>
      <c r="AE11" s="184">
        <v>12.169</v>
      </c>
      <c r="AF11" s="187" t="s">
        <v>116</v>
      </c>
      <c r="AG11" s="187" t="s">
        <v>116</v>
      </c>
      <c r="AH11" s="192" t="s">
        <v>116</v>
      </c>
      <c r="AJ11" s="174"/>
      <c r="AP11" s="175"/>
      <c r="AQ11" s="175"/>
      <c r="AR11" s="175"/>
      <c r="AS11" s="175"/>
    </row>
    <row r="12" spans="2:45" s="173" customFormat="1">
      <c r="B12" s="193" t="s">
        <v>96</v>
      </c>
      <c r="C12" s="183">
        <v>5.4580000000000002</v>
      </c>
      <c r="D12" s="183">
        <v>4.992</v>
      </c>
      <c r="E12" s="183">
        <v>4.157</v>
      </c>
      <c r="F12" s="183">
        <v>0.47899999999999998</v>
      </c>
      <c r="G12" s="183">
        <v>0.35599999999999998</v>
      </c>
      <c r="H12" s="183">
        <v>0.83499999999999996</v>
      </c>
      <c r="I12" s="183">
        <v>4.5960000000000001</v>
      </c>
      <c r="J12" s="184"/>
      <c r="K12" s="185" t="s">
        <v>116</v>
      </c>
      <c r="L12" s="186">
        <v>0.82399999999999995</v>
      </c>
      <c r="M12" s="185" t="s">
        <v>116</v>
      </c>
      <c r="N12" s="185" t="s">
        <v>116</v>
      </c>
      <c r="O12" s="185">
        <v>-0.46600000000000003</v>
      </c>
      <c r="P12" s="186"/>
      <c r="Q12" s="186">
        <v>-0.94499999999999995</v>
      </c>
      <c r="R12" s="187"/>
      <c r="S12" s="188"/>
      <c r="T12" s="184">
        <v>-0.745</v>
      </c>
      <c r="U12" s="184">
        <v>-0.46600000000000003</v>
      </c>
      <c r="V12" s="184">
        <v>0.53100000000000003</v>
      </c>
      <c r="W12" s="189"/>
      <c r="X12" s="189"/>
      <c r="Y12" s="189"/>
      <c r="Z12" s="189"/>
      <c r="AA12" s="184">
        <v>-0.41699999999999998</v>
      </c>
      <c r="AB12" s="187" t="s">
        <v>116</v>
      </c>
      <c r="AC12" s="187" t="s">
        <v>116</v>
      </c>
      <c r="AD12" s="190"/>
      <c r="AE12" s="184">
        <v>12.74</v>
      </c>
      <c r="AF12" s="187" t="s">
        <v>116</v>
      </c>
      <c r="AG12" s="187" t="s">
        <v>116</v>
      </c>
      <c r="AH12" s="192" t="s">
        <v>116</v>
      </c>
      <c r="AJ12" s="174"/>
      <c r="AP12" s="175"/>
      <c r="AQ12" s="175"/>
      <c r="AR12" s="175"/>
      <c r="AS12" s="175"/>
    </row>
    <row r="13" spans="2:45" s="173" customFormat="1">
      <c r="B13" s="193" t="s">
        <v>97</v>
      </c>
      <c r="C13" s="183">
        <v>5.883</v>
      </c>
      <c r="D13" s="183">
        <v>5.8140000000000001</v>
      </c>
      <c r="E13" s="183">
        <v>4.62</v>
      </c>
      <c r="F13" s="183">
        <v>0.77800000000000002</v>
      </c>
      <c r="G13" s="183">
        <v>0.41599999999999998</v>
      </c>
      <c r="H13" s="183">
        <v>1.194</v>
      </c>
      <c r="I13" s="183">
        <v>4.9749999999999996</v>
      </c>
      <c r="J13" s="184"/>
      <c r="K13" s="185" t="s">
        <v>116</v>
      </c>
      <c r="L13" s="186">
        <v>0.48799999999999999</v>
      </c>
      <c r="M13" s="185" t="s">
        <v>116</v>
      </c>
      <c r="N13" s="185" t="s">
        <v>116</v>
      </c>
      <c r="O13" s="185">
        <v>-6.9000000000000006E-2</v>
      </c>
      <c r="P13" s="186"/>
      <c r="Q13" s="186">
        <v>-0.84699999999999998</v>
      </c>
      <c r="R13" s="187"/>
      <c r="S13" s="188"/>
      <c r="T13" s="184">
        <v>-0.38400000000000001</v>
      </c>
      <c r="U13" s="184">
        <v>-6.9000000000000006E-2</v>
      </c>
      <c r="V13" s="184">
        <v>0.57899999999999996</v>
      </c>
      <c r="W13" s="189"/>
      <c r="X13" s="189"/>
      <c r="Y13" s="189"/>
      <c r="Z13" s="189"/>
      <c r="AA13" s="184">
        <v>-1E-3</v>
      </c>
      <c r="AB13" s="187" t="s">
        <v>116</v>
      </c>
      <c r="AC13" s="187" t="s">
        <v>116</v>
      </c>
      <c r="AD13" s="190"/>
      <c r="AE13" s="184">
        <v>14.303000000000001</v>
      </c>
      <c r="AF13" s="187" t="s">
        <v>116</v>
      </c>
      <c r="AG13" s="187" t="s">
        <v>116</v>
      </c>
      <c r="AH13" s="192" t="s">
        <v>116</v>
      </c>
      <c r="AJ13" s="174"/>
      <c r="AP13" s="175"/>
      <c r="AQ13" s="175"/>
      <c r="AR13" s="175"/>
      <c r="AS13" s="175"/>
    </row>
    <row r="14" spans="2:45" s="173" customFormat="1">
      <c r="B14" s="193" t="s">
        <v>98</v>
      </c>
      <c r="C14" s="183">
        <v>6.2030000000000003</v>
      </c>
      <c r="D14" s="183">
        <v>6.4119999999999999</v>
      </c>
      <c r="E14" s="183">
        <v>5.0549999999999997</v>
      </c>
      <c r="F14" s="183">
        <v>0.89700000000000002</v>
      </c>
      <c r="G14" s="183">
        <v>0.46</v>
      </c>
      <c r="H14" s="183">
        <v>1.357</v>
      </c>
      <c r="I14" s="183">
        <v>5.2750000000000004</v>
      </c>
      <c r="J14" s="184"/>
      <c r="K14" s="185" t="s">
        <v>116</v>
      </c>
      <c r="L14" s="186">
        <v>0.29699999999999999</v>
      </c>
      <c r="M14" s="185" t="s">
        <v>116</v>
      </c>
      <c r="N14" s="185" t="s">
        <v>116</v>
      </c>
      <c r="O14" s="185">
        <v>0.20899999999999999</v>
      </c>
      <c r="P14" s="186"/>
      <c r="Q14" s="186">
        <v>-0.68799999999999994</v>
      </c>
      <c r="R14" s="187"/>
      <c r="S14" s="188"/>
      <c r="T14" s="184">
        <v>-0.3</v>
      </c>
      <c r="U14" s="184">
        <v>0.20899999999999999</v>
      </c>
      <c r="V14" s="184">
        <v>0.63400000000000001</v>
      </c>
      <c r="W14" s="189"/>
      <c r="X14" s="189"/>
      <c r="Y14" s="189"/>
      <c r="Z14" s="189"/>
      <c r="AA14" s="184">
        <v>0.154</v>
      </c>
      <c r="AB14" s="187" t="s">
        <v>116</v>
      </c>
      <c r="AC14" s="187" t="s">
        <v>116</v>
      </c>
      <c r="AD14" s="190"/>
      <c r="AE14" s="184">
        <v>15.536</v>
      </c>
      <c r="AF14" s="187" t="s">
        <v>116</v>
      </c>
      <c r="AG14" s="187" t="s">
        <v>116</v>
      </c>
      <c r="AH14" s="192" t="s">
        <v>116</v>
      </c>
      <c r="AJ14" s="174"/>
      <c r="AP14" s="175"/>
      <c r="AQ14" s="175"/>
      <c r="AR14" s="175"/>
      <c r="AS14" s="175"/>
    </row>
    <row r="15" spans="2:45" s="173" customFormat="1">
      <c r="B15" s="193" t="s">
        <v>99</v>
      </c>
      <c r="C15" s="183">
        <v>6.34</v>
      </c>
      <c r="D15" s="183">
        <v>6.758</v>
      </c>
      <c r="E15" s="183">
        <v>5.2729999999999997</v>
      </c>
      <c r="F15" s="183">
        <v>1.0109999999999999</v>
      </c>
      <c r="G15" s="183">
        <v>0.47399999999999998</v>
      </c>
      <c r="H15" s="183">
        <v>1.4850000000000001</v>
      </c>
      <c r="I15" s="183">
        <v>5.29</v>
      </c>
      <c r="J15" s="184"/>
      <c r="K15" s="185" t="s">
        <v>116</v>
      </c>
      <c r="L15" s="186">
        <v>7.5999999999999998E-2</v>
      </c>
      <c r="M15" s="185" t="s">
        <v>116</v>
      </c>
      <c r="N15" s="185" t="s">
        <v>116</v>
      </c>
      <c r="O15" s="185">
        <v>0.41799999999999998</v>
      </c>
      <c r="P15" s="186"/>
      <c r="Q15" s="186">
        <v>-0.59299999999999997</v>
      </c>
      <c r="R15" s="187"/>
      <c r="S15" s="188"/>
      <c r="T15" s="184">
        <v>-0.158</v>
      </c>
      <c r="U15" s="184">
        <v>0.41799999999999998</v>
      </c>
      <c r="V15" s="184">
        <v>0.65700000000000003</v>
      </c>
      <c r="W15" s="189"/>
      <c r="X15" s="189"/>
      <c r="Y15" s="189"/>
      <c r="Z15" s="189"/>
      <c r="AA15" s="184">
        <v>0.29399999999999998</v>
      </c>
      <c r="AB15" s="187" t="s">
        <v>116</v>
      </c>
      <c r="AC15" s="187" t="s">
        <v>116</v>
      </c>
      <c r="AD15" s="190"/>
      <c r="AE15" s="184">
        <v>16.684999999999999</v>
      </c>
      <c r="AF15" s="187" t="s">
        <v>116</v>
      </c>
      <c r="AG15" s="187" t="s">
        <v>116</v>
      </c>
      <c r="AH15" s="192" t="s">
        <v>116</v>
      </c>
      <c r="AJ15" s="174"/>
      <c r="AP15" s="175"/>
      <c r="AQ15" s="175"/>
      <c r="AR15" s="175"/>
      <c r="AS15" s="175"/>
    </row>
    <row r="16" spans="2:45" s="173" customFormat="1">
      <c r="B16" s="193" t="s">
        <v>100</v>
      </c>
      <c r="C16" s="183">
        <v>6.5940000000000003</v>
      </c>
      <c r="D16" s="183">
        <v>6.851</v>
      </c>
      <c r="E16" s="183">
        <v>5.4779999999999998</v>
      </c>
      <c r="F16" s="183">
        <v>0.874</v>
      </c>
      <c r="G16" s="183">
        <v>0.499</v>
      </c>
      <c r="H16" s="183">
        <v>1.373</v>
      </c>
      <c r="I16" s="183">
        <v>5.4409999999999998</v>
      </c>
      <c r="J16" s="184"/>
      <c r="K16" s="185" t="s">
        <v>116</v>
      </c>
      <c r="L16" s="186">
        <v>0.19</v>
      </c>
      <c r="M16" s="185" t="s">
        <v>116</v>
      </c>
      <c r="N16" s="185" t="s">
        <v>116</v>
      </c>
      <c r="O16" s="185">
        <v>0.25700000000000001</v>
      </c>
      <c r="P16" s="186"/>
      <c r="Q16" s="186">
        <v>-0.61699999999999999</v>
      </c>
      <c r="R16" s="187"/>
      <c r="S16" s="188"/>
      <c r="T16" s="184">
        <v>-0.307</v>
      </c>
      <c r="U16" s="184">
        <v>0.25700000000000001</v>
      </c>
      <c r="V16" s="184">
        <v>0.65600000000000003</v>
      </c>
      <c r="W16" s="189"/>
      <c r="X16" s="189"/>
      <c r="Y16" s="189"/>
      <c r="Z16" s="189"/>
      <c r="AA16" s="184">
        <v>0.113</v>
      </c>
      <c r="AB16" s="187" t="s">
        <v>116</v>
      </c>
      <c r="AC16" s="187" t="s">
        <v>116</v>
      </c>
      <c r="AD16" s="190"/>
      <c r="AE16" s="184">
        <v>17.600999999999999</v>
      </c>
      <c r="AF16" s="187" t="s">
        <v>116</v>
      </c>
      <c r="AG16" s="187" t="s">
        <v>116</v>
      </c>
      <c r="AH16" s="192" t="s">
        <v>116</v>
      </c>
      <c r="AJ16" s="174"/>
      <c r="AP16" s="175"/>
      <c r="AQ16" s="175"/>
      <c r="AR16" s="175"/>
      <c r="AS16" s="175"/>
    </row>
    <row r="17" spans="1:49" s="173" customFormat="1">
      <c r="B17" s="193" t="s">
        <v>101</v>
      </c>
      <c r="C17" s="183">
        <v>7.04</v>
      </c>
      <c r="D17" s="183">
        <v>7.0019999999999998</v>
      </c>
      <c r="E17" s="183">
        <v>5.6109999999999998</v>
      </c>
      <c r="F17" s="183">
        <v>0.84399999999999997</v>
      </c>
      <c r="G17" s="183">
        <v>0.54700000000000004</v>
      </c>
      <c r="H17" s="183">
        <v>1.391</v>
      </c>
      <c r="I17" s="183">
        <v>5.8029999999999999</v>
      </c>
      <c r="J17" s="184"/>
      <c r="K17" s="185" t="s">
        <v>116</v>
      </c>
      <c r="L17" s="186">
        <v>0.53900000000000003</v>
      </c>
      <c r="M17" s="185" t="s">
        <v>116</v>
      </c>
      <c r="N17" s="185" t="s">
        <v>116</v>
      </c>
      <c r="O17" s="185">
        <v>-3.7999999999999999E-2</v>
      </c>
      <c r="P17" s="186"/>
      <c r="Q17" s="186">
        <v>-0.88200000000000001</v>
      </c>
      <c r="R17" s="187"/>
      <c r="S17" s="188"/>
      <c r="T17" s="184">
        <v>-0.55600000000000005</v>
      </c>
      <c r="U17" s="184">
        <v>-3.7999999999999999E-2</v>
      </c>
      <c r="V17" s="184">
        <v>0.74199999999999999</v>
      </c>
      <c r="W17" s="189"/>
      <c r="X17" s="189"/>
      <c r="Y17" s="189"/>
      <c r="Z17" s="189"/>
      <c r="AA17" s="184">
        <v>-0.108</v>
      </c>
      <c r="AB17" s="187" t="s">
        <v>116</v>
      </c>
      <c r="AC17" s="187" t="s">
        <v>116</v>
      </c>
      <c r="AD17" s="190"/>
      <c r="AE17" s="184">
        <v>19.574999999999999</v>
      </c>
      <c r="AF17" s="187" t="s">
        <v>116</v>
      </c>
      <c r="AG17" s="187" t="s">
        <v>116</v>
      </c>
      <c r="AH17" s="194">
        <v>3.1780167264038233</v>
      </c>
      <c r="AJ17" s="174"/>
      <c r="AP17" s="175"/>
      <c r="AQ17" s="175"/>
      <c r="AR17" s="175"/>
      <c r="AS17" s="175"/>
    </row>
    <row r="18" spans="1:49" s="173" customFormat="1">
      <c r="B18" s="193" t="s">
        <v>102</v>
      </c>
      <c r="C18" s="183">
        <v>7.5279999999999996</v>
      </c>
      <c r="D18" s="183">
        <v>7.61</v>
      </c>
      <c r="E18" s="183">
        <v>6.1130000000000004</v>
      </c>
      <c r="F18" s="183">
        <v>0.89900000000000002</v>
      </c>
      <c r="G18" s="183">
        <v>0.59799999999999998</v>
      </c>
      <c r="H18" s="183">
        <v>1.4970000000000001</v>
      </c>
      <c r="I18" s="183">
        <v>6.19</v>
      </c>
      <c r="J18" s="184"/>
      <c r="K18" s="185" t="s">
        <v>116</v>
      </c>
      <c r="L18" s="186">
        <v>0.39100000000000001</v>
      </c>
      <c r="M18" s="185" t="s">
        <v>116</v>
      </c>
      <c r="N18" s="185" t="s">
        <v>116</v>
      </c>
      <c r="O18" s="185">
        <v>8.2000000000000003E-2</v>
      </c>
      <c r="P18" s="186"/>
      <c r="Q18" s="186">
        <v>-0.81699999999999995</v>
      </c>
      <c r="R18" s="187"/>
      <c r="S18" s="188"/>
      <c r="T18" s="184">
        <v>-0.38</v>
      </c>
      <c r="U18" s="184">
        <v>8.2000000000000003E-2</v>
      </c>
      <c r="V18" s="184">
        <v>0.73099999999999998</v>
      </c>
      <c r="W18" s="189"/>
      <c r="X18" s="189"/>
      <c r="Y18" s="189"/>
      <c r="Z18" s="189"/>
      <c r="AA18" s="184">
        <v>3.2000000000000001E-2</v>
      </c>
      <c r="AB18" s="187" t="s">
        <v>116</v>
      </c>
      <c r="AC18" s="187" t="s">
        <v>116</v>
      </c>
      <c r="AD18" s="190"/>
      <c r="AE18" s="184">
        <v>21.164000000000001</v>
      </c>
      <c r="AF18" s="184">
        <v>21.812000000000001</v>
      </c>
      <c r="AG18" s="187" t="s">
        <v>116</v>
      </c>
      <c r="AH18" s="194">
        <v>3.3691756272401432</v>
      </c>
      <c r="AJ18" s="174"/>
      <c r="AP18" s="175"/>
      <c r="AQ18" s="175"/>
      <c r="AR18" s="175"/>
      <c r="AS18" s="175"/>
    </row>
    <row r="19" spans="1:49" s="173" customFormat="1">
      <c r="B19" s="193" t="s">
        <v>103</v>
      </c>
      <c r="C19" s="183">
        <v>7.9160000000000004</v>
      </c>
      <c r="D19" s="183">
        <v>7.9219999999999997</v>
      </c>
      <c r="E19" s="183">
        <v>6.3879999999999999</v>
      </c>
      <c r="F19" s="183">
        <v>0.89200000000000002</v>
      </c>
      <c r="G19" s="183">
        <v>0.64200000000000002</v>
      </c>
      <c r="H19" s="183">
        <v>1.534</v>
      </c>
      <c r="I19" s="183">
        <v>6.5090000000000003</v>
      </c>
      <c r="J19" s="184"/>
      <c r="K19" s="185" t="s">
        <v>116</v>
      </c>
      <c r="L19" s="186">
        <v>0.501</v>
      </c>
      <c r="M19" s="185" t="s">
        <v>116</v>
      </c>
      <c r="N19" s="185" t="s">
        <v>116</v>
      </c>
      <c r="O19" s="185">
        <v>6.0000000000000001E-3</v>
      </c>
      <c r="P19" s="186"/>
      <c r="Q19" s="186">
        <v>-0.88600000000000001</v>
      </c>
      <c r="R19" s="187"/>
      <c r="S19" s="188"/>
      <c r="T19" s="184">
        <v>-0.46800000000000003</v>
      </c>
      <c r="U19" s="184">
        <v>6.0000000000000001E-3</v>
      </c>
      <c r="V19" s="184">
        <v>0.76900000000000002</v>
      </c>
      <c r="W19" s="189"/>
      <c r="X19" s="189"/>
      <c r="Y19" s="189"/>
      <c r="Z19" s="189"/>
      <c r="AA19" s="184">
        <v>-9.8000000000000004E-2</v>
      </c>
      <c r="AB19" s="187" t="s">
        <v>116</v>
      </c>
      <c r="AC19" s="187" t="s">
        <v>116</v>
      </c>
      <c r="AD19" s="190"/>
      <c r="AE19" s="184">
        <v>22.512</v>
      </c>
      <c r="AF19" s="184">
        <v>23.007999999999999</v>
      </c>
      <c r="AG19" s="187" t="s">
        <v>116</v>
      </c>
      <c r="AH19" s="194">
        <v>3.5125448028673829</v>
      </c>
      <c r="AJ19" s="174"/>
      <c r="AP19" s="175"/>
      <c r="AQ19" s="175"/>
      <c r="AR19" s="175"/>
      <c r="AS19" s="175"/>
    </row>
    <row r="20" spans="1:49" s="173" customFormat="1">
      <c r="B20" s="193" t="s">
        <v>104</v>
      </c>
      <c r="C20" s="183">
        <v>8.3190000000000008</v>
      </c>
      <c r="D20" s="183">
        <v>8.39</v>
      </c>
      <c r="E20" s="183">
        <v>6.766</v>
      </c>
      <c r="F20" s="183">
        <v>0.95099999999999996</v>
      </c>
      <c r="G20" s="183">
        <v>0.67300000000000004</v>
      </c>
      <c r="H20" s="183">
        <v>1.6240000000000001</v>
      </c>
      <c r="I20" s="183">
        <v>6.8920000000000003</v>
      </c>
      <c r="J20" s="184"/>
      <c r="K20" s="185" t="s">
        <v>116</v>
      </c>
      <c r="L20" s="186">
        <v>0.54600000000000004</v>
      </c>
      <c r="M20" s="185" t="s">
        <v>116</v>
      </c>
      <c r="N20" s="185" t="s">
        <v>116</v>
      </c>
      <c r="O20" s="185">
        <v>7.0999999999999994E-2</v>
      </c>
      <c r="P20" s="186"/>
      <c r="Q20" s="186">
        <v>-0.88</v>
      </c>
      <c r="R20" s="187"/>
      <c r="S20" s="188"/>
      <c r="T20" s="184">
        <v>-0.52</v>
      </c>
      <c r="U20" s="184">
        <v>7.0999999999999994E-2</v>
      </c>
      <c r="V20" s="184">
        <v>0.79300000000000004</v>
      </c>
      <c r="W20" s="189"/>
      <c r="X20" s="189"/>
      <c r="Y20" s="189"/>
      <c r="Z20" s="189"/>
      <c r="AA20" s="184">
        <v>-0.17</v>
      </c>
      <c r="AB20" s="187" t="s">
        <v>116</v>
      </c>
      <c r="AC20" s="187" t="s">
        <v>116</v>
      </c>
      <c r="AD20" s="190"/>
      <c r="AE20" s="184">
        <v>23.338999999999999</v>
      </c>
      <c r="AF20" s="184">
        <v>23.962</v>
      </c>
      <c r="AG20" s="187" t="s">
        <v>116</v>
      </c>
      <c r="AH20" s="194">
        <v>3.632019115890083</v>
      </c>
      <c r="AJ20" s="174"/>
      <c r="AP20" s="175"/>
      <c r="AQ20" s="175"/>
      <c r="AR20" s="175"/>
      <c r="AS20" s="175"/>
    </row>
    <row r="21" spans="1:49" s="173" customFormat="1">
      <c r="B21" s="193" t="s">
        <v>105</v>
      </c>
      <c r="C21" s="183">
        <v>8.3719999999999999</v>
      </c>
      <c r="D21" s="183">
        <v>8.9410000000000007</v>
      </c>
      <c r="E21" s="183">
        <v>7.2320000000000002</v>
      </c>
      <c r="F21" s="183">
        <v>1.024</v>
      </c>
      <c r="G21" s="183">
        <v>0.68500000000000005</v>
      </c>
      <c r="H21" s="183">
        <v>1.7090000000000001</v>
      </c>
      <c r="I21" s="183">
        <v>7.0720000000000001</v>
      </c>
      <c r="J21" s="184"/>
      <c r="K21" s="185" t="s">
        <v>116</v>
      </c>
      <c r="L21" s="186">
        <v>0.36299999999999999</v>
      </c>
      <c r="M21" s="185" t="s">
        <v>116</v>
      </c>
      <c r="N21" s="185" t="s">
        <v>116</v>
      </c>
      <c r="O21" s="185">
        <v>0.56899999999999995</v>
      </c>
      <c r="P21" s="186"/>
      <c r="Q21" s="186">
        <v>-0.45500000000000002</v>
      </c>
      <c r="R21" s="187"/>
      <c r="S21" s="188"/>
      <c r="T21" s="184">
        <v>-0.28199999999999997</v>
      </c>
      <c r="U21" s="184">
        <v>0.56899999999999995</v>
      </c>
      <c r="V21" s="184">
        <v>0.81899999999999995</v>
      </c>
      <c r="W21" s="189"/>
      <c r="X21" s="189"/>
      <c r="Y21" s="189"/>
      <c r="Z21" s="189"/>
      <c r="AA21" s="184">
        <v>5.7000000000000002E-2</v>
      </c>
      <c r="AB21" s="187" t="s">
        <v>116</v>
      </c>
      <c r="AC21" s="187" t="s">
        <v>116</v>
      </c>
      <c r="AD21" s="190"/>
      <c r="AE21" s="184">
        <v>24.878</v>
      </c>
      <c r="AF21" s="184">
        <v>25.795999999999999</v>
      </c>
      <c r="AG21" s="187" t="s">
        <v>116</v>
      </c>
      <c r="AH21" s="194">
        <v>3.632019115890083</v>
      </c>
      <c r="AJ21" s="174"/>
      <c r="AP21" s="175"/>
      <c r="AQ21" s="175"/>
      <c r="AR21" s="175"/>
      <c r="AS21" s="175"/>
    </row>
    <row r="22" spans="1:49" s="173" customFormat="1">
      <c r="B22" s="193" t="s">
        <v>106</v>
      </c>
      <c r="C22" s="183">
        <v>8.9130000000000003</v>
      </c>
      <c r="D22" s="183">
        <v>9.5749999999999993</v>
      </c>
      <c r="E22" s="183">
        <v>7.7670000000000003</v>
      </c>
      <c r="F22" s="183">
        <v>1.0660000000000001</v>
      </c>
      <c r="G22" s="183">
        <v>0.74199999999999999</v>
      </c>
      <c r="H22" s="183">
        <v>1.8080000000000001</v>
      </c>
      <c r="I22" s="183">
        <v>7.4290000000000003</v>
      </c>
      <c r="J22" s="184"/>
      <c r="K22" s="185" t="s">
        <v>116</v>
      </c>
      <c r="L22" s="186">
        <v>0.36699999999999999</v>
      </c>
      <c r="M22" s="185" t="s">
        <v>116</v>
      </c>
      <c r="N22" s="185" t="s">
        <v>116</v>
      </c>
      <c r="O22" s="185">
        <v>0.66200000000000003</v>
      </c>
      <c r="P22" s="186"/>
      <c r="Q22" s="186">
        <v>-0.40400000000000003</v>
      </c>
      <c r="R22" s="187"/>
      <c r="S22" s="188"/>
      <c r="T22" s="184">
        <v>-0.21099999999999999</v>
      </c>
      <c r="U22" s="184">
        <v>0.66200000000000003</v>
      </c>
      <c r="V22" s="184">
        <v>0.88700000000000001</v>
      </c>
      <c r="W22" s="189"/>
      <c r="X22" s="189"/>
      <c r="Y22" s="189"/>
      <c r="Z22" s="189"/>
      <c r="AA22" s="184">
        <v>0.16800000000000001</v>
      </c>
      <c r="AB22" s="187" t="s">
        <v>116</v>
      </c>
      <c r="AC22" s="187" t="s">
        <v>116</v>
      </c>
      <c r="AD22" s="190"/>
      <c r="AE22" s="184">
        <v>26.643999999999998</v>
      </c>
      <c r="AF22" s="184">
        <v>27.588000000000001</v>
      </c>
      <c r="AG22" s="187" t="s">
        <v>116</v>
      </c>
      <c r="AH22" s="194">
        <v>3.6798088410991636</v>
      </c>
      <c r="AJ22" s="174"/>
      <c r="AP22" s="175"/>
      <c r="AQ22" s="175"/>
      <c r="AR22" s="175"/>
      <c r="AS22" s="175"/>
    </row>
    <row r="23" spans="1:49" s="173" customFormat="1">
      <c r="B23" s="193" t="s">
        <v>107</v>
      </c>
      <c r="C23" s="183">
        <v>9.98</v>
      </c>
      <c r="D23" s="183">
        <v>10.59</v>
      </c>
      <c r="E23" s="183">
        <v>8.4860000000000007</v>
      </c>
      <c r="F23" s="183">
        <v>1.2390000000000001</v>
      </c>
      <c r="G23" s="183">
        <v>0.86499999999999999</v>
      </c>
      <c r="H23" s="183">
        <v>2.1040000000000001</v>
      </c>
      <c r="I23" s="183">
        <v>8.4</v>
      </c>
      <c r="J23" s="184"/>
      <c r="K23" s="185" t="s">
        <v>116</v>
      </c>
      <c r="L23" s="186">
        <v>0.50800000000000001</v>
      </c>
      <c r="M23" s="185" t="s">
        <v>116</v>
      </c>
      <c r="N23" s="185" t="s">
        <v>116</v>
      </c>
      <c r="O23" s="185">
        <v>0.61</v>
      </c>
      <c r="P23" s="186"/>
      <c r="Q23" s="186">
        <v>-0.629</v>
      </c>
      <c r="R23" s="187"/>
      <c r="S23" s="188"/>
      <c r="T23" s="184">
        <v>-0.47</v>
      </c>
      <c r="U23" s="184">
        <v>0.61</v>
      </c>
      <c r="V23" s="184">
        <v>0.94899999999999995</v>
      </c>
      <c r="W23" s="189"/>
      <c r="X23" s="189"/>
      <c r="Y23" s="189"/>
      <c r="Z23" s="189"/>
      <c r="AA23" s="184">
        <v>4.7E-2</v>
      </c>
      <c r="AB23" s="187" t="s">
        <v>116</v>
      </c>
      <c r="AC23" s="187" t="s">
        <v>116</v>
      </c>
      <c r="AD23" s="190"/>
      <c r="AE23" s="184">
        <v>28.146999999999998</v>
      </c>
      <c r="AF23" s="184">
        <v>28.849</v>
      </c>
      <c r="AG23" s="187" t="s">
        <v>116</v>
      </c>
      <c r="AH23" s="194">
        <v>3.8470728793309443</v>
      </c>
      <c r="AJ23" s="174"/>
      <c r="AP23" s="175"/>
      <c r="AQ23" s="175"/>
      <c r="AR23" s="175"/>
      <c r="AS23" s="175"/>
    </row>
    <row r="24" spans="1:49" s="173" customFormat="1">
      <c r="B24" s="193" t="s">
        <v>108</v>
      </c>
      <c r="C24" s="183">
        <v>10.449</v>
      </c>
      <c r="D24" s="183">
        <v>10.987</v>
      </c>
      <c r="E24" s="183">
        <v>8.8079999999999998</v>
      </c>
      <c r="F24" s="183">
        <v>1.258</v>
      </c>
      <c r="G24" s="183">
        <v>0.92100000000000004</v>
      </c>
      <c r="H24" s="183">
        <v>2.1789999999999998</v>
      </c>
      <c r="I24" s="183">
        <v>8.7309999999999999</v>
      </c>
      <c r="J24" s="184"/>
      <c r="K24" s="185" t="s">
        <v>116</v>
      </c>
      <c r="L24" s="186">
        <v>0.55000000000000004</v>
      </c>
      <c r="M24" s="185" t="s">
        <v>116</v>
      </c>
      <c r="N24" s="185" t="s">
        <v>116</v>
      </c>
      <c r="O24" s="185">
        <v>0.53800000000000003</v>
      </c>
      <c r="P24" s="186"/>
      <c r="Q24" s="186">
        <v>-0.72</v>
      </c>
      <c r="R24" s="187"/>
      <c r="S24" s="188"/>
      <c r="T24" s="184">
        <v>-0.38400000000000001</v>
      </c>
      <c r="U24" s="184">
        <v>0.64600000000000002</v>
      </c>
      <c r="V24" s="184">
        <v>0.93500000000000005</v>
      </c>
      <c r="W24" s="189"/>
      <c r="X24" s="189"/>
      <c r="Y24" s="189"/>
      <c r="Z24" s="189"/>
      <c r="AA24" s="184">
        <v>6.7000000000000004E-2</v>
      </c>
      <c r="AB24" s="187" t="s">
        <v>116</v>
      </c>
      <c r="AC24" s="187" t="s">
        <v>116</v>
      </c>
      <c r="AD24" s="190"/>
      <c r="AE24" s="184">
        <v>29.457000000000001</v>
      </c>
      <c r="AF24" s="184">
        <v>30.39</v>
      </c>
      <c r="AG24" s="187" t="s">
        <v>116</v>
      </c>
      <c r="AH24" s="194">
        <v>3.9426523297491038</v>
      </c>
      <c r="AJ24" s="174"/>
      <c r="AP24" s="175"/>
      <c r="AQ24" s="175"/>
      <c r="AR24" s="175"/>
      <c r="AS24" s="175"/>
    </row>
    <row r="25" spans="1:49" s="173" customFormat="1">
      <c r="B25" s="193" t="s">
        <v>109</v>
      </c>
      <c r="C25" s="183">
        <v>11.055999999999999</v>
      </c>
      <c r="D25" s="183">
        <v>11.919</v>
      </c>
      <c r="E25" s="183">
        <v>9.15</v>
      </c>
      <c r="F25" s="183">
        <v>1.7669999999999999</v>
      </c>
      <c r="G25" s="183">
        <v>1.002</v>
      </c>
      <c r="H25" s="183">
        <v>2.7690000000000001</v>
      </c>
      <c r="I25" s="183">
        <v>9.16</v>
      </c>
      <c r="J25" s="184"/>
      <c r="K25" s="185" t="s">
        <v>116</v>
      </c>
      <c r="L25" s="186">
        <v>0.28899999999999998</v>
      </c>
      <c r="M25" s="185" t="s">
        <v>116</v>
      </c>
      <c r="N25" s="185" t="s">
        <v>116</v>
      </c>
      <c r="O25" s="185">
        <v>0.86299999999999999</v>
      </c>
      <c r="P25" s="186"/>
      <c r="Q25" s="186">
        <v>-0.90400000000000003</v>
      </c>
      <c r="R25" s="187"/>
      <c r="S25" s="188"/>
      <c r="T25" s="184">
        <v>0.30299999999999999</v>
      </c>
      <c r="U25" s="184">
        <v>0.98899999999999999</v>
      </c>
      <c r="V25" s="184">
        <v>0.98399999999999999</v>
      </c>
      <c r="W25" s="189"/>
      <c r="X25" s="189"/>
      <c r="Y25" s="189"/>
      <c r="Z25" s="189"/>
      <c r="AA25" s="184">
        <v>0.77300000000000002</v>
      </c>
      <c r="AB25" s="187" t="s">
        <v>116</v>
      </c>
      <c r="AC25" s="187" t="s">
        <v>116</v>
      </c>
      <c r="AD25" s="190"/>
      <c r="AE25" s="184">
        <v>31.928999999999998</v>
      </c>
      <c r="AF25" s="184">
        <v>33.348999999999997</v>
      </c>
      <c r="AG25" s="187" t="s">
        <v>116</v>
      </c>
      <c r="AH25" s="194">
        <v>4.0143369175627237</v>
      </c>
      <c r="AJ25" s="174"/>
      <c r="AP25" s="175"/>
      <c r="AQ25" s="175"/>
      <c r="AR25" s="175"/>
      <c r="AS25" s="175"/>
    </row>
    <row r="26" spans="1:49" s="173" customFormat="1">
      <c r="B26" s="193" t="s">
        <v>110</v>
      </c>
      <c r="C26" s="183">
        <v>12.257</v>
      </c>
      <c r="D26" s="183">
        <v>12.907999999999999</v>
      </c>
      <c r="E26" s="183">
        <v>9.7240000000000002</v>
      </c>
      <c r="F26" s="183">
        <v>2.0960000000000001</v>
      </c>
      <c r="G26" s="183">
        <v>1.0880000000000001</v>
      </c>
      <c r="H26" s="183">
        <v>3.1840000000000002</v>
      </c>
      <c r="I26" s="183">
        <v>10.137</v>
      </c>
      <c r="J26" s="184"/>
      <c r="K26" s="185" t="s">
        <v>116</v>
      </c>
      <c r="L26" s="186">
        <v>0.53900000000000003</v>
      </c>
      <c r="M26" s="185" t="s">
        <v>116</v>
      </c>
      <c r="N26" s="185" t="s">
        <v>116</v>
      </c>
      <c r="O26" s="185">
        <v>0.65100000000000002</v>
      </c>
      <c r="P26" s="186"/>
      <c r="Q26" s="186">
        <v>-1.4450000000000001</v>
      </c>
      <c r="R26" s="187"/>
      <c r="S26" s="188"/>
      <c r="T26" s="184">
        <v>0.32600000000000001</v>
      </c>
      <c r="U26" s="184">
        <v>0.91400000000000003</v>
      </c>
      <c r="V26" s="184">
        <v>0.98599999999999999</v>
      </c>
      <c r="W26" s="189"/>
      <c r="X26" s="189"/>
      <c r="Y26" s="189"/>
      <c r="Z26" s="189"/>
      <c r="AA26" s="184">
        <v>3.1E-2</v>
      </c>
      <c r="AB26" s="187" t="s">
        <v>116</v>
      </c>
      <c r="AC26" s="187" t="s">
        <v>116</v>
      </c>
      <c r="AD26" s="190"/>
      <c r="AE26" s="184">
        <v>34.863999999999997</v>
      </c>
      <c r="AF26" s="184">
        <v>36.173000000000002</v>
      </c>
      <c r="AG26" s="187" t="s">
        <v>116</v>
      </c>
      <c r="AH26" s="194">
        <v>4.2054958183990445</v>
      </c>
      <c r="AJ26" s="174"/>
      <c r="AP26" s="175"/>
      <c r="AQ26" s="175"/>
      <c r="AR26" s="175"/>
      <c r="AS26" s="175"/>
    </row>
    <row r="27" spans="1:49" s="195" customFormat="1" ht="15.75" customHeight="1">
      <c r="B27" s="196" t="s">
        <v>9</v>
      </c>
      <c r="C27" s="183">
        <v>13.846</v>
      </c>
      <c r="D27" s="183">
        <v>14.417</v>
      </c>
      <c r="E27" s="183">
        <v>10.965999999999999</v>
      </c>
      <c r="F27" s="183">
        <v>2.2509999999999999</v>
      </c>
      <c r="G27" s="183">
        <v>1.2</v>
      </c>
      <c r="H27" s="183">
        <v>3.4510000000000001</v>
      </c>
      <c r="I27" s="183">
        <v>11.497999999999999</v>
      </c>
      <c r="J27" s="184"/>
      <c r="K27" s="185" t="s">
        <v>116</v>
      </c>
      <c r="L27" s="186">
        <v>0.66200000000000003</v>
      </c>
      <c r="M27" s="185" t="s">
        <v>116</v>
      </c>
      <c r="N27" s="185" t="s">
        <v>116</v>
      </c>
      <c r="O27" s="185">
        <v>0.57099999999999995</v>
      </c>
      <c r="P27" s="186"/>
      <c r="Q27" s="186">
        <v>-1.68</v>
      </c>
      <c r="R27" s="187"/>
      <c r="S27" s="184"/>
      <c r="T27" s="184">
        <v>0.46899999999999997</v>
      </c>
      <c r="U27" s="184">
        <v>0.92200000000000004</v>
      </c>
      <c r="V27" s="184">
        <v>1.014</v>
      </c>
      <c r="W27" s="183"/>
      <c r="X27" s="183"/>
      <c r="Y27" s="183"/>
      <c r="Z27" s="183"/>
      <c r="AA27" s="184">
        <v>0.45700000000000002</v>
      </c>
      <c r="AB27" s="187" t="s">
        <v>116</v>
      </c>
      <c r="AC27" s="187" t="s">
        <v>116</v>
      </c>
      <c r="AD27" s="190"/>
      <c r="AE27" s="184">
        <v>37.472999999999999</v>
      </c>
      <c r="AF27" s="184">
        <v>38.765999999999998</v>
      </c>
      <c r="AG27" s="187" t="s">
        <v>116</v>
      </c>
      <c r="AH27" s="194">
        <v>4.4205495818399045</v>
      </c>
      <c r="AI27" s="173"/>
      <c r="AJ27" s="197"/>
      <c r="AK27" s="173"/>
      <c r="AL27" s="173"/>
      <c r="AM27" s="198"/>
      <c r="AN27" s="198"/>
      <c r="AO27" s="198"/>
      <c r="AP27" s="199"/>
      <c r="AQ27" s="199"/>
      <c r="AR27" s="199"/>
      <c r="AS27" s="199"/>
      <c r="AT27" s="200"/>
      <c r="AU27" s="173"/>
      <c r="AV27" s="173"/>
      <c r="AW27" s="173"/>
    </row>
    <row r="28" spans="1:49" s="195" customFormat="1" ht="15.75" customHeight="1">
      <c r="B28" s="196" t="s">
        <v>10</v>
      </c>
      <c r="C28" s="183">
        <v>15.037000000000001</v>
      </c>
      <c r="D28" s="183">
        <v>15.994</v>
      </c>
      <c r="E28" s="183">
        <v>11.958</v>
      </c>
      <c r="F28" s="183">
        <v>2.6970000000000001</v>
      </c>
      <c r="G28" s="183">
        <v>1.339</v>
      </c>
      <c r="H28" s="183">
        <v>4.0359999999999996</v>
      </c>
      <c r="I28" s="183">
        <v>12.541</v>
      </c>
      <c r="J28" s="184"/>
      <c r="K28" s="185" t="s">
        <v>116</v>
      </c>
      <c r="L28" s="186">
        <v>0.38</v>
      </c>
      <c r="M28" s="185" t="s">
        <v>116</v>
      </c>
      <c r="N28" s="185" t="s">
        <v>116</v>
      </c>
      <c r="O28" s="185">
        <v>0.95699999999999996</v>
      </c>
      <c r="P28" s="186"/>
      <c r="Q28" s="186">
        <v>-1.74</v>
      </c>
      <c r="R28" s="187"/>
      <c r="S28" s="184"/>
      <c r="T28" s="184">
        <v>0.74299999999999999</v>
      </c>
      <c r="U28" s="184">
        <v>1.1659999999999999</v>
      </c>
      <c r="V28" s="184">
        <v>1.115</v>
      </c>
      <c r="W28" s="183"/>
      <c r="X28" s="183"/>
      <c r="Y28" s="183"/>
      <c r="Z28" s="183"/>
      <c r="AA28" s="184">
        <v>3.2000000000000001E-2</v>
      </c>
      <c r="AB28" s="187" t="s">
        <v>116</v>
      </c>
      <c r="AC28" s="187" t="s">
        <v>116</v>
      </c>
      <c r="AD28" s="190"/>
      <c r="AE28" s="184">
        <v>39.962000000000003</v>
      </c>
      <c r="AF28" s="184">
        <v>41.161000000000001</v>
      </c>
      <c r="AG28" s="187" t="s">
        <v>116</v>
      </c>
      <c r="AH28" s="194">
        <v>4.6594982078853047</v>
      </c>
      <c r="AI28" s="173"/>
      <c r="AJ28" s="197"/>
      <c r="AK28" s="173"/>
      <c r="AL28" s="173"/>
      <c r="AM28" s="198"/>
      <c r="AN28" s="198"/>
      <c r="AO28" s="198"/>
      <c r="AP28" s="201"/>
      <c r="AQ28" s="201"/>
      <c r="AR28" s="201"/>
      <c r="AS28" s="201"/>
      <c r="AT28" s="200"/>
      <c r="AU28" s="173"/>
      <c r="AV28" s="173"/>
      <c r="AW28" s="173"/>
    </row>
    <row r="29" spans="1:49" s="195" customFormat="1" ht="15.75" customHeight="1">
      <c r="B29" s="196" t="s">
        <v>11</v>
      </c>
      <c r="C29" s="183">
        <v>16.614999999999998</v>
      </c>
      <c r="D29" s="183">
        <v>18.251999999999999</v>
      </c>
      <c r="E29" s="183">
        <v>13.419</v>
      </c>
      <c r="F29" s="183">
        <v>3.3860000000000001</v>
      </c>
      <c r="G29" s="183">
        <v>1.4470000000000001</v>
      </c>
      <c r="H29" s="183">
        <v>4.8330000000000002</v>
      </c>
      <c r="I29" s="183">
        <v>13.861000000000001</v>
      </c>
      <c r="J29" s="184"/>
      <c r="K29" s="185" t="s">
        <v>116</v>
      </c>
      <c r="L29" s="186">
        <v>-7.8E-2</v>
      </c>
      <c r="M29" s="185" t="s">
        <v>116</v>
      </c>
      <c r="N29" s="185" t="s">
        <v>116</v>
      </c>
      <c r="O29" s="185">
        <v>1.637</v>
      </c>
      <c r="P29" s="186"/>
      <c r="Q29" s="186">
        <v>-1.7490000000000001</v>
      </c>
      <c r="R29" s="187"/>
      <c r="S29" s="184"/>
      <c r="T29" s="184">
        <v>1.3740000000000001</v>
      </c>
      <c r="U29" s="184">
        <v>2.0209999999999999</v>
      </c>
      <c r="V29" s="184">
        <v>1.224</v>
      </c>
      <c r="W29" s="183"/>
      <c r="X29" s="183"/>
      <c r="Y29" s="183"/>
      <c r="Z29" s="183"/>
      <c r="AA29" s="184">
        <v>0.63100000000000001</v>
      </c>
      <c r="AB29" s="187" t="s">
        <v>116</v>
      </c>
      <c r="AC29" s="187" t="s">
        <v>116</v>
      </c>
      <c r="AD29" s="190"/>
      <c r="AE29" s="184">
        <v>42.52</v>
      </c>
      <c r="AF29" s="184">
        <v>44.405000000000001</v>
      </c>
      <c r="AG29" s="187" t="s">
        <v>116</v>
      </c>
      <c r="AH29" s="194">
        <v>4.8028673835125453</v>
      </c>
      <c r="AI29" s="173"/>
      <c r="AJ29" s="197"/>
      <c r="AK29" s="173"/>
      <c r="AL29" s="173"/>
      <c r="AM29" s="198"/>
      <c r="AN29" s="198"/>
      <c r="AO29" s="198"/>
      <c r="AP29" s="201"/>
      <c r="AQ29" s="201"/>
      <c r="AR29" s="201"/>
      <c r="AS29" s="201"/>
      <c r="AT29" s="200"/>
      <c r="AU29" s="173"/>
      <c r="AV29" s="173"/>
      <c r="AW29" s="173"/>
    </row>
    <row r="30" spans="1:49" s="195" customFormat="1" ht="15.75" customHeight="1">
      <c r="B30" s="196" t="s">
        <v>12</v>
      </c>
      <c r="C30" s="183">
        <v>19.082999999999998</v>
      </c>
      <c r="D30" s="183">
        <v>19.353000000000002</v>
      </c>
      <c r="E30" s="183">
        <v>14.465</v>
      </c>
      <c r="F30" s="183">
        <v>3.2320000000000002</v>
      </c>
      <c r="G30" s="183">
        <v>1.6559999999999999</v>
      </c>
      <c r="H30" s="183">
        <v>4.8879999999999999</v>
      </c>
      <c r="I30" s="183">
        <v>15.814</v>
      </c>
      <c r="J30" s="184"/>
      <c r="K30" s="185" t="s">
        <v>116</v>
      </c>
      <c r="L30" s="186">
        <v>1.3879999999999999</v>
      </c>
      <c r="M30" s="185" t="s">
        <v>116</v>
      </c>
      <c r="N30" s="185" t="s">
        <v>116</v>
      </c>
      <c r="O30" s="185">
        <v>0.27</v>
      </c>
      <c r="P30" s="186"/>
      <c r="Q30" s="186">
        <v>-2.9620000000000002</v>
      </c>
      <c r="R30" s="187"/>
      <c r="S30" s="184"/>
      <c r="T30" s="184">
        <v>-0.29199999999999998</v>
      </c>
      <c r="U30" s="184">
        <v>0.376</v>
      </c>
      <c r="V30" s="184">
        <v>1.302</v>
      </c>
      <c r="W30" s="183"/>
      <c r="X30" s="183"/>
      <c r="Y30" s="183"/>
      <c r="Z30" s="183"/>
      <c r="AA30" s="184">
        <v>-0.313</v>
      </c>
      <c r="AB30" s="187" t="s">
        <v>116</v>
      </c>
      <c r="AC30" s="187" t="s">
        <v>116</v>
      </c>
      <c r="AD30" s="190"/>
      <c r="AE30" s="184">
        <v>46.779000000000003</v>
      </c>
      <c r="AF30" s="184">
        <v>48.709000000000003</v>
      </c>
      <c r="AG30" s="187" t="s">
        <v>116</v>
      </c>
      <c r="AH30" s="194">
        <v>5.0418160095579454</v>
      </c>
      <c r="AI30" s="173"/>
      <c r="AJ30" s="197"/>
      <c r="AK30" s="173"/>
      <c r="AL30" s="173"/>
      <c r="AM30" s="198"/>
      <c r="AN30" s="198"/>
      <c r="AO30" s="198"/>
      <c r="AP30" s="201"/>
      <c r="AQ30" s="201"/>
      <c r="AR30" s="201"/>
      <c r="AS30" s="201"/>
      <c r="AT30" s="200"/>
      <c r="AU30" s="173"/>
      <c r="AV30" s="173"/>
      <c r="AW30" s="173"/>
    </row>
    <row r="31" spans="1:49" s="195" customFormat="1" ht="15.75" customHeight="1">
      <c r="B31" s="196" t="s">
        <v>13</v>
      </c>
      <c r="C31" s="183">
        <v>21.279</v>
      </c>
      <c r="D31" s="183">
        <v>20.407</v>
      </c>
      <c r="E31" s="183">
        <v>15.404999999999999</v>
      </c>
      <c r="F31" s="183">
        <v>3.137</v>
      </c>
      <c r="G31" s="183">
        <v>1.865</v>
      </c>
      <c r="H31" s="183">
        <v>5.0019999999999998</v>
      </c>
      <c r="I31" s="183">
        <v>17.863</v>
      </c>
      <c r="J31" s="184"/>
      <c r="K31" s="185" t="s">
        <v>116</v>
      </c>
      <c r="L31" s="186">
        <v>2.6139999999999999</v>
      </c>
      <c r="M31" s="185" t="s">
        <v>116</v>
      </c>
      <c r="N31" s="185" t="s">
        <v>116</v>
      </c>
      <c r="O31" s="185">
        <v>-0.872</v>
      </c>
      <c r="P31" s="186"/>
      <c r="Q31" s="186">
        <v>-4.0090000000000003</v>
      </c>
      <c r="R31" s="187"/>
      <c r="S31" s="184"/>
      <c r="T31" s="184">
        <v>-1.081</v>
      </c>
      <c r="U31" s="184">
        <v>-0.76800000000000002</v>
      </c>
      <c r="V31" s="184">
        <v>1.3140000000000001</v>
      </c>
      <c r="W31" s="183"/>
      <c r="X31" s="183"/>
      <c r="Y31" s="183"/>
      <c r="Z31" s="183"/>
      <c r="AA31" s="184">
        <v>-0.189</v>
      </c>
      <c r="AB31" s="187" t="s">
        <v>116</v>
      </c>
      <c r="AC31" s="187" t="s">
        <v>116</v>
      </c>
      <c r="AD31" s="190"/>
      <c r="AE31" s="184">
        <v>50.856000000000002</v>
      </c>
      <c r="AF31" s="184">
        <v>54.103999999999999</v>
      </c>
      <c r="AG31" s="187" t="s">
        <v>116</v>
      </c>
      <c r="AH31" s="194">
        <v>5.4241338112305861</v>
      </c>
      <c r="AI31" s="173"/>
      <c r="AJ31" s="197"/>
      <c r="AK31" s="173"/>
      <c r="AL31" s="173"/>
      <c r="AM31" s="198"/>
      <c r="AN31" s="198"/>
      <c r="AO31" s="198"/>
      <c r="AP31" s="201"/>
      <c r="AQ31" s="201"/>
      <c r="AR31" s="201"/>
      <c r="AS31" s="201"/>
      <c r="AT31" s="200"/>
      <c r="AU31" s="173"/>
      <c r="AV31" s="173"/>
      <c r="AW31" s="173"/>
    </row>
    <row r="32" spans="1:49">
      <c r="A32" s="202"/>
      <c r="B32" s="203" t="s">
        <v>14</v>
      </c>
      <c r="C32" s="183">
        <v>23.117000000000001</v>
      </c>
      <c r="D32" s="183">
        <v>22.794</v>
      </c>
      <c r="E32" s="183">
        <v>17.05</v>
      </c>
      <c r="F32" s="183">
        <v>3.6240000000000001</v>
      </c>
      <c r="G32" s="183">
        <v>2.12</v>
      </c>
      <c r="H32" s="183">
        <v>5.7439999999999998</v>
      </c>
      <c r="I32" s="183">
        <v>19.457000000000001</v>
      </c>
      <c r="J32" s="204"/>
      <c r="K32" s="185" t="s">
        <v>116</v>
      </c>
      <c r="L32" s="186">
        <v>2.1080000000000001</v>
      </c>
      <c r="M32" s="185" t="s">
        <v>116</v>
      </c>
      <c r="N32" s="185" t="s">
        <v>116</v>
      </c>
      <c r="O32" s="185">
        <v>-0.32300000000000001</v>
      </c>
      <c r="P32" s="186"/>
      <c r="Q32" s="186">
        <v>-3.9470000000000001</v>
      </c>
      <c r="R32" s="187"/>
      <c r="S32" s="205"/>
      <c r="T32" s="184">
        <v>-0.13300000000000001</v>
      </c>
      <c r="U32" s="184">
        <v>0.65500000000000003</v>
      </c>
      <c r="V32" s="184">
        <v>1.3440000000000001</v>
      </c>
      <c r="W32" s="206"/>
      <c r="X32" s="206"/>
      <c r="Y32" s="206"/>
      <c r="Z32" s="206"/>
      <c r="AA32" s="184">
        <v>-1.1080000000000001</v>
      </c>
      <c r="AB32" s="187" t="s">
        <v>116</v>
      </c>
      <c r="AC32" s="187" t="s">
        <v>116</v>
      </c>
      <c r="AD32" s="190"/>
      <c r="AE32" s="184">
        <v>57.738999999999997</v>
      </c>
      <c r="AF32" s="184">
        <v>61.179000000000002</v>
      </c>
      <c r="AG32" s="187" t="s">
        <v>116</v>
      </c>
      <c r="AH32" s="194">
        <v>5.9259259259259256</v>
      </c>
      <c r="AJ32" s="197"/>
      <c r="AM32" s="198"/>
      <c r="AN32" s="198"/>
      <c r="AO32" s="198"/>
      <c r="AP32" s="201"/>
      <c r="AQ32" s="201"/>
      <c r="AR32" s="201"/>
      <c r="AS32" s="201"/>
      <c r="AT32" s="200"/>
    </row>
    <row r="33" spans="1:46">
      <c r="A33" s="202"/>
      <c r="B33" s="203" t="s">
        <v>15</v>
      </c>
      <c r="C33" s="183">
        <v>24.78</v>
      </c>
      <c r="D33" s="183">
        <v>25.414000000000001</v>
      </c>
      <c r="E33" s="183">
        <v>19.495000000000001</v>
      </c>
      <c r="F33" s="183">
        <v>3.47</v>
      </c>
      <c r="G33" s="183">
        <v>2.4489999999999998</v>
      </c>
      <c r="H33" s="183">
        <v>5.9189999999999996</v>
      </c>
      <c r="I33" s="183">
        <v>20.707999999999998</v>
      </c>
      <c r="J33" s="204"/>
      <c r="K33" s="185" t="s">
        <v>116</v>
      </c>
      <c r="L33" s="186">
        <v>1.276</v>
      </c>
      <c r="M33" s="185" t="s">
        <v>116</v>
      </c>
      <c r="N33" s="185" t="s">
        <v>116</v>
      </c>
      <c r="O33" s="185">
        <v>0.63400000000000001</v>
      </c>
      <c r="P33" s="186"/>
      <c r="Q33" s="186">
        <v>-2.8359999999999999</v>
      </c>
      <c r="R33" s="187"/>
      <c r="S33" s="186"/>
      <c r="T33" s="184">
        <v>0.48799999999999999</v>
      </c>
      <c r="U33" s="184">
        <v>0.85</v>
      </c>
      <c r="V33" s="184">
        <v>1.544</v>
      </c>
      <c r="W33" s="206"/>
      <c r="X33" s="206"/>
      <c r="Y33" s="206"/>
      <c r="Z33" s="206"/>
      <c r="AA33" s="184">
        <v>-0.40699999999999997</v>
      </c>
      <c r="AB33" s="187" t="s">
        <v>116</v>
      </c>
      <c r="AC33" s="187" t="s">
        <v>116</v>
      </c>
      <c r="AD33" s="190"/>
      <c r="AE33" s="184">
        <v>64.590999999999994</v>
      </c>
      <c r="AF33" s="184">
        <v>68.144999999999996</v>
      </c>
      <c r="AG33" s="187" t="s">
        <v>116</v>
      </c>
      <c r="AH33" s="194">
        <v>6.3560334528076465</v>
      </c>
      <c r="AJ33" s="197"/>
      <c r="AM33" s="198"/>
      <c r="AN33" s="198"/>
      <c r="AO33" s="198"/>
      <c r="AP33" s="201"/>
      <c r="AQ33" s="201"/>
      <c r="AR33" s="201"/>
      <c r="AS33" s="201"/>
      <c r="AT33" s="200"/>
    </row>
    <row r="34" spans="1:46">
      <c r="A34" s="202"/>
      <c r="B34" s="203" t="s">
        <v>16</v>
      </c>
      <c r="C34" s="183">
        <v>26.524000000000001</v>
      </c>
      <c r="D34" s="183">
        <v>28.437000000000001</v>
      </c>
      <c r="E34" s="183">
        <v>22.036000000000001</v>
      </c>
      <c r="F34" s="183">
        <v>3.6339999999999999</v>
      </c>
      <c r="G34" s="183">
        <v>2.7669999999999999</v>
      </c>
      <c r="H34" s="183">
        <v>6.4009999999999998</v>
      </c>
      <c r="I34" s="183">
        <v>22.053000000000001</v>
      </c>
      <c r="J34" s="204"/>
      <c r="K34" s="185" t="s">
        <v>116</v>
      </c>
      <c r="L34" s="186">
        <v>0.11</v>
      </c>
      <c r="M34" s="185" t="s">
        <v>116</v>
      </c>
      <c r="N34" s="185" t="s">
        <v>116</v>
      </c>
      <c r="O34" s="185">
        <v>1.913</v>
      </c>
      <c r="P34" s="186"/>
      <c r="Q34" s="186">
        <v>-1.7210000000000001</v>
      </c>
      <c r="R34" s="187"/>
      <c r="S34" s="186"/>
      <c r="T34" s="184">
        <v>1.9079999999999999</v>
      </c>
      <c r="U34" s="184">
        <v>2.4489999999999998</v>
      </c>
      <c r="V34" s="184">
        <v>1.726</v>
      </c>
      <c r="W34" s="206"/>
      <c r="X34" s="206"/>
      <c r="Y34" s="206"/>
      <c r="Z34" s="206"/>
      <c r="AA34" s="184">
        <v>1.4530000000000001</v>
      </c>
      <c r="AB34" s="187" t="s">
        <v>116</v>
      </c>
      <c r="AC34" s="187" t="s">
        <v>116</v>
      </c>
      <c r="AD34" s="190"/>
      <c r="AE34" s="184">
        <v>73.941999999999993</v>
      </c>
      <c r="AF34" s="184">
        <v>79.236999999999995</v>
      </c>
      <c r="AG34" s="204">
        <v>2.5446863580414503</v>
      </c>
      <c r="AH34" s="194">
        <v>6.9295101553166063</v>
      </c>
      <c r="AI34" s="207"/>
      <c r="AJ34" s="197"/>
      <c r="AM34" s="198"/>
      <c r="AN34" s="198"/>
      <c r="AO34" s="198"/>
      <c r="AP34" s="201"/>
      <c r="AQ34" s="201"/>
      <c r="AR34" s="201"/>
      <c r="AS34" s="201"/>
      <c r="AT34" s="200"/>
    </row>
    <row r="35" spans="1:46">
      <c r="A35" s="202"/>
      <c r="B35" s="203" t="s">
        <v>17</v>
      </c>
      <c r="C35" s="183">
        <v>29.974</v>
      </c>
      <c r="D35" s="183">
        <v>33.356999999999999</v>
      </c>
      <c r="E35" s="183">
        <v>25.684000000000001</v>
      </c>
      <c r="F35" s="183">
        <v>4.3449999999999998</v>
      </c>
      <c r="G35" s="183">
        <v>3.3279999999999998</v>
      </c>
      <c r="H35" s="183">
        <v>7.673</v>
      </c>
      <c r="I35" s="183">
        <v>24.687999999999999</v>
      </c>
      <c r="J35" s="204"/>
      <c r="K35" s="185" t="s">
        <v>116</v>
      </c>
      <c r="L35" s="186">
        <v>-0.871</v>
      </c>
      <c r="M35" s="185" t="s">
        <v>116</v>
      </c>
      <c r="N35" s="185" t="s">
        <v>116</v>
      </c>
      <c r="O35" s="185">
        <v>3.383</v>
      </c>
      <c r="P35" s="186"/>
      <c r="Q35" s="186">
        <v>-0.96199999999999997</v>
      </c>
      <c r="R35" s="187"/>
      <c r="S35" s="186"/>
      <c r="T35" s="184">
        <v>2.1349999999999998</v>
      </c>
      <c r="U35" s="184">
        <v>4.3710000000000004</v>
      </c>
      <c r="V35" s="184">
        <v>2.0169999999999999</v>
      </c>
      <c r="W35" s="206"/>
      <c r="X35" s="206"/>
      <c r="Y35" s="206"/>
      <c r="Z35" s="206"/>
      <c r="AA35" s="184">
        <v>3.0339999999999998</v>
      </c>
      <c r="AB35" s="187" t="s">
        <v>116</v>
      </c>
      <c r="AC35" s="187" t="s">
        <v>116</v>
      </c>
      <c r="AD35" s="190"/>
      <c r="AE35" s="184">
        <v>82.870999999999995</v>
      </c>
      <c r="AF35" s="184">
        <v>88.838999999999999</v>
      </c>
      <c r="AG35" s="204">
        <v>6.5394315949810444</v>
      </c>
      <c r="AH35" s="194">
        <v>7.5268817204301062</v>
      </c>
      <c r="AI35" s="207"/>
      <c r="AJ35" s="197"/>
      <c r="AM35" s="198"/>
      <c r="AN35" s="198"/>
      <c r="AO35" s="198"/>
      <c r="AP35" s="201"/>
      <c r="AQ35" s="201"/>
      <c r="AR35" s="201"/>
      <c r="AS35" s="201"/>
      <c r="AT35" s="200"/>
    </row>
    <row r="36" spans="1:46">
      <c r="B36" s="203" t="s">
        <v>18</v>
      </c>
      <c r="C36" s="183">
        <v>38.302999999999997</v>
      </c>
      <c r="D36" s="183">
        <v>43.895000000000003</v>
      </c>
      <c r="E36" s="183">
        <v>34.139000000000003</v>
      </c>
      <c r="F36" s="183">
        <v>5.4260000000000002</v>
      </c>
      <c r="G36" s="183">
        <v>4.33</v>
      </c>
      <c r="H36" s="183">
        <v>9.7560000000000002</v>
      </c>
      <c r="I36" s="183">
        <v>31.902000000000001</v>
      </c>
      <c r="J36" s="204"/>
      <c r="K36" s="185" t="s">
        <v>116</v>
      </c>
      <c r="L36" s="186">
        <v>-2.2549999999999999</v>
      </c>
      <c r="M36" s="185" t="s">
        <v>116</v>
      </c>
      <c r="N36" s="185" t="s">
        <v>116</v>
      </c>
      <c r="O36" s="185">
        <v>5.5919999999999996</v>
      </c>
      <c r="P36" s="208"/>
      <c r="Q36" s="186">
        <v>0.16600000000000001</v>
      </c>
      <c r="R36" s="187"/>
      <c r="S36" s="208"/>
      <c r="T36" s="184">
        <v>5.0940000000000003</v>
      </c>
      <c r="U36" s="184">
        <v>7.9870000000000001</v>
      </c>
      <c r="V36" s="184">
        <v>2.3719999999999999</v>
      </c>
      <c r="W36" s="206"/>
      <c r="X36" s="206">
        <v>52.1</v>
      </c>
      <c r="Y36" s="206"/>
      <c r="Z36" s="206"/>
      <c r="AA36" s="184">
        <v>3.371</v>
      </c>
      <c r="AB36" s="187" t="s">
        <v>116</v>
      </c>
      <c r="AC36" s="204">
        <v>53.67</v>
      </c>
      <c r="AD36" s="190"/>
      <c r="AE36" s="184">
        <v>98.191999999999993</v>
      </c>
      <c r="AF36" s="184">
        <v>109.117</v>
      </c>
      <c r="AG36" s="204">
        <v>3.1047807042479647</v>
      </c>
      <c r="AH36" s="194">
        <v>9.0561529271206691</v>
      </c>
      <c r="AI36" s="207"/>
      <c r="AJ36" s="197"/>
      <c r="AM36" s="198"/>
      <c r="AN36" s="198"/>
      <c r="AO36" s="198"/>
      <c r="AP36" s="201"/>
      <c r="AQ36" s="201"/>
      <c r="AR36" s="201"/>
      <c r="AS36" s="201"/>
      <c r="AT36" s="200"/>
    </row>
    <row r="37" spans="1:46">
      <c r="B37" s="203" t="s">
        <v>19</v>
      </c>
      <c r="C37" s="183">
        <v>48.481999999999999</v>
      </c>
      <c r="D37" s="183">
        <v>56.133000000000003</v>
      </c>
      <c r="E37" s="183">
        <v>43.92</v>
      </c>
      <c r="F37" s="183">
        <v>6.72</v>
      </c>
      <c r="G37" s="183">
        <v>5.4930000000000003</v>
      </c>
      <c r="H37" s="183">
        <v>12.212999999999999</v>
      </c>
      <c r="I37" s="183">
        <v>40.305999999999997</v>
      </c>
      <c r="J37" s="204"/>
      <c r="K37" s="186">
        <v>0.63181963913257</v>
      </c>
      <c r="L37" s="186">
        <v>-3.6219999999999999</v>
      </c>
      <c r="M37" s="186">
        <v>-3.3228196391325699</v>
      </c>
      <c r="N37" s="186">
        <v>7.3518196391325707</v>
      </c>
      <c r="O37" s="185">
        <v>7.6509999999999998</v>
      </c>
      <c r="P37" s="208"/>
      <c r="Q37" s="186">
        <v>0.93100000000000005</v>
      </c>
      <c r="R37" s="187"/>
      <c r="S37" s="208"/>
      <c r="T37" s="184">
        <v>8.7530000000000001</v>
      </c>
      <c r="U37" s="184">
        <v>10.281000000000001</v>
      </c>
      <c r="V37" s="184">
        <v>3.109</v>
      </c>
      <c r="X37" s="206">
        <v>64.7</v>
      </c>
      <c r="Y37" s="206"/>
      <c r="Z37" s="206"/>
      <c r="AA37" s="184">
        <v>5.09</v>
      </c>
      <c r="AB37" s="204">
        <v>4.7908196391325699</v>
      </c>
      <c r="AC37" s="204">
        <v>65.638000000000005</v>
      </c>
      <c r="AD37" s="190"/>
      <c r="AE37" s="184">
        <v>120.84399999999999</v>
      </c>
      <c r="AF37" s="184">
        <v>131.155</v>
      </c>
      <c r="AG37" s="204">
        <v>-1.7370636518415679</v>
      </c>
      <c r="AH37" s="194">
        <v>11.302270011947432</v>
      </c>
      <c r="AI37" s="207"/>
      <c r="AJ37" s="197"/>
      <c r="AM37" s="198"/>
      <c r="AN37" s="198"/>
      <c r="AO37" s="198"/>
      <c r="AP37" s="201"/>
      <c r="AQ37" s="201"/>
      <c r="AR37" s="201"/>
      <c r="AS37" s="201"/>
      <c r="AT37" s="200"/>
    </row>
    <row r="38" spans="1:46">
      <c r="B38" s="203" t="s">
        <v>20</v>
      </c>
      <c r="C38" s="183">
        <v>57.128</v>
      </c>
      <c r="D38" s="183">
        <v>64.132000000000005</v>
      </c>
      <c r="E38" s="183">
        <v>51.265999999999998</v>
      </c>
      <c r="F38" s="183">
        <v>6.399</v>
      </c>
      <c r="G38" s="183">
        <v>6.4669999999999996</v>
      </c>
      <c r="H38" s="183">
        <v>12.866</v>
      </c>
      <c r="I38" s="183">
        <v>46.542999999999999</v>
      </c>
      <c r="J38" s="204"/>
      <c r="K38" s="186">
        <v>-0.34295233912903972</v>
      </c>
      <c r="L38" s="186">
        <v>-1.857</v>
      </c>
      <c r="M38" s="186">
        <v>-0.90904766087096034</v>
      </c>
      <c r="N38" s="186">
        <v>6.0560476608709592</v>
      </c>
      <c r="O38" s="185">
        <v>7.0039999999999996</v>
      </c>
      <c r="P38" s="186"/>
      <c r="Q38" s="186">
        <v>0.60499999999999998</v>
      </c>
      <c r="R38" s="187"/>
      <c r="S38" s="186"/>
      <c r="T38" s="184">
        <v>5.8390000000000004</v>
      </c>
      <c r="U38" s="184">
        <v>8.2460000000000004</v>
      </c>
      <c r="V38" s="184">
        <v>4.0789999999999997</v>
      </c>
      <c r="W38" s="206"/>
      <c r="X38" s="206">
        <v>73.599999999999994</v>
      </c>
      <c r="Y38" s="206"/>
      <c r="Z38" s="206"/>
      <c r="AA38" s="184">
        <v>5.14</v>
      </c>
      <c r="AB38" s="204">
        <v>4.1920476608709603</v>
      </c>
      <c r="AC38" s="204">
        <v>75.991</v>
      </c>
      <c r="AD38" s="190"/>
      <c r="AE38" s="184">
        <v>142.072</v>
      </c>
      <c r="AF38" s="184">
        <v>153.99799999999999</v>
      </c>
      <c r="AG38" s="204">
        <v>-0.63964204746912723</v>
      </c>
      <c r="AH38" s="194">
        <v>12.831541218637993</v>
      </c>
      <c r="AI38" s="207"/>
      <c r="AJ38" s="197"/>
      <c r="AM38" s="198"/>
      <c r="AN38" s="198"/>
      <c r="AO38" s="198"/>
      <c r="AP38" s="201"/>
      <c r="AQ38" s="201"/>
      <c r="AR38" s="201"/>
      <c r="AS38" s="201"/>
      <c r="AT38" s="200"/>
    </row>
    <row r="39" spans="1:46">
      <c r="B39" s="203" t="s">
        <v>21</v>
      </c>
      <c r="C39" s="183">
        <v>63.759</v>
      </c>
      <c r="D39" s="183">
        <v>70.183000000000007</v>
      </c>
      <c r="E39" s="183">
        <v>57.555</v>
      </c>
      <c r="F39" s="183">
        <v>5.2329999999999997</v>
      </c>
      <c r="G39" s="183">
        <v>7.3949999999999996</v>
      </c>
      <c r="H39" s="183">
        <v>12.628</v>
      </c>
      <c r="I39" s="183">
        <v>52.515999999999998</v>
      </c>
      <c r="J39" s="204"/>
      <c r="K39" s="186">
        <v>0.58899442799641555</v>
      </c>
      <c r="L39" s="186">
        <v>-0.53600000000000003</v>
      </c>
      <c r="M39" s="186">
        <v>6.6005572003584437E-2</v>
      </c>
      <c r="N39" s="186">
        <v>5.8219944279964162</v>
      </c>
      <c r="O39" s="185">
        <v>6.4240000000000004</v>
      </c>
      <c r="P39" s="186"/>
      <c r="Q39" s="186">
        <v>1.1910000000000001</v>
      </c>
      <c r="R39" s="187"/>
      <c r="S39" s="186"/>
      <c r="T39" s="184">
        <v>4.6779999999999999</v>
      </c>
      <c r="U39" s="184">
        <v>5.5679999999999996</v>
      </c>
      <c r="V39" s="184">
        <v>4.907</v>
      </c>
      <c r="W39" s="206"/>
      <c r="X39" s="206">
        <v>79.5</v>
      </c>
      <c r="Y39" s="206"/>
      <c r="Z39" s="206"/>
      <c r="AA39" s="184">
        <v>5.3490000000000002</v>
      </c>
      <c r="AB39" s="204">
        <v>4.746994427996416</v>
      </c>
      <c r="AC39" s="204">
        <v>86.356999999999999</v>
      </c>
      <c r="AD39" s="190"/>
      <c r="AE39" s="184">
        <v>166.08699999999999</v>
      </c>
      <c r="AF39" s="184">
        <v>179.35900000000001</v>
      </c>
      <c r="AG39" s="204">
        <v>-0.46907116695174766</v>
      </c>
      <c r="AH39" s="194">
        <v>14.599761051373955</v>
      </c>
      <c r="AI39" s="207"/>
      <c r="AJ39" s="197"/>
      <c r="AM39" s="198"/>
      <c r="AN39" s="198"/>
      <c r="AO39" s="198"/>
      <c r="AP39" s="201"/>
      <c r="AQ39" s="201"/>
      <c r="AR39" s="201"/>
      <c r="AS39" s="201"/>
      <c r="AT39" s="200"/>
    </row>
    <row r="40" spans="1:46">
      <c r="B40" s="203" t="s">
        <v>22</v>
      </c>
      <c r="C40" s="183">
        <v>70.983999999999995</v>
      </c>
      <c r="D40" s="183">
        <v>79.668999999999997</v>
      </c>
      <c r="E40" s="183">
        <v>66.070999999999998</v>
      </c>
      <c r="F40" s="183">
        <v>5.2430000000000003</v>
      </c>
      <c r="G40" s="183">
        <v>8.3550000000000004</v>
      </c>
      <c r="H40" s="183">
        <v>13.598000000000001</v>
      </c>
      <c r="I40" s="183">
        <v>58.432000000000002</v>
      </c>
      <c r="J40" s="204"/>
      <c r="K40" s="186">
        <v>4.7630930705499477</v>
      </c>
      <c r="L40" s="186">
        <v>-2.0270000000000001</v>
      </c>
      <c r="M40" s="186">
        <v>-3.3480930705499472</v>
      </c>
      <c r="N40" s="186">
        <v>10.006093070549946</v>
      </c>
      <c r="O40" s="185">
        <v>8.6850000000000005</v>
      </c>
      <c r="P40" s="186"/>
      <c r="Q40" s="186">
        <v>3.4420000000000002</v>
      </c>
      <c r="R40" s="187"/>
      <c r="S40" s="186"/>
      <c r="T40" s="184">
        <v>7.7549999999999999</v>
      </c>
      <c r="U40" s="184">
        <v>9.0289999999999999</v>
      </c>
      <c r="V40" s="184">
        <v>5.8559999999999999</v>
      </c>
      <c r="W40" s="206"/>
      <c r="X40" s="206">
        <v>88.6</v>
      </c>
      <c r="Y40" s="206"/>
      <c r="Z40" s="206"/>
      <c r="AA40" s="184">
        <v>7.24</v>
      </c>
      <c r="AB40" s="204">
        <v>8.5610930705499477</v>
      </c>
      <c r="AC40" s="204">
        <v>96.730999999999995</v>
      </c>
      <c r="AD40" s="190"/>
      <c r="AE40" s="184">
        <v>192.34100000000001</v>
      </c>
      <c r="AF40" s="184">
        <v>210.03899999999999</v>
      </c>
      <c r="AG40" s="204">
        <v>1.561327335508581</v>
      </c>
      <c r="AH40" s="194">
        <v>16.248506571087216</v>
      </c>
      <c r="AI40" s="207"/>
      <c r="AJ40" s="197"/>
      <c r="AM40" s="198"/>
      <c r="AN40" s="198"/>
      <c r="AO40" s="198"/>
      <c r="AP40" s="201"/>
      <c r="AQ40" s="201"/>
      <c r="AR40" s="201"/>
      <c r="AS40" s="201"/>
      <c r="AT40" s="200"/>
    </row>
    <row r="41" spans="1:46">
      <c r="B41" s="203" t="s">
        <v>23</v>
      </c>
      <c r="C41" s="183">
        <v>86.677000000000007</v>
      </c>
      <c r="D41" s="183">
        <v>95.222999999999999</v>
      </c>
      <c r="E41" s="183">
        <v>79.491</v>
      </c>
      <c r="F41" s="183">
        <v>5.8760000000000003</v>
      </c>
      <c r="G41" s="183">
        <v>9.8559999999999999</v>
      </c>
      <c r="H41" s="183">
        <v>15.731999999999999</v>
      </c>
      <c r="I41" s="183">
        <v>72.543000000000006</v>
      </c>
      <c r="J41" s="204"/>
      <c r="K41" s="186">
        <v>3.2822834320496441</v>
      </c>
      <c r="L41" s="186">
        <v>-0.16200000000000001</v>
      </c>
      <c r="M41" s="186">
        <v>-0.77428343204964389</v>
      </c>
      <c r="N41" s="186">
        <v>9.1582834320496413</v>
      </c>
      <c r="O41" s="185">
        <v>8.5459999999999994</v>
      </c>
      <c r="P41" s="186"/>
      <c r="Q41" s="186">
        <v>2.67</v>
      </c>
      <c r="R41" s="187"/>
      <c r="S41" s="186"/>
      <c r="T41" s="184">
        <v>8.0640000000000001</v>
      </c>
      <c r="U41" s="184">
        <v>9.7230000000000008</v>
      </c>
      <c r="V41" s="184">
        <v>7.5869999999999997</v>
      </c>
      <c r="W41" s="206"/>
      <c r="X41" s="206">
        <v>98.2</v>
      </c>
      <c r="Y41" s="206"/>
      <c r="Z41" s="206"/>
      <c r="AA41" s="184">
        <v>6.0720000000000001</v>
      </c>
      <c r="AB41" s="204">
        <v>6.6842834320496438</v>
      </c>
      <c r="AC41" s="204">
        <v>107.499</v>
      </c>
      <c r="AD41" s="190"/>
      <c r="AE41" s="184">
        <v>232.55699999999999</v>
      </c>
      <c r="AF41" s="184">
        <v>251.26</v>
      </c>
      <c r="AG41" s="204">
        <v>-9.7964602465713146E-2</v>
      </c>
      <c r="AH41" s="194">
        <v>19.020310633213857</v>
      </c>
      <c r="AI41" s="207"/>
      <c r="AJ41" s="197"/>
      <c r="AM41" s="198"/>
      <c r="AN41" s="198"/>
      <c r="AO41" s="198"/>
      <c r="AP41" s="201"/>
      <c r="AQ41" s="201"/>
      <c r="AR41" s="201"/>
      <c r="AS41" s="201"/>
      <c r="AT41" s="200"/>
    </row>
    <row r="42" spans="1:46">
      <c r="B42" s="203" t="s">
        <v>24</v>
      </c>
      <c r="C42" s="183">
        <v>102.98399999999999</v>
      </c>
      <c r="D42" s="183">
        <v>114.521</v>
      </c>
      <c r="E42" s="183">
        <v>96.635999999999996</v>
      </c>
      <c r="F42" s="183">
        <v>6.0179999999999998</v>
      </c>
      <c r="G42" s="183">
        <v>11.867000000000001</v>
      </c>
      <c r="H42" s="183">
        <v>17.885000000000002</v>
      </c>
      <c r="I42" s="183">
        <v>85.908000000000001</v>
      </c>
      <c r="J42" s="204"/>
      <c r="K42" s="186">
        <v>1.6986927876773377</v>
      </c>
      <c r="L42" s="186">
        <v>-1.4890000000000001</v>
      </c>
      <c r="M42" s="186">
        <v>2.3313072123226624</v>
      </c>
      <c r="N42" s="186">
        <v>7.7166927876773368</v>
      </c>
      <c r="O42" s="185">
        <v>11.537000000000001</v>
      </c>
      <c r="P42" s="186"/>
      <c r="Q42" s="186">
        <v>5.5190000000000001</v>
      </c>
      <c r="R42" s="187"/>
      <c r="S42" s="186"/>
      <c r="T42" s="184">
        <v>12.497</v>
      </c>
      <c r="U42" s="184">
        <v>12.266999999999999</v>
      </c>
      <c r="V42" s="184">
        <v>9.1630000000000003</v>
      </c>
      <c r="W42" s="206"/>
      <c r="X42" s="206">
        <v>113.8</v>
      </c>
      <c r="Y42" s="206"/>
      <c r="Z42" s="206"/>
      <c r="AA42" s="184">
        <v>8.9529999999999994</v>
      </c>
      <c r="AB42" s="204">
        <v>5.1326927876773381</v>
      </c>
      <c r="AC42" s="204">
        <v>126.22199999999999</v>
      </c>
      <c r="AD42" s="190"/>
      <c r="AE42" s="184">
        <v>267.548</v>
      </c>
      <c r="AF42" s="184">
        <v>282.41199999999998</v>
      </c>
      <c r="AG42" s="204">
        <v>-2.8166061756407594</v>
      </c>
      <c r="AH42" s="194">
        <v>22.628434886499399</v>
      </c>
      <c r="AI42" s="207"/>
      <c r="AJ42" s="197"/>
      <c r="AM42" s="198"/>
      <c r="AN42" s="198"/>
      <c r="AO42" s="198"/>
      <c r="AP42" s="201"/>
      <c r="AQ42" s="201"/>
      <c r="AR42" s="201"/>
      <c r="AS42" s="201"/>
      <c r="AT42" s="200"/>
    </row>
    <row r="43" spans="1:46">
      <c r="B43" s="203" t="s">
        <v>25</v>
      </c>
      <c r="C43" s="183">
        <v>121.922</v>
      </c>
      <c r="D43" s="183">
        <v>127.92100000000001</v>
      </c>
      <c r="E43" s="183">
        <v>110.587</v>
      </c>
      <c r="F43" s="183">
        <v>4.3680000000000003</v>
      </c>
      <c r="G43" s="183">
        <v>12.965999999999999</v>
      </c>
      <c r="H43" s="183">
        <v>17.334</v>
      </c>
      <c r="I43" s="183">
        <v>101.48</v>
      </c>
      <c r="J43" s="204"/>
      <c r="K43" s="186">
        <v>-4.776432739527694</v>
      </c>
      <c r="L43" s="186">
        <v>5.7460000000000004</v>
      </c>
      <c r="M43" s="186">
        <v>12.153432739527696</v>
      </c>
      <c r="N43" s="186">
        <v>-0.40843273952769327</v>
      </c>
      <c r="O43" s="185">
        <v>5.9989999999999997</v>
      </c>
      <c r="P43" s="186"/>
      <c r="Q43" s="186">
        <v>1.631</v>
      </c>
      <c r="R43" s="187"/>
      <c r="S43" s="186"/>
      <c r="T43" s="184">
        <v>7.6349999999999998</v>
      </c>
      <c r="U43" s="184">
        <v>8.6720000000000006</v>
      </c>
      <c r="V43" s="184">
        <v>11.231999999999999</v>
      </c>
      <c r="W43" s="206"/>
      <c r="X43" s="206">
        <v>125.2</v>
      </c>
      <c r="Y43" s="206"/>
      <c r="Z43" s="206"/>
      <c r="AA43" s="184">
        <v>8.3179999999999996</v>
      </c>
      <c r="AB43" s="204">
        <v>1.9105672604723065</v>
      </c>
      <c r="AC43" s="204">
        <v>133.648</v>
      </c>
      <c r="AD43" s="190"/>
      <c r="AE43" s="184">
        <v>298.73899999999998</v>
      </c>
      <c r="AF43" s="184">
        <v>313.32900000000001</v>
      </c>
      <c r="AG43" s="204">
        <v>-3.1630101961365638</v>
      </c>
      <c r="AH43" s="194">
        <v>24.994026284348863</v>
      </c>
      <c r="AI43" s="207"/>
      <c r="AJ43" s="197"/>
      <c r="AM43" s="198"/>
      <c r="AN43" s="198"/>
      <c r="AO43" s="198"/>
      <c r="AP43" s="201"/>
      <c r="AQ43" s="201"/>
      <c r="AR43" s="201"/>
      <c r="AS43" s="201"/>
      <c r="AT43" s="200"/>
    </row>
    <row r="44" spans="1:46">
      <c r="B44" s="203" t="s">
        <v>26</v>
      </c>
      <c r="C44" s="183">
        <v>132.87899999999999</v>
      </c>
      <c r="D44" s="183">
        <v>141.42099999999999</v>
      </c>
      <c r="E44" s="183">
        <v>121.43600000000001</v>
      </c>
      <c r="F44" s="183">
        <v>6.3369999999999997</v>
      </c>
      <c r="G44" s="183">
        <v>13.648</v>
      </c>
      <c r="H44" s="183">
        <v>19.984999999999999</v>
      </c>
      <c r="I44" s="183">
        <v>110.42100000000001</v>
      </c>
      <c r="J44" s="204"/>
      <c r="K44" s="186">
        <v>-4.3162035888602555</v>
      </c>
      <c r="L44" s="186">
        <v>3.3660000000000001</v>
      </c>
      <c r="M44" s="186">
        <v>9.8872035888602543</v>
      </c>
      <c r="N44" s="186">
        <v>2.0207964111397443</v>
      </c>
      <c r="O44" s="185">
        <v>8.5419999999999998</v>
      </c>
      <c r="P44" s="186"/>
      <c r="Q44" s="186">
        <v>2.2050000000000001</v>
      </c>
      <c r="R44" s="187"/>
      <c r="S44" s="186"/>
      <c r="T44" s="184">
        <v>12.819000000000001</v>
      </c>
      <c r="U44" s="184">
        <v>8.9979999999999993</v>
      </c>
      <c r="V44" s="184">
        <v>12.087</v>
      </c>
      <c r="W44" s="206"/>
      <c r="X44" s="206">
        <v>132.5</v>
      </c>
      <c r="Y44" s="206"/>
      <c r="Z44" s="206"/>
      <c r="AA44" s="184">
        <v>8.7050000000000001</v>
      </c>
      <c r="AB44" s="204">
        <v>2.1837964111397437</v>
      </c>
      <c r="AC44" s="204">
        <v>142.88900000000001</v>
      </c>
      <c r="AD44" s="190"/>
      <c r="AE44" s="184">
        <v>327.91</v>
      </c>
      <c r="AF44" s="184">
        <v>343.23500000000001</v>
      </c>
      <c r="AG44" s="204">
        <v>-2.7122309426549811</v>
      </c>
      <c r="AH44" s="194">
        <v>26.881720430107524</v>
      </c>
      <c r="AI44" s="207"/>
      <c r="AJ44" s="197"/>
      <c r="AM44" s="198"/>
      <c r="AN44" s="198"/>
      <c r="AO44" s="198"/>
      <c r="AP44" s="201"/>
      <c r="AQ44" s="201"/>
      <c r="AR44" s="201"/>
      <c r="AS44" s="201"/>
      <c r="AT44" s="200"/>
    </row>
    <row r="45" spans="1:46">
      <c r="B45" s="203" t="s">
        <v>27</v>
      </c>
      <c r="C45" s="183">
        <v>141.36099999999999</v>
      </c>
      <c r="D45" s="183">
        <v>153.16300000000001</v>
      </c>
      <c r="E45" s="183">
        <v>131.02699999999999</v>
      </c>
      <c r="F45" s="183">
        <v>7.83</v>
      </c>
      <c r="G45" s="183">
        <v>14.305999999999999</v>
      </c>
      <c r="H45" s="183">
        <v>22.135999999999999</v>
      </c>
      <c r="I45" s="183">
        <v>118.31</v>
      </c>
      <c r="J45" s="204"/>
      <c r="K45" s="186">
        <v>-0.64220296323680559</v>
      </c>
      <c r="L45" s="186">
        <v>0.58099999999999996</v>
      </c>
      <c r="M45" s="186">
        <v>5.1952029632368051</v>
      </c>
      <c r="N45" s="186">
        <v>7.1877970367631958</v>
      </c>
      <c r="O45" s="185">
        <v>11.802</v>
      </c>
      <c r="P45" s="186"/>
      <c r="Q45" s="186">
        <v>3.972</v>
      </c>
      <c r="R45" s="187"/>
      <c r="S45" s="186"/>
      <c r="T45" s="184">
        <v>12.288</v>
      </c>
      <c r="U45" s="184">
        <v>9.7949999999999999</v>
      </c>
      <c r="V45" s="184">
        <v>13.225</v>
      </c>
      <c r="W45" s="206"/>
      <c r="X45" s="206">
        <v>143.6</v>
      </c>
      <c r="Y45" s="206"/>
      <c r="Z45" s="206"/>
      <c r="AA45" s="184">
        <v>11.76</v>
      </c>
      <c r="AB45" s="204">
        <v>7.1457970367631969</v>
      </c>
      <c r="AC45" s="204">
        <v>155.148</v>
      </c>
      <c r="AD45" s="190"/>
      <c r="AE45" s="184">
        <v>358.64400000000001</v>
      </c>
      <c r="AF45" s="184">
        <v>370.53800000000001</v>
      </c>
      <c r="AG45" s="204">
        <v>-1.4882458676803174</v>
      </c>
      <c r="AH45" s="194">
        <v>28.100358422939063</v>
      </c>
      <c r="AI45" s="207"/>
      <c r="AJ45" s="197"/>
      <c r="AM45" s="198"/>
      <c r="AN45" s="198"/>
      <c r="AO45" s="198"/>
      <c r="AP45" s="201"/>
      <c r="AQ45" s="201"/>
      <c r="AR45" s="201"/>
      <c r="AS45" s="201"/>
      <c r="AT45" s="200"/>
    </row>
    <row r="46" spans="1:46">
      <c r="B46" s="203" t="s">
        <v>28</v>
      </c>
      <c r="C46" s="183">
        <v>151.36500000000001</v>
      </c>
      <c r="D46" s="183">
        <v>163.9</v>
      </c>
      <c r="E46" s="183">
        <v>141.81899999999999</v>
      </c>
      <c r="F46" s="183">
        <v>7.468</v>
      </c>
      <c r="G46" s="183">
        <v>14.613</v>
      </c>
      <c r="H46" s="183">
        <v>22.081</v>
      </c>
      <c r="I46" s="183">
        <v>129.74700000000001</v>
      </c>
      <c r="J46" s="204"/>
      <c r="K46" s="186">
        <v>3.1955958275694996</v>
      </c>
      <c r="L46" s="186">
        <v>1.42</v>
      </c>
      <c r="M46" s="186">
        <v>3.2914041724304992</v>
      </c>
      <c r="N46" s="186">
        <v>10.663595827569502</v>
      </c>
      <c r="O46" s="185">
        <v>12.535</v>
      </c>
      <c r="P46" s="186"/>
      <c r="Q46" s="186">
        <v>5.0670000000000002</v>
      </c>
      <c r="R46" s="187"/>
      <c r="S46" s="186"/>
      <c r="T46" s="184">
        <v>10.273999999999999</v>
      </c>
      <c r="U46" s="184">
        <v>10.259</v>
      </c>
      <c r="V46" s="184">
        <v>14.72</v>
      </c>
      <c r="W46" s="206"/>
      <c r="X46" s="206">
        <v>157</v>
      </c>
      <c r="Y46" s="206"/>
      <c r="Z46" s="206"/>
      <c r="AA46" s="184">
        <v>11.057</v>
      </c>
      <c r="AB46" s="204">
        <v>9.185595827569502</v>
      </c>
      <c r="AC46" s="204">
        <v>166.482</v>
      </c>
      <c r="AD46" s="190"/>
      <c r="AE46" s="184">
        <v>386.71800000000002</v>
      </c>
      <c r="AF46" s="184">
        <v>406.58499999999998</v>
      </c>
      <c r="AG46" s="204">
        <v>-0.37254083932752319</v>
      </c>
      <c r="AH46" s="194">
        <v>29.772998805256869</v>
      </c>
      <c r="AI46" s="207"/>
      <c r="AJ46" s="197"/>
      <c r="AM46" s="198"/>
      <c r="AN46" s="198"/>
      <c r="AO46" s="198"/>
      <c r="AP46" s="201"/>
      <c r="AQ46" s="201"/>
      <c r="AR46" s="201"/>
      <c r="AS46" s="201"/>
      <c r="AT46" s="200"/>
    </row>
    <row r="47" spans="1:46">
      <c r="B47" s="203" t="s">
        <v>29</v>
      </c>
      <c r="C47" s="183">
        <v>162.245</v>
      </c>
      <c r="D47" s="183">
        <v>171.279</v>
      </c>
      <c r="E47" s="183">
        <v>150.56100000000001</v>
      </c>
      <c r="F47" s="183">
        <v>6.3310000000000004</v>
      </c>
      <c r="G47" s="183">
        <v>14.387</v>
      </c>
      <c r="H47" s="183">
        <v>20.718</v>
      </c>
      <c r="I47" s="183">
        <v>138.577</v>
      </c>
      <c r="J47" s="204"/>
      <c r="K47" s="186">
        <v>2.6347636889102302</v>
      </c>
      <c r="L47" s="186">
        <v>5.5510000000000002</v>
      </c>
      <c r="M47" s="186">
        <v>5.619236311089769</v>
      </c>
      <c r="N47" s="186">
        <v>8.9657636889102292</v>
      </c>
      <c r="O47" s="185">
        <v>9.0340000000000007</v>
      </c>
      <c r="P47" s="186"/>
      <c r="Q47" s="186">
        <v>2.7029999999999998</v>
      </c>
      <c r="R47" s="187"/>
      <c r="S47" s="186"/>
      <c r="T47" s="184">
        <v>11.114000000000001</v>
      </c>
      <c r="U47" s="184">
        <v>5.7389999999999999</v>
      </c>
      <c r="V47" s="184">
        <v>16.600999999999999</v>
      </c>
      <c r="W47" s="206"/>
      <c r="X47" s="206">
        <v>162.5</v>
      </c>
      <c r="Y47" s="206"/>
      <c r="Z47" s="206"/>
      <c r="AA47" s="184">
        <v>9.6489999999999991</v>
      </c>
      <c r="AB47" s="204">
        <v>9.5807636889102277</v>
      </c>
      <c r="AC47" s="204">
        <v>179.28299999999999</v>
      </c>
      <c r="AD47" s="190"/>
      <c r="AE47" s="184">
        <v>424.55900000000003</v>
      </c>
      <c r="AF47" s="184">
        <v>439.12299999999999</v>
      </c>
      <c r="AG47" s="204">
        <v>0.1168717758042289</v>
      </c>
      <c r="AH47" s="194">
        <v>31.397849462365592</v>
      </c>
      <c r="AI47" s="207"/>
      <c r="AJ47" s="197"/>
      <c r="AM47" s="198"/>
      <c r="AN47" s="198"/>
      <c r="AO47" s="198"/>
      <c r="AP47" s="201"/>
      <c r="AQ47" s="201"/>
      <c r="AR47" s="201"/>
      <c r="AS47" s="201"/>
      <c r="AT47" s="200"/>
    </row>
    <row r="48" spans="1:46">
      <c r="B48" s="203" t="s">
        <v>30</v>
      </c>
      <c r="C48" s="183">
        <v>170.221</v>
      </c>
      <c r="D48" s="183">
        <v>178.96100000000001</v>
      </c>
      <c r="E48" s="183">
        <v>158.85400000000001</v>
      </c>
      <c r="F48" s="183">
        <v>4.2830000000000004</v>
      </c>
      <c r="G48" s="183">
        <v>15.824</v>
      </c>
      <c r="H48" s="183">
        <v>20.106999999999999</v>
      </c>
      <c r="I48" s="183">
        <v>147.97900000000001</v>
      </c>
      <c r="J48" s="204"/>
      <c r="K48" s="186">
        <v>5.1559441253563909</v>
      </c>
      <c r="L48" s="186">
        <v>6.1790000000000003</v>
      </c>
      <c r="M48" s="186">
        <v>5.4800558746436092</v>
      </c>
      <c r="N48" s="186">
        <v>9.4389441253563913</v>
      </c>
      <c r="O48" s="185">
        <v>8.74</v>
      </c>
      <c r="P48" s="186"/>
      <c r="Q48" s="186">
        <v>4.4569999999999999</v>
      </c>
      <c r="R48" s="187"/>
      <c r="S48" s="186"/>
      <c r="T48" s="184">
        <v>10.433</v>
      </c>
      <c r="U48" s="184">
        <v>3.6869999999999998</v>
      </c>
      <c r="V48" s="184">
        <v>17.36</v>
      </c>
      <c r="W48" s="206"/>
      <c r="X48" s="206">
        <v>167.8</v>
      </c>
      <c r="Y48" s="206"/>
      <c r="Z48" s="206"/>
      <c r="AA48" s="184">
        <v>9.7140000000000004</v>
      </c>
      <c r="AB48" s="204">
        <v>10.412944125356391</v>
      </c>
      <c r="AC48" s="204">
        <v>190.684</v>
      </c>
      <c r="AD48" s="190"/>
      <c r="AE48" s="184">
        <v>456.20499999999998</v>
      </c>
      <c r="AF48" s="184">
        <v>482.44799999999998</v>
      </c>
      <c r="AG48" s="204">
        <v>0.25966797750785497</v>
      </c>
      <c r="AH48" s="194">
        <v>32.664277180406216</v>
      </c>
      <c r="AI48" s="207"/>
      <c r="AJ48" s="197"/>
      <c r="AM48" s="198"/>
      <c r="AN48" s="198"/>
      <c r="AO48" s="198"/>
      <c r="AP48" s="201"/>
      <c r="AQ48" s="201"/>
      <c r="AR48" s="201"/>
      <c r="AS48" s="201"/>
      <c r="AT48" s="200"/>
    </row>
    <row r="49" spans="2:46">
      <c r="B49" s="203" t="s">
        <v>31</v>
      </c>
      <c r="C49" s="183">
        <v>184.92099999999999</v>
      </c>
      <c r="D49" s="183">
        <v>189.995</v>
      </c>
      <c r="E49" s="183">
        <v>170.012</v>
      </c>
      <c r="F49" s="183">
        <v>1.6439999999999999</v>
      </c>
      <c r="G49" s="183">
        <v>18.338999999999999</v>
      </c>
      <c r="H49" s="183">
        <v>19.983000000000001</v>
      </c>
      <c r="I49" s="183">
        <v>161.99700000000001</v>
      </c>
      <c r="J49" s="204"/>
      <c r="K49" s="186">
        <v>9.3729178800713928</v>
      </c>
      <c r="L49" s="186">
        <v>10.189</v>
      </c>
      <c r="M49" s="186">
        <v>4.2460821199286078</v>
      </c>
      <c r="N49" s="186">
        <v>11.016917880071393</v>
      </c>
      <c r="O49" s="185">
        <v>5.0739999999999998</v>
      </c>
      <c r="P49" s="186"/>
      <c r="Q49" s="186">
        <v>3.43</v>
      </c>
      <c r="R49" s="187"/>
      <c r="S49" s="186"/>
      <c r="T49" s="184">
        <v>1.1990000000000001</v>
      </c>
      <c r="U49" s="184">
        <v>-3.2309999999999999</v>
      </c>
      <c r="V49" s="184">
        <v>18.605</v>
      </c>
      <c r="W49" s="206"/>
      <c r="X49" s="206">
        <v>167.4</v>
      </c>
      <c r="Y49" s="206"/>
      <c r="Z49" s="206"/>
      <c r="AA49" s="184">
        <v>6.2880000000000003</v>
      </c>
      <c r="AB49" s="204">
        <v>12.230917880071393</v>
      </c>
      <c r="AC49" s="204">
        <v>200.91499999999999</v>
      </c>
      <c r="AD49" s="190"/>
      <c r="AE49" s="184">
        <v>512.83199999999999</v>
      </c>
      <c r="AF49" s="184">
        <v>541.96199999999999</v>
      </c>
      <c r="AG49" s="204">
        <v>2.2138188660570233</v>
      </c>
      <c r="AH49" s="194">
        <v>34.57586618876941</v>
      </c>
      <c r="AI49" s="207"/>
      <c r="AJ49" s="197"/>
      <c r="AM49" s="198"/>
      <c r="AN49" s="198"/>
      <c r="AO49" s="198"/>
      <c r="AP49" s="201"/>
      <c r="AQ49" s="201"/>
      <c r="AR49" s="201"/>
      <c r="AS49" s="201"/>
      <c r="AT49" s="200"/>
    </row>
    <row r="50" spans="2:46">
      <c r="B50" s="203" t="s">
        <v>32</v>
      </c>
      <c r="C50" s="183">
        <v>202.523</v>
      </c>
      <c r="D50" s="183">
        <v>196.99299999999999</v>
      </c>
      <c r="E50" s="183">
        <v>176.88900000000001</v>
      </c>
      <c r="F50" s="183">
        <v>0.47699999999999998</v>
      </c>
      <c r="G50" s="183">
        <v>19.626999999999999</v>
      </c>
      <c r="H50" s="183">
        <v>20.103999999999999</v>
      </c>
      <c r="I50" s="183">
        <v>177.70099999999999</v>
      </c>
      <c r="J50" s="204"/>
      <c r="K50" s="186">
        <v>5.8812838097924889</v>
      </c>
      <c r="L50" s="186">
        <v>20.646999999999998</v>
      </c>
      <c r="M50" s="186">
        <v>8.7587161902075117</v>
      </c>
      <c r="N50" s="186">
        <v>6.3582838097924883</v>
      </c>
      <c r="O50" s="185">
        <v>-5.53</v>
      </c>
      <c r="P50" s="186"/>
      <c r="Q50" s="186">
        <v>-6.0069999999999997</v>
      </c>
      <c r="R50" s="187"/>
      <c r="S50" s="186"/>
      <c r="T50" s="184">
        <v>-6.9589999999999996</v>
      </c>
      <c r="U50" s="184">
        <v>-14.504</v>
      </c>
      <c r="V50" s="184">
        <v>19.170000000000002</v>
      </c>
      <c r="W50" s="206"/>
      <c r="X50" s="206">
        <v>153.69999999999999</v>
      </c>
      <c r="Y50" s="206"/>
      <c r="Z50" s="206"/>
      <c r="AA50" s="184">
        <v>-3.3730000000000002</v>
      </c>
      <c r="AB50" s="204">
        <v>8.515283809792491</v>
      </c>
      <c r="AC50" s="204">
        <v>195.244</v>
      </c>
      <c r="AD50" s="190"/>
      <c r="AE50" s="184">
        <v>572.03099999999995</v>
      </c>
      <c r="AF50" s="184">
        <v>600.97400000000005</v>
      </c>
      <c r="AG50" s="204">
        <v>3.2709897786146414</v>
      </c>
      <c r="AH50" s="194">
        <v>36.917562724014338</v>
      </c>
      <c r="AI50" s="207"/>
      <c r="AJ50" s="197"/>
      <c r="AM50" s="198"/>
      <c r="AN50" s="198"/>
      <c r="AO50" s="198"/>
      <c r="AP50" s="201"/>
      <c r="AQ50" s="201"/>
      <c r="AR50" s="201"/>
      <c r="AS50" s="201"/>
      <c r="AT50" s="200"/>
    </row>
    <row r="51" spans="2:46" ht="15" customHeight="1">
      <c r="B51" s="203" t="s">
        <v>33</v>
      </c>
      <c r="C51" s="183">
        <v>218.44</v>
      </c>
      <c r="D51" s="183">
        <v>218.56399999999999</v>
      </c>
      <c r="E51" s="183">
        <v>192.03299999999999</v>
      </c>
      <c r="F51" s="183">
        <v>5.0990000000000002</v>
      </c>
      <c r="G51" s="183">
        <v>21.431999999999999</v>
      </c>
      <c r="H51" s="183">
        <v>26.530999999999999</v>
      </c>
      <c r="I51" s="183">
        <v>193.24299999999999</v>
      </c>
      <c r="J51" s="204"/>
      <c r="K51" s="186">
        <v>3.6514117044399859</v>
      </c>
      <c r="L51" s="186">
        <v>14.349</v>
      </c>
      <c r="M51" s="186">
        <v>5.7225882955600138</v>
      </c>
      <c r="N51" s="186">
        <v>8.7504117044399869</v>
      </c>
      <c r="O51" s="185">
        <v>0.124</v>
      </c>
      <c r="P51" s="186"/>
      <c r="Q51" s="186">
        <v>-4.9749999999999996</v>
      </c>
      <c r="R51" s="187"/>
      <c r="S51" s="186"/>
      <c r="T51" s="184">
        <v>-4.5750000000000002</v>
      </c>
      <c r="U51" s="184">
        <v>-6.99</v>
      </c>
      <c r="V51" s="184">
        <v>20.021000000000001</v>
      </c>
      <c r="W51" s="206"/>
      <c r="X51" s="206">
        <v>151.9</v>
      </c>
      <c r="Y51" s="206"/>
      <c r="Z51" s="206"/>
      <c r="AA51" s="184">
        <v>2.9569999999999999</v>
      </c>
      <c r="AB51" s="204">
        <v>11.583411704439987</v>
      </c>
      <c r="AC51" s="204">
        <v>186.65799999999999</v>
      </c>
      <c r="AD51" s="190"/>
      <c r="AE51" s="184">
        <v>631.60699999999997</v>
      </c>
      <c r="AF51" s="184">
        <v>660.41600000000005</v>
      </c>
      <c r="AG51" s="204">
        <v>1.4231798008055865</v>
      </c>
      <c r="AH51" s="194">
        <v>39.928315412186379</v>
      </c>
      <c r="AI51" s="207"/>
      <c r="AJ51" s="197"/>
      <c r="AM51" s="198"/>
      <c r="AN51" s="198"/>
      <c r="AO51" s="198"/>
      <c r="AP51" s="201"/>
      <c r="AQ51" s="201"/>
      <c r="AR51" s="201"/>
      <c r="AS51" s="201"/>
      <c r="AT51" s="200"/>
    </row>
    <row r="52" spans="2:46">
      <c r="B52" s="203" t="s">
        <v>34</v>
      </c>
      <c r="C52" s="183">
        <v>230.16399999999999</v>
      </c>
      <c r="D52" s="183">
        <v>237.47900000000001</v>
      </c>
      <c r="E52" s="183">
        <v>209.376</v>
      </c>
      <c r="F52" s="183">
        <v>6.8869999999999996</v>
      </c>
      <c r="G52" s="183">
        <v>21.216000000000001</v>
      </c>
      <c r="H52" s="183">
        <v>28.103000000000002</v>
      </c>
      <c r="I52" s="183">
        <v>206.55799999999999</v>
      </c>
      <c r="J52" s="204"/>
      <c r="K52" s="186">
        <v>-1.1045324256832374</v>
      </c>
      <c r="L52" s="186">
        <v>6.8419999999999996</v>
      </c>
      <c r="M52" s="186">
        <v>8.3745324256832365</v>
      </c>
      <c r="N52" s="186">
        <v>5.7824675743167617</v>
      </c>
      <c r="O52" s="185">
        <v>7.3150000000000004</v>
      </c>
      <c r="P52" s="186"/>
      <c r="Q52" s="186">
        <v>0.42799999999999999</v>
      </c>
      <c r="R52" s="187"/>
      <c r="S52" s="186"/>
      <c r="T52" s="184">
        <v>-2.6349999999999998</v>
      </c>
      <c r="U52" s="184">
        <v>-0.85099999999999998</v>
      </c>
      <c r="V52" s="184">
        <v>19.79</v>
      </c>
      <c r="W52" s="206"/>
      <c r="X52" s="206">
        <v>151.1</v>
      </c>
      <c r="Y52" s="206"/>
      <c r="Z52" s="206"/>
      <c r="AA52" s="184">
        <v>9.4380000000000006</v>
      </c>
      <c r="AB52" s="204">
        <v>7.9054675743167628</v>
      </c>
      <c r="AC52" s="204">
        <v>188.31899999999999</v>
      </c>
      <c r="AD52" s="190"/>
      <c r="AE52" s="184">
        <v>681.46400000000006</v>
      </c>
      <c r="AF52" s="184">
        <v>700.13800000000003</v>
      </c>
      <c r="AG52" s="204">
        <v>-1.019048409082679</v>
      </c>
      <c r="AH52" s="194">
        <v>43.24970131421744</v>
      </c>
      <c r="AI52" s="207"/>
      <c r="AJ52" s="197"/>
      <c r="AM52" s="198"/>
      <c r="AN52" s="198"/>
      <c r="AO52" s="198"/>
      <c r="AP52" s="201"/>
      <c r="AQ52" s="201"/>
      <c r="AR52" s="201"/>
      <c r="AS52" s="201"/>
      <c r="AT52" s="200"/>
    </row>
    <row r="53" spans="2:46">
      <c r="B53" s="203" t="s">
        <v>35</v>
      </c>
      <c r="C53" s="183">
        <v>239.422</v>
      </c>
      <c r="D53" s="183">
        <v>263.18599999999998</v>
      </c>
      <c r="E53" s="183">
        <v>233.464</v>
      </c>
      <c r="F53" s="183">
        <v>9.2769999999999992</v>
      </c>
      <c r="G53" s="183">
        <v>20.445</v>
      </c>
      <c r="H53" s="183">
        <v>29.722000000000001</v>
      </c>
      <c r="I53" s="183">
        <v>216.75</v>
      </c>
      <c r="J53" s="204"/>
      <c r="K53" s="186">
        <v>4.5640415200833742</v>
      </c>
      <c r="L53" s="186">
        <v>-10.999000000000001</v>
      </c>
      <c r="M53" s="186">
        <v>-1.0760415200833724</v>
      </c>
      <c r="N53" s="186">
        <v>13.841041520083374</v>
      </c>
      <c r="O53" s="185">
        <v>23.763999999999999</v>
      </c>
      <c r="P53" s="186"/>
      <c r="Q53" s="186">
        <v>14.487</v>
      </c>
      <c r="R53" s="187"/>
      <c r="S53" s="186"/>
      <c r="T53" s="184">
        <v>13.02</v>
      </c>
      <c r="U53" s="184">
        <v>13.753</v>
      </c>
      <c r="V53" s="184">
        <v>17.954000000000001</v>
      </c>
      <c r="W53" s="206"/>
      <c r="X53" s="206">
        <v>165.8</v>
      </c>
      <c r="Y53" s="206"/>
      <c r="Z53" s="206"/>
      <c r="AA53" s="184">
        <v>23.641999999999999</v>
      </c>
      <c r="AB53" s="204">
        <v>13.719041520083374</v>
      </c>
      <c r="AC53" s="204">
        <v>204.68299999999999</v>
      </c>
      <c r="AD53" s="190"/>
      <c r="AE53" s="184">
        <v>716.58399999999995</v>
      </c>
      <c r="AF53" s="184">
        <v>727.61</v>
      </c>
      <c r="AG53" s="204">
        <v>-2.3618978122783716</v>
      </c>
      <c r="AH53" s="194">
        <v>45.85424133811231</v>
      </c>
      <c r="AI53" s="207"/>
      <c r="AJ53" s="197"/>
      <c r="AM53" s="198"/>
      <c r="AN53" s="198"/>
      <c r="AO53" s="198"/>
      <c r="AP53" s="201"/>
      <c r="AQ53" s="201"/>
      <c r="AR53" s="201"/>
      <c r="AS53" s="201"/>
      <c r="AT53" s="200"/>
    </row>
    <row r="54" spans="2:46">
      <c r="B54" s="203" t="s">
        <v>36</v>
      </c>
      <c r="C54" s="183">
        <v>236.68799999999999</v>
      </c>
      <c r="D54" s="183">
        <v>283.03500000000003</v>
      </c>
      <c r="E54" s="183">
        <v>254.36699999999999</v>
      </c>
      <c r="F54" s="183">
        <v>8.0359999999999996</v>
      </c>
      <c r="G54" s="183">
        <v>20.632000000000001</v>
      </c>
      <c r="H54" s="183">
        <v>28.667999999999999</v>
      </c>
      <c r="I54" s="183">
        <v>214.79599999999999</v>
      </c>
      <c r="J54" s="204"/>
      <c r="K54" s="186">
        <v>26.11998567058804</v>
      </c>
      <c r="L54" s="186">
        <v>-31.83</v>
      </c>
      <c r="M54" s="186">
        <v>-19.638985670588038</v>
      </c>
      <c r="N54" s="186">
        <v>34.155985670588038</v>
      </c>
      <c r="O54" s="185">
        <v>46.347000000000001</v>
      </c>
      <c r="P54" s="186"/>
      <c r="Q54" s="186">
        <v>38.311</v>
      </c>
      <c r="R54" s="187"/>
      <c r="S54" s="186"/>
      <c r="T54" s="184">
        <v>36.201000000000001</v>
      </c>
      <c r="U54" s="184">
        <v>36.152999999999999</v>
      </c>
      <c r="V54" s="184">
        <v>18.879000000000001</v>
      </c>
      <c r="W54" s="206"/>
      <c r="X54" s="206">
        <v>201.9</v>
      </c>
      <c r="Y54" s="206"/>
      <c r="Z54" s="206"/>
      <c r="AA54" s="184">
        <v>45.783000000000001</v>
      </c>
      <c r="AB54" s="204">
        <v>33.591985670588045</v>
      </c>
      <c r="AC54" s="204">
        <v>248.64599999999999</v>
      </c>
      <c r="AD54" s="190"/>
      <c r="AE54" s="184">
        <v>741.20600000000002</v>
      </c>
      <c r="AF54" s="184">
        <v>759.43100000000004</v>
      </c>
      <c r="AG54" s="204">
        <v>-2.3447486042252104</v>
      </c>
      <c r="AH54" s="194">
        <v>47.120669056152934</v>
      </c>
      <c r="AI54" s="207"/>
      <c r="AJ54" s="197"/>
      <c r="AM54" s="198"/>
      <c r="AN54" s="198"/>
      <c r="AO54" s="198"/>
      <c r="AP54" s="201"/>
      <c r="AQ54" s="201"/>
      <c r="AR54" s="201"/>
      <c r="AS54" s="201"/>
      <c r="AT54" s="200"/>
    </row>
    <row r="55" spans="2:46">
      <c r="B55" s="203" t="s">
        <v>37</v>
      </c>
      <c r="C55" s="183">
        <v>244.48699999999999</v>
      </c>
      <c r="D55" s="183">
        <v>295.82900000000001</v>
      </c>
      <c r="E55" s="183">
        <v>268.43900000000002</v>
      </c>
      <c r="F55" s="183">
        <v>6.3739999999999997</v>
      </c>
      <c r="G55" s="183">
        <v>21.015999999999998</v>
      </c>
      <c r="H55" s="183">
        <v>27.39</v>
      </c>
      <c r="I55" s="183">
        <v>221.792</v>
      </c>
      <c r="J55" s="204"/>
      <c r="K55" s="186">
        <v>34.783666958752377</v>
      </c>
      <c r="L55" s="186">
        <v>-34.418999999999997</v>
      </c>
      <c r="M55" s="186">
        <v>-24.234666958752374</v>
      </c>
      <c r="N55" s="186">
        <v>41.15766695875238</v>
      </c>
      <c r="O55" s="185">
        <v>51.341999999999999</v>
      </c>
      <c r="P55" s="186"/>
      <c r="Q55" s="186">
        <v>44.968000000000004</v>
      </c>
      <c r="R55" s="187"/>
      <c r="S55" s="186"/>
      <c r="T55" s="184">
        <v>49.62</v>
      </c>
      <c r="U55" s="184">
        <v>46.107999999999997</v>
      </c>
      <c r="V55" s="184">
        <v>20.562000000000001</v>
      </c>
      <c r="W55" s="206"/>
      <c r="X55" s="206">
        <v>249.8</v>
      </c>
      <c r="Y55" s="206"/>
      <c r="Z55" s="206"/>
      <c r="AA55" s="184">
        <v>51.267000000000003</v>
      </c>
      <c r="AB55" s="204">
        <v>41.082666958752363</v>
      </c>
      <c r="AC55" s="204">
        <v>298.71499999999997</v>
      </c>
      <c r="AD55" s="190"/>
      <c r="AE55" s="184">
        <v>783.22</v>
      </c>
      <c r="AF55" s="184">
        <v>804.63300000000004</v>
      </c>
      <c r="AG55" s="204">
        <v>-1.6627320644633916</v>
      </c>
      <c r="AH55" s="194">
        <v>48.458781362007173</v>
      </c>
      <c r="AI55" s="207"/>
      <c r="AJ55" s="197"/>
      <c r="AM55" s="198"/>
      <c r="AN55" s="198"/>
      <c r="AO55" s="198"/>
      <c r="AP55" s="201"/>
      <c r="AQ55" s="201"/>
      <c r="AR55" s="201"/>
      <c r="AS55" s="201"/>
      <c r="AT55" s="200"/>
    </row>
    <row r="56" spans="2:46" s="216" customFormat="1">
      <c r="B56" s="209" t="s">
        <v>38</v>
      </c>
      <c r="C56" s="183">
        <v>264.32900000000001</v>
      </c>
      <c r="D56" s="183">
        <v>308.25299999999999</v>
      </c>
      <c r="E56" s="183">
        <v>280.13200000000001</v>
      </c>
      <c r="F56" s="183">
        <v>7.0869999999999997</v>
      </c>
      <c r="G56" s="183">
        <v>21.033999999999999</v>
      </c>
      <c r="H56" s="183">
        <v>28.120999999999999</v>
      </c>
      <c r="I56" s="183">
        <v>240.98</v>
      </c>
      <c r="J56" s="210"/>
      <c r="K56" s="186">
        <v>32.230735337718521</v>
      </c>
      <c r="L56" s="186">
        <v>-24.140999999999998</v>
      </c>
      <c r="M56" s="186">
        <v>-19.534735337718512</v>
      </c>
      <c r="N56" s="186">
        <v>39.317735337718517</v>
      </c>
      <c r="O56" s="185">
        <v>43.923999999999999</v>
      </c>
      <c r="P56" s="211"/>
      <c r="Q56" s="186">
        <v>36.837000000000003</v>
      </c>
      <c r="R56" s="187"/>
      <c r="S56" s="211"/>
      <c r="T56" s="184">
        <v>39.026000000000003</v>
      </c>
      <c r="U56" s="184">
        <v>36.743000000000002</v>
      </c>
      <c r="V56" s="184">
        <v>23.177</v>
      </c>
      <c r="W56" s="212"/>
      <c r="X56" s="206">
        <v>290</v>
      </c>
      <c r="Y56" s="206"/>
      <c r="Z56" s="206"/>
      <c r="AA56" s="184">
        <v>45.823999999999998</v>
      </c>
      <c r="AB56" s="204">
        <v>41.217735337718516</v>
      </c>
      <c r="AC56" s="204">
        <v>339.93099999999998</v>
      </c>
      <c r="AD56" s="213"/>
      <c r="AE56" s="184">
        <v>823.67</v>
      </c>
      <c r="AF56" s="184">
        <v>842.34699999999998</v>
      </c>
      <c r="AG56" s="204">
        <v>-0.45338050996354412</v>
      </c>
      <c r="AH56" s="194">
        <v>49.247311827956985</v>
      </c>
      <c r="AI56" s="214"/>
      <c r="AJ56" s="215"/>
      <c r="AM56" s="217"/>
      <c r="AN56" s="217"/>
      <c r="AO56" s="217"/>
      <c r="AP56" s="218"/>
      <c r="AQ56" s="218"/>
      <c r="AR56" s="218"/>
      <c r="AS56" s="218"/>
      <c r="AT56" s="219"/>
    </row>
    <row r="57" spans="2:46" s="216" customFormat="1">
      <c r="B57" s="209" t="s">
        <v>39</v>
      </c>
      <c r="C57" s="183">
        <v>287.101</v>
      </c>
      <c r="D57" s="183">
        <v>322.63600000000002</v>
      </c>
      <c r="E57" s="183">
        <v>294.08999999999997</v>
      </c>
      <c r="F57" s="183">
        <v>7.4669999999999996</v>
      </c>
      <c r="G57" s="183">
        <v>21.079000000000001</v>
      </c>
      <c r="H57" s="183">
        <v>28.545999999999999</v>
      </c>
      <c r="I57" s="183">
        <v>260.55799999999999</v>
      </c>
      <c r="J57" s="210"/>
      <c r="K57" s="186">
        <v>24.15587546353014</v>
      </c>
      <c r="L57" s="186">
        <v>-12.762</v>
      </c>
      <c r="M57" s="186">
        <v>-8.8498754635301378</v>
      </c>
      <c r="N57" s="186">
        <v>31.622875463530146</v>
      </c>
      <c r="O57" s="185">
        <v>35.534999999999997</v>
      </c>
      <c r="P57" s="211"/>
      <c r="Q57" s="186">
        <v>28.068000000000001</v>
      </c>
      <c r="R57" s="187"/>
      <c r="S57" s="211"/>
      <c r="T57" s="184">
        <v>35.338000000000001</v>
      </c>
      <c r="U57" s="184">
        <v>31.538</v>
      </c>
      <c r="V57" s="184">
        <v>26.530999999999999</v>
      </c>
      <c r="W57" s="212"/>
      <c r="X57" s="206">
        <v>322.10000000000002</v>
      </c>
      <c r="Y57" s="206"/>
      <c r="Z57" s="206"/>
      <c r="AA57" s="184">
        <v>37.363</v>
      </c>
      <c r="AB57" s="204">
        <v>33.450875463530146</v>
      </c>
      <c r="AC57" s="204">
        <v>377.35500000000002</v>
      </c>
      <c r="AD57" s="213"/>
      <c r="AE57" s="184">
        <v>866.28499999999997</v>
      </c>
      <c r="AF57" s="184">
        <v>896.95699999999999</v>
      </c>
      <c r="AG57" s="204">
        <v>-0.72184351947045644</v>
      </c>
      <c r="AH57" s="194">
        <v>50.800477897252094</v>
      </c>
      <c r="AI57" s="214"/>
      <c r="AJ57" s="215"/>
      <c r="AM57" s="217"/>
      <c r="AN57" s="217"/>
      <c r="AO57" s="217"/>
      <c r="AP57" s="218"/>
      <c r="AQ57" s="218"/>
      <c r="AR57" s="218"/>
      <c r="AS57" s="218"/>
      <c r="AT57" s="219"/>
    </row>
    <row r="58" spans="2:46" s="216" customFormat="1">
      <c r="B58" s="209" t="s">
        <v>40</v>
      </c>
      <c r="C58" s="183">
        <v>299.31900000000002</v>
      </c>
      <c r="D58" s="183">
        <v>328.24299999999999</v>
      </c>
      <c r="E58" s="183">
        <v>303.27499999999998</v>
      </c>
      <c r="F58" s="183">
        <v>4.2439999999999998</v>
      </c>
      <c r="G58" s="183">
        <v>20.724</v>
      </c>
      <c r="H58" s="183">
        <v>24.968</v>
      </c>
      <c r="I58" s="183">
        <v>273.89299999999997</v>
      </c>
      <c r="J58" s="210"/>
      <c r="K58" s="186">
        <v>22.473089819852412</v>
      </c>
      <c r="L58" s="186">
        <v>-4.718</v>
      </c>
      <c r="M58" s="186">
        <v>-2.5110898198524141</v>
      </c>
      <c r="N58" s="186">
        <v>26.717089819852415</v>
      </c>
      <c r="O58" s="185">
        <v>28.923999999999999</v>
      </c>
      <c r="P58" s="211"/>
      <c r="Q58" s="186">
        <v>24.68</v>
      </c>
      <c r="R58" s="187"/>
      <c r="S58" s="211"/>
      <c r="T58" s="184">
        <v>25.105</v>
      </c>
      <c r="U58" s="184">
        <v>22.620999999999999</v>
      </c>
      <c r="V58" s="184">
        <v>27.991</v>
      </c>
      <c r="W58" s="212"/>
      <c r="X58" s="206">
        <v>347</v>
      </c>
      <c r="Y58" s="206"/>
      <c r="Z58" s="206"/>
      <c r="AA58" s="184">
        <v>30.835000000000001</v>
      </c>
      <c r="AB58" s="204">
        <v>28.628089819852413</v>
      </c>
      <c r="AC58" s="204">
        <v>408.36599999999999</v>
      </c>
      <c r="AD58" s="213"/>
      <c r="AE58" s="184">
        <v>926.55399999999997</v>
      </c>
      <c r="AF58" s="184">
        <v>954.27099999999996</v>
      </c>
      <c r="AG58" s="204">
        <v>-0.18763206018617951</v>
      </c>
      <c r="AH58" s="194">
        <v>52.520908004778974</v>
      </c>
      <c r="AI58" s="214"/>
      <c r="AJ58" s="215"/>
      <c r="AM58" s="217"/>
      <c r="AN58" s="217"/>
      <c r="AO58" s="217"/>
      <c r="AP58" s="218"/>
      <c r="AQ58" s="218"/>
      <c r="AR58" s="218"/>
      <c r="AS58" s="218"/>
      <c r="AT58" s="219"/>
    </row>
    <row r="59" spans="2:46" s="216" customFormat="1">
      <c r="B59" s="209" t="s">
        <v>41</v>
      </c>
      <c r="C59" s="183">
        <v>333.67200000000003</v>
      </c>
      <c r="D59" s="183">
        <v>344.20600000000002</v>
      </c>
      <c r="E59" s="183">
        <v>316.81900000000002</v>
      </c>
      <c r="F59" s="183">
        <v>6.1509999999999998</v>
      </c>
      <c r="G59" s="183">
        <v>21.236000000000001</v>
      </c>
      <c r="H59" s="183">
        <v>27.387</v>
      </c>
      <c r="I59" s="183">
        <v>301.03899999999999</v>
      </c>
      <c r="J59" s="210"/>
      <c r="K59" s="186">
        <v>9.8937316140380389</v>
      </c>
      <c r="L59" s="186">
        <v>14.957000000000001</v>
      </c>
      <c r="M59" s="186">
        <v>9.4462683859619627</v>
      </c>
      <c r="N59" s="186">
        <v>16.044731614038039</v>
      </c>
      <c r="O59" s="185">
        <v>10.534000000000001</v>
      </c>
      <c r="P59" s="211"/>
      <c r="Q59" s="186">
        <v>4.383</v>
      </c>
      <c r="R59" s="187"/>
      <c r="S59" s="211"/>
      <c r="T59" s="184">
        <v>3.5430000000000001</v>
      </c>
      <c r="U59" s="184">
        <v>0.90100000000000002</v>
      </c>
      <c r="V59" s="184">
        <v>29.82</v>
      </c>
      <c r="W59" s="212"/>
      <c r="X59" s="206">
        <v>360.4</v>
      </c>
      <c r="Y59" s="206">
        <v>361.2</v>
      </c>
      <c r="Z59" s="206"/>
      <c r="AA59" s="184">
        <v>9.5459999999999994</v>
      </c>
      <c r="AB59" s="204">
        <v>15.056731614038036</v>
      </c>
      <c r="AC59" s="204">
        <v>412.27800000000002</v>
      </c>
      <c r="AD59" s="213"/>
      <c r="AE59" s="184">
        <v>970.38800000000003</v>
      </c>
      <c r="AF59" s="184">
        <v>988.45</v>
      </c>
      <c r="AG59" s="204">
        <v>1.2108318349521903</v>
      </c>
      <c r="AH59" s="194">
        <v>52.664277180406202</v>
      </c>
      <c r="AI59" s="214"/>
      <c r="AJ59" s="215"/>
      <c r="AM59" s="217"/>
      <c r="AN59" s="217"/>
      <c r="AO59" s="217"/>
      <c r="AP59" s="218"/>
      <c r="AQ59" s="218"/>
      <c r="AR59" s="218"/>
      <c r="AS59" s="218"/>
      <c r="AT59" s="219"/>
    </row>
    <row r="60" spans="2:46" s="216" customFormat="1">
      <c r="B60" s="209" t="s">
        <v>42</v>
      </c>
      <c r="C60" s="183">
        <v>354.69400000000002</v>
      </c>
      <c r="D60" s="183">
        <v>354.81700000000001</v>
      </c>
      <c r="E60" s="183">
        <v>326.46600000000001</v>
      </c>
      <c r="F60" s="183">
        <v>6.4290000000000003</v>
      </c>
      <c r="G60" s="183">
        <v>21.922000000000001</v>
      </c>
      <c r="H60" s="183">
        <v>28.350999999999999</v>
      </c>
      <c r="I60" s="183">
        <v>321.166</v>
      </c>
      <c r="J60" s="210"/>
      <c r="K60" s="186">
        <v>0.82660929907688518</v>
      </c>
      <c r="L60" s="186">
        <v>24.907</v>
      </c>
      <c r="M60" s="186">
        <v>17.774390700923114</v>
      </c>
      <c r="N60" s="186">
        <v>7.2556092990768866</v>
      </c>
      <c r="O60" s="185">
        <v>0.123</v>
      </c>
      <c r="P60" s="211"/>
      <c r="Q60" s="186">
        <v>-6.306</v>
      </c>
      <c r="R60" s="187"/>
      <c r="S60" s="211"/>
      <c r="T60" s="184">
        <v>-4.5449999999999999</v>
      </c>
      <c r="U60" s="184">
        <v>-7.6879999999999997</v>
      </c>
      <c r="V60" s="184">
        <v>29.442</v>
      </c>
      <c r="W60" s="212"/>
      <c r="X60" s="206">
        <v>363.1</v>
      </c>
      <c r="Y60" s="206">
        <v>364</v>
      </c>
      <c r="Z60" s="206"/>
      <c r="AA60" s="184">
        <v>-1.2729999999999999</v>
      </c>
      <c r="AB60" s="204">
        <v>5.8596092990768849</v>
      </c>
      <c r="AC60" s="204">
        <v>415.12099999999998</v>
      </c>
      <c r="AD60" s="213"/>
      <c r="AE60" s="184">
        <v>1014.098</v>
      </c>
      <c r="AF60" s="184">
        <v>1035.6120000000001</v>
      </c>
      <c r="AG60" s="204">
        <v>0.92235760542949352</v>
      </c>
      <c r="AH60" s="194">
        <v>53.4289127837515</v>
      </c>
      <c r="AI60" s="214"/>
      <c r="AJ60" s="215"/>
      <c r="AM60" s="217"/>
      <c r="AN60" s="217"/>
      <c r="AO60" s="217"/>
      <c r="AP60" s="218"/>
      <c r="AQ60" s="218"/>
      <c r="AR60" s="218"/>
      <c r="AS60" s="218"/>
      <c r="AT60" s="219"/>
    </row>
    <row r="61" spans="2:46" s="216" customFormat="1">
      <c r="B61" s="209" t="s">
        <v>43</v>
      </c>
      <c r="C61" s="183">
        <v>378.51499999999999</v>
      </c>
      <c r="D61" s="183">
        <v>367.11099999999999</v>
      </c>
      <c r="E61" s="183">
        <v>338.08300000000003</v>
      </c>
      <c r="F61" s="183">
        <v>5.97</v>
      </c>
      <c r="G61" s="183">
        <v>23.058</v>
      </c>
      <c r="H61" s="183">
        <v>29.027999999999999</v>
      </c>
      <c r="I61" s="183">
        <v>344.32299999999998</v>
      </c>
      <c r="J61" s="210"/>
      <c r="K61" s="186">
        <v>-10.777718942196115</v>
      </c>
      <c r="L61" s="186">
        <v>33.512999999999998</v>
      </c>
      <c r="M61" s="186">
        <v>26.91671894219612</v>
      </c>
      <c r="N61" s="186">
        <v>-4.8077189421961117</v>
      </c>
      <c r="O61" s="185">
        <v>-11.404</v>
      </c>
      <c r="P61" s="211"/>
      <c r="Q61" s="186">
        <v>-17.373999999999999</v>
      </c>
      <c r="R61" s="220">
        <v>299.65899999999999</v>
      </c>
      <c r="S61" s="211"/>
      <c r="T61" s="184">
        <v>-9.1370000000000005</v>
      </c>
      <c r="U61" s="184">
        <v>-8.76</v>
      </c>
      <c r="V61" s="184">
        <v>25.899000000000001</v>
      </c>
      <c r="W61" s="212"/>
      <c r="X61" s="206">
        <v>353.3</v>
      </c>
      <c r="Y61" s="206">
        <v>354.4</v>
      </c>
      <c r="Z61" s="206">
        <v>357.60500000000002</v>
      </c>
      <c r="AA61" s="184">
        <v>-11.285</v>
      </c>
      <c r="AB61" s="204">
        <v>-4.6887189421961137</v>
      </c>
      <c r="AC61" s="204">
        <v>408.327</v>
      </c>
      <c r="AD61" s="213"/>
      <c r="AE61" s="184">
        <v>1060.973</v>
      </c>
      <c r="AF61" s="184">
        <v>1092.097</v>
      </c>
      <c r="AG61" s="204">
        <v>0.87449690546190983</v>
      </c>
      <c r="AH61" s="194">
        <v>54.050179211469526</v>
      </c>
      <c r="AI61" s="214"/>
      <c r="AJ61" s="215"/>
      <c r="AM61" s="217"/>
      <c r="AN61" s="217"/>
      <c r="AO61" s="217"/>
      <c r="AP61" s="218"/>
      <c r="AQ61" s="218"/>
      <c r="AR61" s="218"/>
      <c r="AS61" s="218"/>
      <c r="AT61" s="219"/>
    </row>
    <row r="62" spans="2:46" s="216" customFormat="1">
      <c r="B62" s="209" t="s">
        <v>44</v>
      </c>
      <c r="C62" s="183">
        <v>406.41199999999998</v>
      </c>
      <c r="D62" s="183">
        <v>390.11700000000002</v>
      </c>
      <c r="E62" s="183">
        <v>360.49700000000001</v>
      </c>
      <c r="F62" s="183">
        <v>5.5620000000000003</v>
      </c>
      <c r="G62" s="183">
        <v>24.058</v>
      </c>
      <c r="H62" s="183">
        <v>29.62</v>
      </c>
      <c r="I62" s="183">
        <v>368.48399999999998</v>
      </c>
      <c r="J62" s="210"/>
      <c r="K62" s="186">
        <v>-12.803126652509956</v>
      </c>
      <c r="L62" s="186">
        <v>37.564999999999998</v>
      </c>
      <c r="M62" s="186">
        <v>28.511126652509962</v>
      </c>
      <c r="N62" s="186">
        <v>-7.2411266525099567</v>
      </c>
      <c r="O62" s="185">
        <v>-16.295000000000002</v>
      </c>
      <c r="P62" s="211"/>
      <c r="Q62" s="186">
        <v>-21.856999999999999</v>
      </c>
      <c r="R62" s="220">
        <v>306.70100000000002</v>
      </c>
      <c r="S62" s="211"/>
      <c r="T62" s="184">
        <v>-35.569000000000003</v>
      </c>
      <c r="U62" s="184">
        <v>-38.027999999999999</v>
      </c>
      <c r="V62" s="184">
        <v>26.890999999999998</v>
      </c>
      <c r="W62" s="212"/>
      <c r="X62" s="206">
        <v>322</v>
      </c>
      <c r="Y62" s="206">
        <v>323.2</v>
      </c>
      <c r="Z62" s="206">
        <v>377.81900000000002</v>
      </c>
      <c r="AA62" s="184">
        <v>-15.523</v>
      </c>
      <c r="AB62" s="204">
        <v>-6.4691266525099564</v>
      </c>
      <c r="AC62" s="204">
        <v>398.36500000000001</v>
      </c>
      <c r="AD62" s="213"/>
      <c r="AE62" s="184">
        <v>1117.633</v>
      </c>
      <c r="AF62" s="184">
        <v>1141.518</v>
      </c>
      <c r="AG62" s="204">
        <v>1.2703884276154733</v>
      </c>
      <c r="AH62" s="194">
        <v>54.551971326164875</v>
      </c>
      <c r="AI62" s="214"/>
      <c r="AJ62" s="215"/>
      <c r="AM62" s="217"/>
      <c r="AN62" s="217"/>
      <c r="AO62" s="217"/>
      <c r="AP62" s="218"/>
      <c r="AQ62" s="218"/>
      <c r="AR62" s="218"/>
      <c r="AS62" s="218"/>
      <c r="AT62" s="219"/>
    </row>
    <row r="63" spans="2:46" s="216" customFormat="1">
      <c r="B63" s="209" t="s">
        <v>45</v>
      </c>
      <c r="C63" s="183">
        <v>412.411</v>
      </c>
      <c r="D63" s="183">
        <v>418.04599999999999</v>
      </c>
      <c r="E63" s="183">
        <v>379.226</v>
      </c>
      <c r="F63" s="183">
        <v>13.439</v>
      </c>
      <c r="G63" s="183">
        <v>25.381</v>
      </c>
      <c r="H63" s="183">
        <v>38.82</v>
      </c>
      <c r="I63" s="183">
        <v>374.529</v>
      </c>
      <c r="J63" s="210"/>
      <c r="K63" s="186">
        <v>-0.80460534381981297</v>
      </c>
      <c r="L63" s="186">
        <v>13.956</v>
      </c>
      <c r="M63" s="186">
        <v>6.956605343819815</v>
      </c>
      <c r="N63" s="186">
        <v>12.63439465618019</v>
      </c>
      <c r="O63" s="185">
        <v>5.6349999999999998</v>
      </c>
      <c r="P63" s="211"/>
      <c r="Q63" s="186">
        <v>-7.8040000000000003</v>
      </c>
      <c r="R63" s="220">
        <v>333.73899999999998</v>
      </c>
      <c r="S63" s="211"/>
      <c r="T63" s="184">
        <v>2.7709999999999999</v>
      </c>
      <c r="U63" s="184">
        <v>3.9950000000000001</v>
      </c>
      <c r="V63" s="184">
        <v>23.015000000000001</v>
      </c>
      <c r="W63" s="212"/>
      <c r="X63" s="206">
        <v>330.6</v>
      </c>
      <c r="Y63" s="206">
        <v>331.8</v>
      </c>
      <c r="Z63" s="206">
        <v>409.75</v>
      </c>
      <c r="AA63" s="184">
        <v>4.944</v>
      </c>
      <c r="AB63" s="204">
        <v>11.943394656180187</v>
      </c>
      <c r="AC63" s="204">
        <v>397.654</v>
      </c>
      <c r="AD63" s="213"/>
      <c r="AE63" s="184">
        <v>1159.585</v>
      </c>
      <c r="AF63" s="184">
        <v>1181.6279999999999</v>
      </c>
      <c r="AG63" s="204">
        <v>0.69906870587446535</v>
      </c>
      <c r="AH63" s="194">
        <v>55.651135005973707</v>
      </c>
      <c r="AI63" s="214"/>
      <c r="AJ63" s="215"/>
      <c r="AM63" s="217"/>
      <c r="AN63" s="217"/>
      <c r="AO63" s="217"/>
      <c r="AP63" s="218"/>
      <c r="AQ63" s="218"/>
      <c r="AR63" s="218"/>
      <c r="AS63" s="218"/>
      <c r="AT63" s="219"/>
    </row>
    <row r="64" spans="2:46" s="216" customFormat="1">
      <c r="B64" s="209" t="s">
        <v>46</v>
      </c>
      <c r="C64" s="183">
        <v>417.78300000000002</v>
      </c>
      <c r="D64" s="183">
        <v>452.798</v>
      </c>
      <c r="E64" s="183">
        <v>407.40300000000002</v>
      </c>
      <c r="F64" s="183">
        <v>18.459</v>
      </c>
      <c r="G64" s="183">
        <v>26.936</v>
      </c>
      <c r="H64" s="183">
        <v>45.395000000000003</v>
      </c>
      <c r="I64" s="183">
        <v>380.16399999999999</v>
      </c>
      <c r="J64" s="210"/>
      <c r="K64" s="186">
        <v>18.693042414411117</v>
      </c>
      <c r="L64" s="186">
        <v>-15.058999999999999</v>
      </c>
      <c r="M64" s="186">
        <v>-17.196042414411117</v>
      </c>
      <c r="N64" s="186">
        <v>37.152042414411113</v>
      </c>
      <c r="O64" s="185">
        <v>35.015000000000001</v>
      </c>
      <c r="P64" s="211"/>
      <c r="Q64" s="186">
        <v>16.556000000000001</v>
      </c>
      <c r="R64" s="220">
        <v>388.404</v>
      </c>
      <c r="S64" s="211"/>
      <c r="T64" s="184">
        <v>21.751000000000001</v>
      </c>
      <c r="U64" s="184">
        <v>23.382000000000001</v>
      </c>
      <c r="V64" s="184">
        <v>21.748000000000001</v>
      </c>
      <c r="W64" s="212"/>
      <c r="X64" s="206">
        <v>369.2</v>
      </c>
      <c r="Y64" s="206">
        <v>370.3</v>
      </c>
      <c r="Z64" s="206">
        <v>464.178</v>
      </c>
      <c r="AA64" s="184">
        <v>30.427</v>
      </c>
      <c r="AB64" s="204">
        <v>32.564042414411119</v>
      </c>
      <c r="AC64" s="204">
        <v>422.005</v>
      </c>
      <c r="AD64" s="213"/>
      <c r="AE64" s="184">
        <v>1210.146</v>
      </c>
      <c r="AF64" s="184">
        <v>1241.798</v>
      </c>
      <c r="AG64" s="204">
        <v>7.3560052775912529E-2</v>
      </c>
      <c r="AH64" s="194">
        <v>56.774193548387096</v>
      </c>
      <c r="AI64" s="214"/>
      <c r="AJ64" s="215"/>
      <c r="AM64" s="217"/>
      <c r="AN64" s="217"/>
      <c r="AO64" s="217"/>
      <c r="AP64" s="218"/>
      <c r="AQ64" s="218"/>
      <c r="AR64" s="218"/>
      <c r="AS64" s="218"/>
      <c r="AT64" s="219"/>
    </row>
    <row r="65" spans="1:46" s="216" customFormat="1">
      <c r="B65" s="209" t="s">
        <v>47</v>
      </c>
      <c r="C65" s="183">
        <v>450.875</v>
      </c>
      <c r="D65" s="183">
        <v>494.39699999999999</v>
      </c>
      <c r="E65" s="183">
        <v>444.904</v>
      </c>
      <c r="F65" s="183">
        <v>21.698</v>
      </c>
      <c r="G65" s="183">
        <v>27.795000000000002</v>
      </c>
      <c r="H65" s="183">
        <v>49.493000000000002</v>
      </c>
      <c r="I65" s="183">
        <v>411.702</v>
      </c>
      <c r="J65" s="210"/>
      <c r="K65" s="186">
        <v>24.463909485654952</v>
      </c>
      <c r="L65" s="186">
        <v>-21.125</v>
      </c>
      <c r="M65" s="186">
        <v>-23.76490948565495</v>
      </c>
      <c r="N65" s="186">
        <v>46.161909485654952</v>
      </c>
      <c r="O65" s="185">
        <v>43.521999999999998</v>
      </c>
      <c r="P65" s="211"/>
      <c r="Q65" s="186">
        <v>21.824000000000002</v>
      </c>
      <c r="R65" s="220">
        <v>409.01400000000001</v>
      </c>
      <c r="S65" s="211"/>
      <c r="T65" s="184">
        <v>39.390999999999998</v>
      </c>
      <c r="U65" s="184">
        <v>39.984999999999999</v>
      </c>
      <c r="V65" s="184">
        <v>23.221</v>
      </c>
      <c r="W65" s="212"/>
      <c r="X65" s="206">
        <v>404.5</v>
      </c>
      <c r="Y65" s="206">
        <v>405.9</v>
      </c>
      <c r="Z65" s="206">
        <v>494.69499999999999</v>
      </c>
      <c r="AA65" s="184">
        <v>37.511000000000003</v>
      </c>
      <c r="AB65" s="204">
        <v>40.15090948565495</v>
      </c>
      <c r="AC65" s="204">
        <v>467.67500000000001</v>
      </c>
      <c r="AD65" s="213"/>
      <c r="AE65" s="184">
        <v>1277.5940000000001</v>
      </c>
      <c r="AF65" s="184">
        <v>1311.875</v>
      </c>
      <c r="AG65" s="204">
        <v>0.38383864068281015</v>
      </c>
      <c r="AH65" s="194">
        <v>58.183990442054956</v>
      </c>
      <c r="AI65" s="214"/>
      <c r="AJ65" s="215"/>
      <c r="AM65" s="217"/>
      <c r="AN65" s="217"/>
      <c r="AO65" s="217"/>
      <c r="AP65" s="218"/>
      <c r="AQ65" s="218"/>
      <c r="AR65" s="218"/>
      <c r="AS65" s="218"/>
      <c r="AT65" s="219"/>
    </row>
    <row r="66" spans="1:46" s="216" customFormat="1">
      <c r="B66" s="209" t="s">
        <v>48</v>
      </c>
      <c r="C66" s="183">
        <v>483.21499999999997</v>
      </c>
      <c r="D66" s="183">
        <v>534.87699999999995</v>
      </c>
      <c r="E66" s="183">
        <v>478.07299999999998</v>
      </c>
      <c r="F66" s="183">
        <v>27.501999999999999</v>
      </c>
      <c r="G66" s="183">
        <v>29.302</v>
      </c>
      <c r="H66" s="183">
        <v>56.804000000000002</v>
      </c>
      <c r="I66" s="183">
        <v>442.16500000000002</v>
      </c>
      <c r="J66" s="210"/>
      <c r="K66" s="186">
        <v>28.444142328137541</v>
      </c>
      <c r="L66" s="186">
        <v>-27.466000000000001</v>
      </c>
      <c r="M66" s="186">
        <v>-31.750142328137542</v>
      </c>
      <c r="N66" s="186">
        <v>55.946142328137533</v>
      </c>
      <c r="O66" s="185">
        <v>51.661999999999999</v>
      </c>
      <c r="P66" s="211"/>
      <c r="Q66" s="186">
        <v>24.16</v>
      </c>
      <c r="R66" s="220">
        <v>459.69499999999999</v>
      </c>
      <c r="S66" s="211"/>
      <c r="T66" s="184">
        <v>41.110999999999997</v>
      </c>
      <c r="U66" s="184">
        <v>42.363999999999997</v>
      </c>
      <c r="V66" s="184">
        <v>25.885000000000002</v>
      </c>
      <c r="W66" s="212"/>
      <c r="X66" s="206">
        <v>460.9</v>
      </c>
      <c r="Y66" s="206">
        <v>462.4</v>
      </c>
      <c r="Z66" s="206">
        <v>520.154</v>
      </c>
      <c r="AA66" s="184">
        <v>44.537999999999997</v>
      </c>
      <c r="AB66" s="204">
        <v>48.822142328137538</v>
      </c>
      <c r="AC66" s="204">
        <v>525.61800000000005</v>
      </c>
      <c r="AD66" s="213"/>
      <c r="AE66" s="184">
        <v>1346.4169999999999</v>
      </c>
      <c r="AF66" s="184">
        <v>1381.902</v>
      </c>
      <c r="AG66" s="204">
        <v>0.48284128705937113</v>
      </c>
      <c r="AH66" s="194">
        <v>59.928315412186386</v>
      </c>
      <c r="AI66" s="214"/>
      <c r="AJ66" s="215"/>
      <c r="AM66" s="217"/>
      <c r="AN66" s="217"/>
      <c r="AO66" s="217"/>
      <c r="AP66" s="218"/>
      <c r="AQ66" s="218"/>
      <c r="AR66" s="218"/>
      <c r="AS66" s="218"/>
      <c r="AT66" s="219"/>
    </row>
    <row r="67" spans="1:46" s="216" customFormat="1">
      <c r="B67" s="209" t="s">
        <v>49</v>
      </c>
      <c r="C67" s="183">
        <v>519.72799999999995</v>
      </c>
      <c r="D67" s="183">
        <v>565.1</v>
      </c>
      <c r="E67" s="183">
        <v>507.20100000000002</v>
      </c>
      <c r="F67" s="183">
        <v>26.396000000000001</v>
      </c>
      <c r="G67" s="183">
        <v>31.503</v>
      </c>
      <c r="H67" s="183">
        <v>57.899000000000001</v>
      </c>
      <c r="I67" s="183">
        <v>473.17</v>
      </c>
      <c r="J67" s="210"/>
      <c r="K67" s="186">
        <v>22.613751435778699</v>
      </c>
      <c r="L67" s="186">
        <v>-19.981999999999999</v>
      </c>
      <c r="M67" s="186">
        <v>-23.619751435778699</v>
      </c>
      <c r="N67" s="186">
        <v>49.009751435778703</v>
      </c>
      <c r="O67" s="185">
        <v>45.372</v>
      </c>
      <c r="P67" s="211"/>
      <c r="Q67" s="186">
        <v>18.975999999999999</v>
      </c>
      <c r="R67" s="220">
        <v>471.42099999999999</v>
      </c>
      <c r="S67" s="211"/>
      <c r="T67" s="184">
        <v>43.04</v>
      </c>
      <c r="U67" s="184">
        <v>43.04</v>
      </c>
      <c r="V67" s="184">
        <v>27.797000000000001</v>
      </c>
      <c r="W67" s="210"/>
      <c r="X67" s="206">
        <v>499.4</v>
      </c>
      <c r="Y67" s="206">
        <v>501.6</v>
      </c>
      <c r="Z67" s="206">
        <v>517.86199999999997</v>
      </c>
      <c r="AA67" s="184">
        <v>41.962000000000003</v>
      </c>
      <c r="AB67" s="204">
        <v>45.5997514357787</v>
      </c>
      <c r="AC67" s="204">
        <v>574.74400000000003</v>
      </c>
      <c r="AD67" s="213"/>
      <c r="AE67" s="184">
        <v>1423.557</v>
      </c>
      <c r="AF67" s="184">
        <v>1461.229</v>
      </c>
      <c r="AG67" s="204">
        <v>0.31794262507422538</v>
      </c>
      <c r="AH67" s="194">
        <v>61.553166069295109</v>
      </c>
      <c r="AI67" s="214"/>
      <c r="AJ67" s="215"/>
      <c r="AM67" s="217"/>
      <c r="AN67" s="217"/>
      <c r="AO67" s="217"/>
      <c r="AP67" s="218"/>
      <c r="AQ67" s="218"/>
      <c r="AR67" s="218"/>
      <c r="AS67" s="218"/>
      <c r="AT67" s="219"/>
    </row>
    <row r="68" spans="1:46" s="216" customFormat="1">
      <c r="B68" s="209" t="s">
        <v>50</v>
      </c>
      <c r="C68" s="183">
        <v>551.50099999999998</v>
      </c>
      <c r="D68" s="183">
        <v>592.43799999999999</v>
      </c>
      <c r="E68" s="183">
        <v>531.89200000000005</v>
      </c>
      <c r="F68" s="183">
        <v>27.077999999999999</v>
      </c>
      <c r="G68" s="183">
        <v>33.468000000000004</v>
      </c>
      <c r="H68" s="183">
        <v>60.545999999999999</v>
      </c>
      <c r="I68" s="183">
        <v>502.32799999999997</v>
      </c>
      <c r="J68" s="210"/>
      <c r="K68" s="186">
        <v>14.867291235318001</v>
      </c>
      <c r="L68" s="186">
        <v>-12.986000000000001</v>
      </c>
      <c r="M68" s="186">
        <v>-13.994291235318002</v>
      </c>
      <c r="N68" s="186">
        <v>41.945291235318003</v>
      </c>
      <c r="O68" s="185">
        <v>40.936999999999998</v>
      </c>
      <c r="P68" s="211"/>
      <c r="Q68" s="186">
        <v>13.859</v>
      </c>
      <c r="R68" s="220">
        <v>494.65199999999999</v>
      </c>
      <c r="S68" s="211"/>
      <c r="T68" s="184">
        <v>37.442</v>
      </c>
      <c r="U68" s="184">
        <v>35.755000000000003</v>
      </c>
      <c r="V68" s="184">
        <v>30.763000000000002</v>
      </c>
      <c r="W68" s="210"/>
      <c r="X68" s="206">
        <v>535.20000000000005</v>
      </c>
      <c r="Y68" s="206">
        <v>537.20000000000005</v>
      </c>
      <c r="Z68" s="206">
        <v>542.51800000000003</v>
      </c>
      <c r="AA68" s="184">
        <v>38.546999999999997</v>
      </c>
      <c r="AB68" s="204">
        <v>39.555291235318002</v>
      </c>
      <c r="AC68" s="204">
        <v>618.02099999999996</v>
      </c>
      <c r="AD68" s="213"/>
      <c r="AE68" s="184">
        <v>1493.4480000000001</v>
      </c>
      <c r="AF68" s="184">
        <v>1532.173</v>
      </c>
      <c r="AG68" s="204">
        <v>7.8515864301000604E-3</v>
      </c>
      <c r="AH68" s="194">
        <v>63.416965352449218</v>
      </c>
      <c r="AI68" s="214"/>
      <c r="AJ68" s="215"/>
      <c r="AM68" s="217"/>
      <c r="AN68" s="217"/>
      <c r="AO68" s="217"/>
      <c r="AP68" s="218"/>
      <c r="AQ68" s="218"/>
      <c r="AR68" s="218"/>
      <c r="AS68" s="218"/>
      <c r="AT68" s="219"/>
    </row>
    <row r="69" spans="1:46" s="216" customFormat="1">
      <c r="B69" s="209" t="s">
        <v>51</v>
      </c>
      <c r="C69" s="183">
        <v>584.14599999999996</v>
      </c>
      <c r="D69" s="183">
        <v>629.19899999999996</v>
      </c>
      <c r="E69" s="183">
        <v>565.26099999999997</v>
      </c>
      <c r="F69" s="183">
        <v>28.63</v>
      </c>
      <c r="G69" s="183">
        <v>35.308</v>
      </c>
      <c r="H69" s="183">
        <v>63.938000000000002</v>
      </c>
      <c r="I69" s="183">
        <v>528.84299999999996</v>
      </c>
      <c r="J69" s="210"/>
      <c r="K69" s="186">
        <v>21.823011192949018</v>
      </c>
      <c r="L69" s="186">
        <v>-17.184999999999999</v>
      </c>
      <c r="M69" s="186">
        <v>-22.585011192949018</v>
      </c>
      <c r="N69" s="186">
        <v>50.45301119294902</v>
      </c>
      <c r="O69" s="185">
        <v>45.052999999999997</v>
      </c>
      <c r="P69" s="211"/>
      <c r="Q69" s="186">
        <v>16.422999999999998</v>
      </c>
      <c r="R69" s="220">
        <v>544.84299999999996</v>
      </c>
      <c r="S69" s="211"/>
      <c r="T69" s="184">
        <v>33.262999999999998</v>
      </c>
      <c r="U69" s="184">
        <v>29.123000000000001</v>
      </c>
      <c r="V69" s="184">
        <v>33.698999999999998</v>
      </c>
      <c r="W69" s="210"/>
      <c r="X69" s="206">
        <v>567.20000000000005</v>
      </c>
      <c r="Y69" s="206">
        <v>569.29999999999995</v>
      </c>
      <c r="Z69" s="206">
        <v>609.02200000000005</v>
      </c>
      <c r="AA69" s="184">
        <v>45.218000000000004</v>
      </c>
      <c r="AB69" s="204">
        <v>50.618011192949027</v>
      </c>
      <c r="AC69" s="204">
        <v>661.92600000000004</v>
      </c>
      <c r="AD69" s="213"/>
      <c r="AE69" s="184">
        <v>1571.9269999999999</v>
      </c>
      <c r="AF69" s="184">
        <v>1599.232</v>
      </c>
      <c r="AG69" s="204">
        <v>0.68391559551358327</v>
      </c>
      <c r="AH69" s="194">
        <v>64.635603345280771</v>
      </c>
      <c r="AI69" s="214"/>
      <c r="AJ69" s="215"/>
      <c r="AM69" s="217"/>
      <c r="AN69" s="217"/>
      <c r="AO69" s="217"/>
      <c r="AP69" s="218"/>
      <c r="AQ69" s="218"/>
      <c r="AR69" s="218"/>
      <c r="AS69" s="218"/>
      <c r="AT69" s="219"/>
    </row>
    <row r="70" spans="1:46" s="216" customFormat="1">
      <c r="B70" s="209" t="s">
        <v>52</v>
      </c>
      <c r="C70" s="183">
        <v>569.48</v>
      </c>
      <c r="D70" s="183">
        <v>685.77200000000005</v>
      </c>
      <c r="E70" s="183">
        <v>598.947</v>
      </c>
      <c r="F70" s="183">
        <v>48.555999999999997</v>
      </c>
      <c r="G70" s="183">
        <v>38.268999999999998</v>
      </c>
      <c r="H70" s="183">
        <v>86.825000000000003</v>
      </c>
      <c r="I70" s="183">
        <v>510.197</v>
      </c>
      <c r="J70" s="211"/>
      <c r="K70" s="186">
        <v>62.232128834048858</v>
      </c>
      <c r="L70" s="186">
        <v>-85.674999999999997</v>
      </c>
      <c r="M70" s="186">
        <v>-80.171128834048872</v>
      </c>
      <c r="N70" s="186">
        <v>110.78812883404888</v>
      </c>
      <c r="O70" s="185">
        <v>116.292</v>
      </c>
      <c r="P70" s="211"/>
      <c r="Q70" s="186">
        <v>67.736000000000004</v>
      </c>
      <c r="R70" s="220">
        <v>739.66</v>
      </c>
      <c r="S70" s="211"/>
      <c r="T70" s="184">
        <v>163.82900000000001</v>
      </c>
      <c r="U70" s="184">
        <v>173.91</v>
      </c>
      <c r="V70" s="184">
        <v>33.518000000000001</v>
      </c>
      <c r="W70" s="210"/>
      <c r="X70" s="206">
        <v>787.2</v>
      </c>
      <c r="Y70" s="206">
        <v>787.7</v>
      </c>
      <c r="Z70" s="206">
        <v>765.11699999999996</v>
      </c>
      <c r="AA70" s="184">
        <v>106.928</v>
      </c>
      <c r="AB70" s="204">
        <v>101.42412883404887</v>
      </c>
      <c r="AC70" s="204">
        <v>847.40700000000004</v>
      </c>
      <c r="AD70" s="213"/>
      <c r="AE70" s="184">
        <v>1593.2670000000001</v>
      </c>
      <c r="AF70" s="184">
        <v>1566.77</v>
      </c>
      <c r="AG70" s="204">
        <v>-0.96445749070123332</v>
      </c>
      <c r="AH70" s="194">
        <v>67.072879330943849</v>
      </c>
      <c r="AI70" s="214"/>
      <c r="AJ70" s="215"/>
      <c r="AK70" s="221"/>
      <c r="AM70" s="217"/>
      <c r="AN70" s="217"/>
      <c r="AO70" s="217"/>
      <c r="AP70" s="218"/>
      <c r="AQ70" s="218"/>
      <c r="AR70" s="218"/>
      <c r="AS70" s="218"/>
      <c r="AT70" s="219"/>
    </row>
    <row r="71" spans="1:46" s="216" customFormat="1">
      <c r="B71" s="209" t="s">
        <v>53</v>
      </c>
      <c r="C71" s="183">
        <v>560.69799999999998</v>
      </c>
      <c r="D71" s="183">
        <v>720.34299999999996</v>
      </c>
      <c r="E71" s="183">
        <v>632.60199999999998</v>
      </c>
      <c r="F71" s="183">
        <v>47.707999999999998</v>
      </c>
      <c r="G71" s="183">
        <v>40.033000000000001</v>
      </c>
      <c r="H71" s="183">
        <v>87.741</v>
      </c>
      <c r="I71" s="183">
        <v>503.858</v>
      </c>
      <c r="J71" s="211"/>
      <c r="K71" s="186">
        <v>84.527484846591079</v>
      </c>
      <c r="L71" s="186">
        <v>-128.31299999999999</v>
      </c>
      <c r="M71" s="186">
        <v>-100.90348484659106</v>
      </c>
      <c r="N71" s="186">
        <v>132.23548484659105</v>
      </c>
      <c r="O71" s="185">
        <v>159.64500000000001</v>
      </c>
      <c r="P71" s="211"/>
      <c r="Q71" s="186">
        <v>111.937</v>
      </c>
      <c r="R71" s="220">
        <v>867.40599999999995</v>
      </c>
      <c r="S71" s="211"/>
      <c r="T71" s="184">
        <v>198.59200000000001</v>
      </c>
      <c r="U71" s="184">
        <v>200.77699999999999</v>
      </c>
      <c r="V71" s="184">
        <v>28.059000000000001</v>
      </c>
      <c r="W71" s="210"/>
      <c r="X71" s="206">
        <v>1027.9000000000001</v>
      </c>
      <c r="Y71" s="206">
        <v>1015.4</v>
      </c>
      <c r="Z71" s="206">
        <v>887.79600000000005</v>
      </c>
      <c r="AA71" s="184">
        <v>156.17500000000001</v>
      </c>
      <c r="AB71" s="204">
        <v>128.76548484659102</v>
      </c>
      <c r="AC71" s="204">
        <v>1102.32</v>
      </c>
      <c r="AD71" s="213"/>
      <c r="AE71" s="184">
        <v>1567.07</v>
      </c>
      <c r="AF71" s="184">
        <v>1596.4780000000001</v>
      </c>
      <c r="AG71" s="204">
        <v>-3.1124034476446587</v>
      </c>
      <c r="AH71" s="194">
        <v>67.933094384707289</v>
      </c>
      <c r="AI71" s="214"/>
      <c r="AJ71" s="215"/>
      <c r="AM71" s="217"/>
      <c r="AN71" s="217"/>
      <c r="AO71" s="217"/>
      <c r="AP71" s="218"/>
      <c r="AQ71" s="218"/>
      <c r="AR71" s="218"/>
      <c r="AS71" s="218"/>
      <c r="AT71" s="219"/>
    </row>
    <row r="72" spans="1:46" s="216" customFormat="1">
      <c r="B72" s="222" t="s">
        <v>54</v>
      </c>
      <c r="C72" s="223">
        <v>601.03700000000003</v>
      </c>
      <c r="D72" s="183">
        <v>743.02300000000002</v>
      </c>
      <c r="E72" s="183">
        <v>661.30399999999997</v>
      </c>
      <c r="F72" s="183">
        <v>40.912999999999997</v>
      </c>
      <c r="G72" s="183">
        <v>40.805999999999997</v>
      </c>
      <c r="H72" s="183">
        <v>81.718999999999994</v>
      </c>
      <c r="I72" s="183">
        <v>540.86599999999999</v>
      </c>
      <c r="J72" s="211"/>
      <c r="K72" s="186">
        <v>71.42747210310479</v>
      </c>
      <c r="L72" s="186">
        <v>-100.04900000000001</v>
      </c>
      <c r="M72" s="186">
        <v>-70.403472103104789</v>
      </c>
      <c r="N72" s="186">
        <v>112.34047210310482</v>
      </c>
      <c r="O72" s="185">
        <v>141.98599999999999</v>
      </c>
      <c r="P72" s="211"/>
      <c r="Q72" s="186">
        <v>101.07299999999999</v>
      </c>
      <c r="R72" s="220">
        <v>970.16700000000003</v>
      </c>
      <c r="S72" s="211"/>
      <c r="T72" s="184">
        <v>134.01300000000001</v>
      </c>
      <c r="U72" s="184">
        <v>126.04300000000001</v>
      </c>
      <c r="V72" s="184">
        <v>41.003999999999998</v>
      </c>
      <c r="W72" s="210"/>
      <c r="X72" s="206">
        <v>1168.7</v>
      </c>
      <c r="Y72" s="206">
        <v>1164.0999999999999</v>
      </c>
      <c r="Z72" s="206">
        <v>825.29700000000003</v>
      </c>
      <c r="AA72" s="184">
        <v>143.143</v>
      </c>
      <c r="AB72" s="204">
        <v>113.49747210310484</v>
      </c>
      <c r="AC72" s="204">
        <v>1240.6379999999999</v>
      </c>
      <c r="AD72" s="213"/>
      <c r="AE72" s="184">
        <v>1632.9259999999999</v>
      </c>
      <c r="AF72" s="184">
        <v>1654.846</v>
      </c>
      <c r="AG72" s="204">
        <v>-2.3860087808753123</v>
      </c>
      <c r="AH72" s="194">
        <v>69.103942652329735</v>
      </c>
      <c r="AI72" s="214"/>
      <c r="AJ72" s="224"/>
      <c r="AM72" s="217"/>
      <c r="AN72" s="217"/>
      <c r="AO72" s="217"/>
      <c r="AP72" s="218"/>
      <c r="AQ72" s="218"/>
      <c r="AR72" s="218"/>
      <c r="AS72" s="218"/>
      <c r="AT72" s="219"/>
    </row>
    <row r="73" spans="1:46" s="216" customFormat="1">
      <c r="B73" s="222" t="s">
        <v>55</v>
      </c>
      <c r="C73" s="223">
        <v>623.45100000000002</v>
      </c>
      <c r="D73" s="183">
        <v>745.50900000000001</v>
      </c>
      <c r="E73" s="183">
        <v>671.62300000000005</v>
      </c>
      <c r="F73" s="183">
        <v>31.440999999999999</v>
      </c>
      <c r="G73" s="183">
        <v>42.445</v>
      </c>
      <c r="H73" s="183">
        <v>73.885999999999996</v>
      </c>
      <c r="I73" s="183">
        <v>559.99699999999996</v>
      </c>
      <c r="J73" s="211"/>
      <c r="K73" s="186">
        <v>61.582438806770377</v>
      </c>
      <c r="L73" s="186">
        <v>-78.634</v>
      </c>
      <c r="M73" s="186">
        <v>-49.599438806770372</v>
      </c>
      <c r="N73" s="186">
        <v>93.023438806770372</v>
      </c>
      <c r="O73" s="185">
        <v>122.05800000000001</v>
      </c>
      <c r="P73" s="211"/>
      <c r="Q73" s="186">
        <v>90.617000000000004</v>
      </c>
      <c r="R73" s="220">
        <v>1101.9870000000001</v>
      </c>
      <c r="S73" s="211"/>
      <c r="T73" s="184">
        <v>117.672</v>
      </c>
      <c r="U73" s="184">
        <v>107.806</v>
      </c>
      <c r="V73" s="184">
        <v>43.466999999999999</v>
      </c>
      <c r="W73" s="210"/>
      <c r="X73" s="206">
        <v>1261.0999999999999</v>
      </c>
      <c r="Y73" s="206">
        <v>1266.5999999999999</v>
      </c>
      <c r="Z73" s="206">
        <v>935.25599999999997</v>
      </c>
      <c r="AA73" s="184">
        <v>124.73</v>
      </c>
      <c r="AB73" s="204">
        <v>95.695438806770383</v>
      </c>
      <c r="AC73" s="204">
        <v>1374.1189999999999</v>
      </c>
      <c r="AD73" s="213"/>
      <c r="AE73" s="184">
        <v>1680.9369999999999</v>
      </c>
      <c r="AF73" s="184">
        <v>1706.9490000000001</v>
      </c>
      <c r="AG73" s="204">
        <v>-2.5001651232655617</v>
      </c>
      <c r="AH73" s="194">
        <v>70.58542413381123</v>
      </c>
      <c r="AI73" s="214"/>
      <c r="AJ73" s="225"/>
      <c r="AM73" s="226"/>
      <c r="AN73" s="226"/>
      <c r="AO73" s="226"/>
      <c r="AP73" s="227"/>
      <c r="AQ73" s="227"/>
      <c r="AR73" s="227"/>
      <c r="AS73" s="227"/>
      <c r="AT73" s="219"/>
    </row>
    <row r="74" spans="1:46" s="216" customFormat="1">
      <c r="A74" s="228"/>
      <c r="B74" s="222" t="s">
        <v>56</v>
      </c>
      <c r="C74" s="223">
        <v>635.40599999999995</v>
      </c>
      <c r="D74" s="183">
        <v>759.13699999999994</v>
      </c>
      <c r="E74" s="183">
        <v>682.024</v>
      </c>
      <c r="F74" s="183">
        <v>32.972999999999999</v>
      </c>
      <c r="G74" s="183">
        <v>44.14</v>
      </c>
      <c r="H74" s="183">
        <v>77.113</v>
      </c>
      <c r="I74" s="183">
        <v>566.27499999999998</v>
      </c>
      <c r="J74" s="211"/>
      <c r="K74" s="186">
        <v>63.401450047248844</v>
      </c>
      <c r="L74" s="186">
        <v>-84.718000000000004</v>
      </c>
      <c r="M74" s="186">
        <v>-57.361450047248844</v>
      </c>
      <c r="N74" s="186">
        <v>96.374450047248843</v>
      </c>
      <c r="O74" s="185">
        <v>123.73099999999999</v>
      </c>
      <c r="P74" s="229"/>
      <c r="Q74" s="186">
        <v>90.757999999999996</v>
      </c>
      <c r="R74" s="220">
        <v>1227.473</v>
      </c>
      <c r="S74" s="211"/>
      <c r="T74" s="184">
        <v>95.861999999999995</v>
      </c>
      <c r="U74" s="184">
        <v>86.884</v>
      </c>
      <c r="V74" s="184">
        <v>38.637</v>
      </c>
      <c r="W74" s="210"/>
      <c r="X74" s="206">
        <v>1366.2</v>
      </c>
      <c r="Y74" s="206">
        <v>1343.8</v>
      </c>
      <c r="Z74" s="206">
        <v>1044.8309999999999</v>
      </c>
      <c r="AA74" s="184">
        <v>124.485</v>
      </c>
      <c r="AB74" s="204">
        <v>97.128450047248833</v>
      </c>
      <c r="AC74" s="230">
        <v>1448.047</v>
      </c>
      <c r="AD74" s="231"/>
      <c r="AE74" s="184">
        <v>1733.5119999999999</v>
      </c>
      <c r="AF74" s="184">
        <v>1770.4349999999999</v>
      </c>
      <c r="AG74" s="232">
        <v>-2.156133613892087</v>
      </c>
      <c r="AH74" s="194">
        <v>71.780167264038226</v>
      </c>
      <c r="AI74" s="214"/>
      <c r="AJ74" s="233"/>
      <c r="AM74" s="234"/>
      <c r="AN74" s="235"/>
      <c r="AO74" s="235"/>
      <c r="AP74" s="236"/>
      <c r="AQ74" s="236"/>
      <c r="AR74" s="236"/>
      <c r="AS74" s="236"/>
      <c r="AT74" s="214"/>
    </row>
    <row r="75" spans="1:46" s="216" customFormat="1">
      <c r="B75" s="222" t="s">
        <v>57</v>
      </c>
      <c r="C75" s="223">
        <v>662.16399999999999</v>
      </c>
      <c r="D75" s="183">
        <v>764.61</v>
      </c>
      <c r="E75" s="183">
        <v>692.78700000000003</v>
      </c>
      <c r="F75" s="183">
        <v>26.306000000000001</v>
      </c>
      <c r="G75" s="183">
        <v>45.517000000000003</v>
      </c>
      <c r="H75" s="183">
        <v>71.822999999999993</v>
      </c>
      <c r="I75" s="183">
        <v>589.95000000000005</v>
      </c>
      <c r="J75" s="211"/>
      <c r="K75" s="186">
        <v>54.102689923957811</v>
      </c>
      <c r="L75" s="186">
        <v>-64.626000000000005</v>
      </c>
      <c r="M75" s="186">
        <v>-42.588689923957816</v>
      </c>
      <c r="N75" s="186">
        <v>80.408689923957809</v>
      </c>
      <c r="O75" s="185">
        <v>102.446</v>
      </c>
      <c r="P75" s="211"/>
      <c r="Q75" s="186">
        <v>76.14</v>
      </c>
      <c r="R75" s="220">
        <v>1302.9780000000001</v>
      </c>
      <c r="S75" s="211"/>
      <c r="T75" s="184">
        <v>78.433000000000007</v>
      </c>
      <c r="U75" s="184">
        <v>64.603999999999999</v>
      </c>
      <c r="V75" s="184">
        <v>37.814</v>
      </c>
      <c r="W75" s="210"/>
      <c r="X75" s="206">
        <v>1461.1</v>
      </c>
      <c r="Y75" s="206">
        <v>1419.4</v>
      </c>
      <c r="Z75" s="206">
        <v>1048.3520000000001</v>
      </c>
      <c r="AA75" s="184">
        <v>99.757999999999996</v>
      </c>
      <c r="AB75" s="204">
        <v>77.720689923957806</v>
      </c>
      <c r="AC75" s="230">
        <v>1539.787</v>
      </c>
      <c r="AD75" s="237"/>
      <c r="AE75" s="184">
        <v>1812.306</v>
      </c>
      <c r="AF75" s="184">
        <v>1855.01</v>
      </c>
      <c r="AG75" s="232">
        <v>-1.5695100392014991</v>
      </c>
      <c r="AH75" s="194">
        <v>73.261648745519707</v>
      </c>
      <c r="AI75" s="214"/>
      <c r="AJ75" s="233"/>
      <c r="AM75" s="234"/>
      <c r="AN75" s="235"/>
      <c r="AO75" s="235"/>
      <c r="AP75" s="236"/>
      <c r="AQ75" s="236"/>
      <c r="AR75" s="236"/>
      <c r="AS75" s="236"/>
      <c r="AT75" s="214"/>
    </row>
    <row r="76" spans="1:46" s="216" customFormat="1">
      <c r="B76" s="222" t="s">
        <v>58</v>
      </c>
      <c r="C76" s="238">
        <v>688.66899999999998</v>
      </c>
      <c r="D76" s="186">
        <v>786.13699999999994</v>
      </c>
      <c r="E76" s="186">
        <v>703.3</v>
      </c>
      <c r="F76" s="183">
        <v>36.381</v>
      </c>
      <c r="G76" s="186">
        <v>46.456000000000003</v>
      </c>
      <c r="H76" s="186">
        <v>82.837000000000003</v>
      </c>
      <c r="I76" s="229">
        <v>612.00699999999995</v>
      </c>
      <c r="J76" s="229"/>
      <c r="K76" s="183">
        <v>49.067985396107048</v>
      </c>
      <c r="L76" s="229">
        <v>-63.37</v>
      </c>
      <c r="M76" s="229">
        <v>-51.350985396107035</v>
      </c>
      <c r="N76" s="186">
        <v>85.448985396107062</v>
      </c>
      <c r="O76" s="185">
        <v>97.468000000000004</v>
      </c>
      <c r="P76" s="229"/>
      <c r="Q76" s="186">
        <v>61.087000000000003</v>
      </c>
      <c r="R76" s="220">
        <v>1384.0160000000001</v>
      </c>
      <c r="S76" s="211"/>
      <c r="T76" s="183">
        <v>84.54</v>
      </c>
      <c r="U76" s="183">
        <v>81.867999999999995</v>
      </c>
      <c r="V76" s="229">
        <v>34.165999999999997</v>
      </c>
      <c r="W76" s="210"/>
      <c r="X76" s="206">
        <v>1551.9</v>
      </c>
      <c r="Y76" s="206">
        <v>1506.5</v>
      </c>
      <c r="Z76" s="206">
        <v>1020.699</v>
      </c>
      <c r="AA76" s="183">
        <v>93.656999999999996</v>
      </c>
      <c r="AB76" s="183">
        <v>81.637985396107041</v>
      </c>
      <c r="AC76" s="239">
        <v>1621.412</v>
      </c>
      <c r="AD76" s="237"/>
      <c r="AE76" s="240">
        <v>1888.114</v>
      </c>
      <c r="AF76" s="211">
        <v>1914.7170000000001</v>
      </c>
      <c r="AG76" s="232">
        <v>-0.64531981094141067</v>
      </c>
      <c r="AH76" s="194">
        <v>74.313022700119475</v>
      </c>
      <c r="AI76" s="214"/>
      <c r="AJ76" s="233"/>
      <c r="AM76" s="234"/>
      <c r="AN76" s="235"/>
      <c r="AO76" s="235"/>
      <c r="AP76" s="236"/>
      <c r="AQ76" s="236"/>
      <c r="AR76" s="236"/>
      <c r="AS76" s="236"/>
      <c r="AT76" s="214"/>
    </row>
    <row r="77" spans="1:46" s="216" customFormat="1">
      <c r="B77" s="222" t="s">
        <v>59</v>
      </c>
      <c r="C77" s="238">
        <v>712.96400000000006</v>
      </c>
      <c r="D77" s="186">
        <v>793.65800000000002</v>
      </c>
      <c r="E77" s="186">
        <v>713.89599999999996</v>
      </c>
      <c r="F77" s="211">
        <v>32.396000000000001</v>
      </c>
      <c r="G77" s="186">
        <v>47.366</v>
      </c>
      <c r="H77" s="186">
        <v>79.762</v>
      </c>
      <c r="I77" s="229">
        <v>634.06600000000003</v>
      </c>
      <c r="J77" s="211"/>
      <c r="K77" s="211">
        <v>44.85729657796481</v>
      </c>
      <c r="L77" s="229">
        <v>-46.747999999999998</v>
      </c>
      <c r="M77" s="211">
        <v>-43.307296577964806</v>
      </c>
      <c r="N77" s="186">
        <v>77.25329657796479</v>
      </c>
      <c r="O77" s="185">
        <v>80.694000000000003</v>
      </c>
      <c r="P77" s="211"/>
      <c r="Q77" s="186">
        <v>48.298000000000002</v>
      </c>
      <c r="R77" s="220">
        <v>1448.222</v>
      </c>
      <c r="S77" s="211"/>
      <c r="T77" s="211">
        <v>60.747999999999998</v>
      </c>
      <c r="U77" s="211">
        <v>50.804000000000002</v>
      </c>
      <c r="V77" s="229">
        <v>34.478000000000002</v>
      </c>
      <c r="W77" s="210"/>
      <c r="X77" s="206">
        <v>1595</v>
      </c>
      <c r="Y77" s="206">
        <v>1551.9</v>
      </c>
      <c r="Z77" s="206">
        <v>1017.026</v>
      </c>
      <c r="AA77" s="211">
        <v>83.54</v>
      </c>
      <c r="AB77" s="211">
        <v>80.099296577964807</v>
      </c>
      <c r="AC77" s="241">
        <v>1670.2449999999999</v>
      </c>
      <c r="AD77" s="237"/>
      <c r="AE77" s="240">
        <v>1943.837</v>
      </c>
      <c r="AF77" s="210">
        <v>1979.2429999999999</v>
      </c>
      <c r="AG77" s="232">
        <v>-9.5883592230557452E-2</v>
      </c>
      <c r="AH77" s="194">
        <v>74.81481481481481</v>
      </c>
      <c r="AI77" s="214"/>
      <c r="AJ77" s="233"/>
      <c r="AM77" s="234"/>
      <c r="AN77" s="235"/>
      <c r="AO77" s="235"/>
      <c r="AP77" s="236"/>
      <c r="AQ77" s="236"/>
      <c r="AR77" s="236"/>
      <c r="AS77" s="236"/>
      <c r="AT77" s="214"/>
    </row>
    <row r="78" spans="1:46" s="216" customFormat="1">
      <c r="B78" s="242" t="s">
        <v>60</v>
      </c>
      <c r="C78" s="238">
        <v>754.23900000000003</v>
      </c>
      <c r="D78" s="186">
        <v>811.40300000000002</v>
      </c>
      <c r="E78" s="186">
        <v>725.91399999999999</v>
      </c>
      <c r="F78" s="211">
        <v>36.529000000000003</v>
      </c>
      <c r="G78" s="186">
        <v>48.96</v>
      </c>
      <c r="H78" s="186">
        <v>85.489000000000004</v>
      </c>
      <c r="I78" s="229">
        <v>676.79700000000003</v>
      </c>
      <c r="J78" s="243"/>
      <c r="K78" s="211">
        <v>18.428743088901481</v>
      </c>
      <c r="L78" s="229">
        <v>-18.07</v>
      </c>
      <c r="M78" s="211">
        <v>-15.863743088901481</v>
      </c>
      <c r="N78" s="186">
        <v>54.957743088901481</v>
      </c>
      <c r="O78" s="185">
        <v>57.164000000000001</v>
      </c>
      <c r="P78" s="243"/>
      <c r="Q78" s="186">
        <v>20.635000000000002</v>
      </c>
      <c r="R78" s="220">
        <v>1518.9739999999999</v>
      </c>
      <c r="S78" s="211"/>
      <c r="T78" s="211">
        <v>66.960999999999999</v>
      </c>
      <c r="U78" s="211">
        <v>98.555999999999997</v>
      </c>
      <c r="V78" s="229">
        <v>36.76</v>
      </c>
      <c r="W78" s="210"/>
      <c r="X78" s="206">
        <v>1714.5</v>
      </c>
      <c r="Y78" s="206">
        <v>1592.9</v>
      </c>
      <c r="Z78" s="206">
        <v>1254.8720000000001</v>
      </c>
      <c r="AA78" s="211">
        <v>54.292000000000002</v>
      </c>
      <c r="AB78" s="211">
        <v>52.085743088901488</v>
      </c>
      <c r="AC78" s="241">
        <v>1737.66</v>
      </c>
      <c r="AD78" s="237"/>
      <c r="AE78" s="240">
        <v>2027.1179999999999</v>
      </c>
      <c r="AF78" s="210">
        <v>2072.9380000000001</v>
      </c>
      <c r="AG78" s="232">
        <v>-0.17932080911600343</v>
      </c>
      <c r="AH78" s="194">
        <v>76.296296296296291</v>
      </c>
      <c r="AI78" s="214"/>
      <c r="AJ78" s="233"/>
      <c r="AM78" s="234"/>
      <c r="AN78" s="235"/>
      <c r="AO78" s="235"/>
      <c r="AP78" s="236"/>
      <c r="AQ78" s="236"/>
      <c r="AR78" s="236"/>
      <c r="AS78" s="236"/>
      <c r="AT78" s="214"/>
    </row>
    <row r="79" spans="1:46" s="216" customFormat="1">
      <c r="B79" s="222" t="s">
        <v>61</v>
      </c>
      <c r="C79" s="238">
        <v>779.44500000000005</v>
      </c>
      <c r="D79" s="186">
        <v>838.72799999999995</v>
      </c>
      <c r="E79" s="186">
        <v>742.46500000000003</v>
      </c>
      <c r="F79" s="211">
        <v>46.32</v>
      </c>
      <c r="G79" s="186">
        <v>49.942999999999998</v>
      </c>
      <c r="H79" s="186">
        <v>96.263000000000005</v>
      </c>
      <c r="I79" s="229">
        <v>700.81899999999996</v>
      </c>
      <c r="J79" s="243"/>
      <c r="K79" s="211">
        <v>13.014498887829319</v>
      </c>
      <c r="L79" s="229">
        <v>-18.317</v>
      </c>
      <c r="M79" s="211">
        <v>-18.368498887829318</v>
      </c>
      <c r="N79" s="186">
        <v>59.334498887829319</v>
      </c>
      <c r="O79" s="185">
        <v>59.283000000000001</v>
      </c>
      <c r="P79" s="211"/>
      <c r="Q79" s="186">
        <v>12.962999999999999</v>
      </c>
      <c r="R79" s="220">
        <v>1494.319</v>
      </c>
      <c r="S79" s="211"/>
      <c r="T79" s="211">
        <v>38.615000000000002</v>
      </c>
      <c r="U79" s="211">
        <v>80.703999999999994</v>
      </c>
      <c r="V79" s="229">
        <v>42.865000000000002</v>
      </c>
      <c r="W79" s="210"/>
      <c r="X79" s="206">
        <v>1757.8</v>
      </c>
      <c r="Y79" s="206">
        <v>1575</v>
      </c>
      <c r="Z79" s="206">
        <v>1334.24</v>
      </c>
      <c r="AA79" s="211">
        <v>59.09</v>
      </c>
      <c r="AB79" s="211">
        <v>59.141498887829314</v>
      </c>
      <c r="AC79" s="241">
        <v>1784.2</v>
      </c>
      <c r="AD79" s="237"/>
      <c r="AE79" s="240">
        <v>2114.6170000000002</v>
      </c>
      <c r="AF79" s="210">
        <v>2153.9879999999998</v>
      </c>
      <c r="AG79" s="232">
        <v>7.6599076868315269E-2</v>
      </c>
      <c r="AH79" s="194">
        <v>77.299880525686987</v>
      </c>
      <c r="AI79" s="214"/>
      <c r="AJ79" s="233"/>
      <c r="AM79" s="234"/>
      <c r="AN79" s="235"/>
      <c r="AO79" s="235"/>
      <c r="AP79" s="236"/>
      <c r="AQ79" s="236"/>
      <c r="AR79" s="236"/>
      <c r="AS79" s="236"/>
      <c r="AT79" s="214"/>
    </row>
    <row r="80" spans="1:46" s="216" customFormat="1">
      <c r="B80" s="222" t="s">
        <v>171</v>
      </c>
      <c r="C80" s="238">
        <v>811.71299999999997</v>
      </c>
      <c r="D80" s="186">
        <v>856.02200000000005</v>
      </c>
      <c r="E80" s="186">
        <v>759.87900000000002</v>
      </c>
      <c r="F80" s="211">
        <v>45.569000000000003</v>
      </c>
      <c r="G80" s="186">
        <v>50.573999999999998</v>
      </c>
      <c r="H80" s="186">
        <v>96.143000000000001</v>
      </c>
      <c r="I80" s="229">
        <v>735.101</v>
      </c>
      <c r="J80" s="243"/>
      <c r="K80" s="211">
        <v>3.2252336100003136</v>
      </c>
      <c r="L80" s="229">
        <v>-9.484</v>
      </c>
      <c r="M80" s="211">
        <v>-13.969233610000312</v>
      </c>
      <c r="N80" s="186">
        <v>48.794233610000319</v>
      </c>
      <c r="O80" s="185">
        <v>44.308999999999997</v>
      </c>
      <c r="P80" s="211"/>
      <c r="Q80" s="186">
        <v>-1.26</v>
      </c>
      <c r="R80" s="220">
        <v>1477.4590000000001</v>
      </c>
      <c r="S80" s="211"/>
      <c r="T80" s="211">
        <v>34.814</v>
      </c>
      <c r="U80" s="211">
        <v>16.478999999999999</v>
      </c>
      <c r="V80" s="229">
        <v>39.061</v>
      </c>
      <c r="W80" s="210"/>
      <c r="X80" s="206">
        <v>1776</v>
      </c>
      <c r="Y80" s="206">
        <v>1600.6</v>
      </c>
      <c r="Z80" s="206">
        <v>1289.51</v>
      </c>
      <c r="AA80" s="211">
        <v>40.396999999999998</v>
      </c>
      <c r="AB80" s="211">
        <v>44.88223361000032</v>
      </c>
      <c r="AC80" s="241">
        <v>1842.307</v>
      </c>
      <c r="AD80" s="237"/>
      <c r="AE80" s="240">
        <v>2189.8389999999999</v>
      </c>
      <c r="AF80" s="210">
        <v>2229.9229999999998</v>
      </c>
      <c r="AG80" s="232">
        <v>0.37900085971798331</v>
      </c>
      <c r="AH80" s="194">
        <v>79.020310633213853</v>
      </c>
      <c r="AI80" s="244"/>
      <c r="AJ80" s="233"/>
      <c r="AM80" s="234"/>
      <c r="AN80" s="235"/>
      <c r="AO80" s="235"/>
      <c r="AP80" s="236"/>
      <c r="AQ80" s="236"/>
      <c r="AR80" s="236"/>
      <c r="AS80" s="236"/>
      <c r="AT80" s="214"/>
    </row>
    <row r="81" spans="1:46" s="216" customFormat="1">
      <c r="A81" s="245"/>
      <c r="B81" s="246" t="s">
        <v>182</v>
      </c>
      <c r="C81" s="186">
        <v>826.5</v>
      </c>
      <c r="D81" s="186">
        <v>884.87300000000005</v>
      </c>
      <c r="E81" s="186">
        <v>790.23199999999997</v>
      </c>
      <c r="F81" s="186">
        <v>42.42</v>
      </c>
      <c r="G81" s="186">
        <v>52.220999999999997</v>
      </c>
      <c r="H81" s="186">
        <v>94.641000000000005</v>
      </c>
      <c r="I81" s="186">
        <v>743.55700000000002</v>
      </c>
      <c r="J81" s="186"/>
      <c r="K81" s="211">
        <v>23.919623445833345</v>
      </c>
      <c r="L81" s="229">
        <v>-27.454999999999998</v>
      </c>
      <c r="M81" s="211">
        <v>-35.42162344583334</v>
      </c>
      <c r="N81" s="186">
        <v>66.33962344583334</v>
      </c>
      <c r="O81" s="185">
        <v>58.372999999999998</v>
      </c>
      <c r="P81" s="243"/>
      <c r="Q81" s="186">
        <v>15.952999999999999</v>
      </c>
      <c r="R81" s="220">
        <v>1585.462</v>
      </c>
      <c r="S81" s="211"/>
      <c r="T81" s="186">
        <v>56.076000000000001</v>
      </c>
      <c r="U81" s="247">
        <v>26.05</v>
      </c>
      <c r="V81" s="229">
        <v>39.185000000000002</v>
      </c>
      <c r="W81" s="210"/>
      <c r="X81" s="206">
        <v>1815.8</v>
      </c>
      <c r="Y81" s="206">
        <v>1643.4</v>
      </c>
      <c r="Z81" s="206">
        <v>1414.1980000000001</v>
      </c>
      <c r="AA81" s="247">
        <v>64.459999999999994</v>
      </c>
      <c r="AB81" s="211">
        <v>72.426623445833343</v>
      </c>
      <c r="AC81" s="248">
        <v>1898.952</v>
      </c>
      <c r="AD81" s="249"/>
      <c r="AE81" s="211">
        <v>2263.357</v>
      </c>
      <c r="AF81" s="210">
        <v>2148.8809999999999</v>
      </c>
      <c r="AG81" s="232">
        <v>0.55236491177802816</v>
      </c>
      <c r="AH81" s="194">
        <v>81.146953405017911</v>
      </c>
      <c r="AJ81" s="233"/>
      <c r="AM81" s="234"/>
      <c r="AN81" s="235"/>
      <c r="AO81" s="235"/>
      <c r="AP81" s="236"/>
      <c r="AQ81" s="236"/>
      <c r="AR81" s="236"/>
      <c r="AS81" s="236"/>
      <c r="AT81" s="214"/>
    </row>
    <row r="82" spans="1:46" s="216" customFormat="1">
      <c r="A82" s="245"/>
      <c r="B82" s="250" t="s">
        <v>186</v>
      </c>
      <c r="C82" s="186">
        <v>791.93399999999997</v>
      </c>
      <c r="D82" s="186">
        <v>1102.8610000000001</v>
      </c>
      <c r="E82" s="186">
        <v>977.67499999999995</v>
      </c>
      <c r="F82" s="186">
        <v>71.861999999999995</v>
      </c>
      <c r="G82" s="186">
        <v>53.323999999999998</v>
      </c>
      <c r="H82" s="186">
        <v>125.18600000000001</v>
      </c>
      <c r="I82" s="186">
        <v>711.42399999999998</v>
      </c>
      <c r="J82" s="186"/>
      <c r="K82" s="211">
        <v>238.36314671174571</v>
      </c>
      <c r="L82" s="229">
        <v>-289.858</v>
      </c>
      <c r="M82" s="211">
        <v>-289.15614671174575</v>
      </c>
      <c r="N82" s="186">
        <v>310.22514671174577</v>
      </c>
      <c r="O82" s="185">
        <v>310.92700000000002</v>
      </c>
      <c r="P82" s="243"/>
      <c r="Q82" s="186">
        <v>239.065</v>
      </c>
      <c r="R82" s="220">
        <v>1849.511</v>
      </c>
      <c r="S82" s="211"/>
      <c r="T82" s="186">
        <v>337.983</v>
      </c>
      <c r="U82" s="247">
        <v>332.30200000000002</v>
      </c>
      <c r="V82" s="229">
        <v>25.204999999999998</v>
      </c>
      <c r="W82" s="210"/>
      <c r="X82" s="206">
        <v>2155.1</v>
      </c>
      <c r="Y82" s="206">
        <v>1930.2</v>
      </c>
      <c r="Z82" s="206">
        <v>1623.104</v>
      </c>
      <c r="AA82" s="247">
        <v>316.20999999999998</v>
      </c>
      <c r="AB82" s="211">
        <v>315.50814671174572</v>
      </c>
      <c r="AC82" s="248">
        <v>2244.4540000000002</v>
      </c>
      <c r="AD82" s="249"/>
      <c r="AE82" s="251">
        <v>2109.9960000000001</v>
      </c>
      <c r="AF82" s="210">
        <v>2259.4639999999999</v>
      </c>
      <c r="AG82" s="232">
        <v>-0.28747246886138811</v>
      </c>
      <c r="AH82" s="194">
        <v>85.376344086021504</v>
      </c>
      <c r="AI82" s="252"/>
      <c r="AJ82" s="233"/>
      <c r="AM82" s="234"/>
      <c r="AN82" s="235"/>
      <c r="AO82" s="235"/>
      <c r="AP82" s="236"/>
      <c r="AQ82" s="236"/>
      <c r="AR82" s="236"/>
      <c r="AS82" s="236"/>
      <c r="AT82" s="214"/>
    </row>
    <row r="83" spans="1:46" s="216" customFormat="1">
      <c r="A83" s="245"/>
      <c r="B83" s="246" t="s">
        <v>246</v>
      </c>
      <c r="C83" s="186">
        <v>920.57399999999996</v>
      </c>
      <c r="D83" s="186">
        <v>1040.873</v>
      </c>
      <c r="E83" s="186">
        <v>932.86900000000003</v>
      </c>
      <c r="F83" s="186">
        <v>52.843000000000004</v>
      </c>
      <c r="G83" s="186">
        <v>55.161000000000001</v>
      </c>
      <c r="H83" s="186">
        <v>108.004</v>
      </c>
      <c r="I83" s="186">
        <v>832.17200000000003</v>
      </c>
      <c r="J83" s="186"/>
      <c r="K83" s="211">
        <v>87.456423419066255</v>
      </c>
      <c r="L83" s="229">
        <v>-71.603999999999999</v>
      </c>
      <c r="M83" s="211">
        <v>-91.604423419066251</v>
      </c>
      <c r="N83" s="186">
        <v>140.29942341906627</v>
      </c>
      <c r="O83" s="185">
        <v>120.29900000000001</v>
      </c>
      <c r="P83" s="243"/>
      <c r="Q83" s="186">
        <v>67.456000000000003</v>
      </c>
      <c r="R83" s="220">
        <v>1982.712</v>
      </c>
      <c r="S83" s="211"/>
      <c r="T83" s="186">
        <v>128.798</v>
      </c>
      <c r="U83" s="247">
        <v>78.325000000000003</v>
      </c>
      <c r="V83" s="229">
        <v>55.374000000000002</v>
      </c>
      <c r="W83" s="210"/>
      <c r="X83" s="206">
        <v>2380.9</v>
      </c>
      <c r="Y83" s="206">
        <v>2050.5</v>
      </c>
      <c r="Z83" s="206">
        <v>1646.1769999999999</v>
      </c>
      <c r="AA83" s="247">
        <v>135.06</v>
      </c>
      <c r="AB83" s="211">
        <v>155.06042341906627</v>
      </c>
      <c r="AC83" s="248">
        <v>2385.3519999999999</v>
      </c>
      <c r="AD83" s="249"/>
      <c r="AE83" s="251">
        <v>2400.3980000000001</v>
      </c>
      <c r="AF83" s="211">
        <v>2524.3359999999998</v>
      </c>
      <c r="AG83" s="232">
        <v>1.7814145902209666</v>
      </c>
      <c r="AH83" s="194">
        <v>85.591397849462354</v>
      </c>
      <c r="AI83" s="252"/>
      <c r="AJ83" s="233"/>
      <c r="AK83" s="253"/>
      <c r="AL83" s="253"/>
      <c r="AM83" s="253"/>
      <c r="AN83" s="253"/>
      <c r="AO83" s="253"/>
      <c r="AP83" s="253"/>
      <c r="AQ83" s="236"/>
      <c r="AR83" s="236"/>
      <c r="AS83" s="236"/>
      <c r="AT83" s="214"/>
    </row>
    <row r="84" spans="1:46" s="216" customFormat="1">
      <c r="B84" s="254" t="s">
        <v>280</v>
      </c>
      <c r="C84" s="186">
        <v>1033.53</v>
      </c>
      <c r="D84" s="186">
        <v>1160.627</v>
      </c>
      <c r="E84" s="186">
        <v>1053.211</v>
      </c>
      <c r="F84" s="186">
        <v>46.682000000000002</v>
      </c>
      <c r="G84" s="186">
        <v>60.734000000000002</v>
      </c>
      <c r="H84" s="186">
        <v>107.416</v>
      </c>
      <c r="I84" s="186">
        <v>927.10400000000004</v>
      </c>
      <c r="J84" s="186"/>
      <c r="K84" s="211">
        <v>103.34617158584958</v>
      </c>
      <c r="L84" s="229">
        <v>-30.623000000000001</v>
      </c>
      <c r="M84" s="211">
        <v>-53.554171585849588</v>
      </c>
      <c r="N84" s="186">
        <v>150.02817158584958</v>
      </c>
      <c r="O84" s="185">
        <v>127.09699999999999</v>
      </c>
      <c r="P84" s="243"/>
      <c r="Q84" s="186">
        <v>80.415000000000006</v>
      </c>
      <c r="R84" s="220">
        <v>2158.1419999999998</v>
      </c>
      <c r="S84" s="211"/>
      <c r="T84" s="186">
        <v>111.36199999999999</v>
      </c>
      <c r="U84" s="247">
        <v>43.588000000000001</v>
      </c>
      <c r="V84" s="229">
        <v>112.11199999999999</v>
      </c>
      <c r="W84" s="210"/>
      <c r="X84" s="206">
        <v>2545.5</v>
      </c>
      <c r="Y84" s="206">
        <v>2252.8000000000002</v>
      </c>
      <c r="Z84" s="206">
        <v>1837.0909999999999</v>
      </c>
      <c r="AA84" s="247">
        <v>137.98400000000001</v>
      </c>
      <c r="AB84" s="211">
        <v>160.91517158584958</v>
      </c>
      <c r="AC84" s="248">
        <v>2538.4369999999999</v>
      </c>
      <c r="AD84" s="249"/>
      <c r="AE84" s="251">
        <v>2634.3359999999998</v>
      </c>
      <c r="AF84" s="211">
        <v>2730.808</v>
      </c>
      <c r="AG84" s="232">
        <v>1.02837925108725</v>
      </c>
      <c r="AH84" s="194">
        <v>91.565113500597377</v>
      </c>
      <c r="AI84" s="255"/>
      <c r="AJ84" s="233"/>
      <c r="AK84" s="253"/>
      <c r="AL84" s="253"/>
      <c r="AM84" s="253"/>
      <c r="AN84" s="253"/>
      <c r="AO84" s="253"/>
      <c r="AP84" s="253"/>
      <c r="AQ84" s="236"/>
      <c r="AR84" s="236"/>
      <c r="AS84" s="236"/>
      <c r="AT84" s="214"/>
    </row>
    <row r="85" spans="1:46">
      <c r="B85" s="256" t="s">
        <v>282</v>
      </c>
      <c r="C85" s="186">
        <v>1096.288</v>
      </c>
      <c r="D85" s="186">
        <v>1230.797</v>
      </c>
      <c r="E85" s="186">
        <v>1097.25</v>
      </c>
      <c r="F85" s="186">
        <v>68.275000000000006</v>
      </c>
      <c r="G85" s="186">
        <v>65.272000000000006</v>
      </c>
      <c r="H85" s="186">
        <v>133.547</v>
      </c>
      <c r="I85" s="186">
        <v>974.43100000000004</v>
      </c>
      <c r="J85" s="211"/>
      <c r="K85" s="211">
        <v>72.189693082781929</v>
      </c>
      <c r="L85" s="229">
        <v>-51.404000000000003</v>
      </c>
      <c r="M85" s="211">
        <v>-57.359693082781916</v>
      </c>
      <c r="N85" s="186">
        <v>140.46469308278191</v>
      </c>
      <c r="O85" s="185">
        <v>134.50899999999999</v>
      </c>
      <c r="P85" s="243"/>
      <c r="Q85" s="186">
        <v>66.233999999999995</v>
      </c>
      <c r="R85" s="220">
        <v>2269.125</v>
      </c>
      <c r="S85" s="211"/>
      <c r="T85" s="186">
        <v>157.399</v>
      </c>
      <c r="U85" s="247">
        <v>61.241999999999997</v>
      </c>
      <c r="V85" s="229">
        <v>107.581</v>
      </c>
      <c r="W85" s="210"/>
      <c r="X85" s="206">
        <v>2685.8</v>
      </c>
      <c r="Y85" s="206">
        <v>2446.1999999999998</v>
      </c>
      <c r="Z85" s="206">
        <v>1967.191</v>
      </c>
      <c r="AA85" s="247">
        <v>159.78700000000001</v>
      </c>
      <c r="AB85" s="211">
        <v>165.7426930827819</v>
      </c>
      <c r="AC85" s="248">
        <v>2736.5279999999998</v>
      </c>
      <c r="AD85" s="237"/>
      <c r="AE85" s="240">
        <v>2788.9830000000002</v>
      </c>
      <c r="AF85" s="257">
        <v>2845.5219999999999</v>
      </c>
      <c r="AG85" s="258">
        <v>1.5735383479338338E-2</v>
      </c>
      <c r="AH85" s="194">
        <v>96.415770609318997</v>
      </c>
      <c r="AI85" s="255"/>
      <c r="AJ85" s="233"/>
      <c r="AK85" s="253"/>
      <c r="AL85" s="253"/>
      <c r="AM85" s="253"/>
      <c r="AN85" s="253"/>
      <c r="AO85" s="253"/>
      <c r="AP85" s="253"/>
    </row>
    <row r="86" spans="1:46">
      <c r="B86" s="259" t="s">
        <v>284</v>
      </c>
      <c r="C86" s="186">
        <v>1138.597</v>
      </c>
      <c r="D86" s="186">
        <v>1288.0530000000001</v>
      </c>
      <c r="E86" s="186">
        <v>1145.3489999999999</v>
      </c>
      <c r="F86" s="186">
        <v>73.638000000000005</v>
      </c>
      <c r="G86" s="186">
        <v>69.066000000000003</v>
      </c>
      <c r="H86" s="186">
        <v>142.70400000000001</v>
      </c>
      <c r="I86" s="186">
        <v>1015.003</v>
      </c>
      <c r="J86" s="211"/>
      <c r="K86" s="211">
        <v>70.263335928608157</v>
      </c>
      <c r="L86" s="229">
        <v>-66.301000000000002</v>
      </c>
      <c r="M86" s="211">
        <v>-60.74633592860814</v>
      </c>
      <c r="N86" s="186">
        <v>143.90133592860818</v>
      </c>
      <c r="O86" s="185">
        <v>149.45599999999999</v>
      </c>
      <c r="P86" s="243"/>
      <c r="Q86" s="186">
        <v>75.817999999999998</v>
      </c>
      <c r="R86" s="220">
        <v>2438.8879999999999</v>
      </c>
      <c r="S86" s="211"/>
      <c r="T86" s="186">
        <v>180.23</v>
      </c>
      <c r="U86" s="247">
        <v>72.882000000000005</v>
      </c>
      <c r="V86" s="229">
        <v>106.22199999999999</v>
      </c>
      <c r="W86" s="210"/>
      <c r="X86" s="206">
        <v>2810.1</v>
      </c>
      <c r="Y86" s="206">
        <v>2644.6</v>
      </c>
      <c r="Z86" s="206">
        <v>2094.0160000000001</v>
      </c>
      <c r="AA86" s="247">
        <v>168.07599999999999</v>
      </c>
      <c r="AB86" s="211">
        <v>162.52133592860818</v>
      </c>
      <c r="AC86" s="248">
        <v>2925.27</v>
      </c>
      <c r="AD86" s="249"/>
      <c r="AE86" s="260">
        <v>2926.8180000000002</v>
      </c>
      <c r="AF86" s="261">
        <v>2934.070483</v>
      </c>
      <c r="AG86" s="262">
        <v>-0.39250352742968175</v>
      </c>
      <c r="AH86" s="263">
        <v>100</v>
      </c>
      <c r="AI86" s="255"/>
      <c r="AJ86" s="233"/>
      <c r="AK86" s="253"/>
      <c r="AL86" s="253"/>
      <c r="AM86" s="253"/>
      <c r="AN86" s="253"/>
      <c r="AO86" s="253"/>
      <c r="AP86" s="253"/>
    </row>
    <row r="87" spans="1:46">
      <c r="B87" s="264" t="s">
        <v>310</v>
      </c>
      <c r="C87" s="265">
        <v>1229.4985058656325</v>
      </c>
      <c r="D87" s="266">
        <v>1347.1860091384792</v>
      </c>
      <c r="E87" s="266">
        <v>1191.5268034794528</v>
      </c>
      <c r="F87" s="266">
        <v>81.546664445781047</v>
      </c>
      <c r="G87" s="266">
        <v>74.112541213245251</v>
      </c>
      <c r="H87" s="266">
        <v>155.6592056590263</v>
      </c>
      <c r="I87" s="266">
        <v>1101.5566597240761</v>
      </c>
      <c r="J87" s="267"/>
      <c r="K87" s="266">
        <v>26.253081690262523</v>
      </c>
      <c r="L87" s="266">
        <v>-27.079473260849518</v>
      </c>
      <c r="M87" s="266">
        <v>-17.191716124046501</v>
      </c>
      <c r="N87" s="266">
        <v>107.79974613604361</v>
      </c>
      <c r="O87" s="266">
        <v>117.68750327284663</v>
      </c>
      <c r="P87" s="267"/>
      <c r="Q87" s="267">
        <v>36.140838827065544</v>
      </c>
      <c r="R87" s="267">
        <v>2525.5471754745613</v>
      </c>
      <c r="S87" s="266"/>
      <c r="T87" s="268">
        <v>142.99698122360766</v>
      </c>
      <c r="U87" s="268">
        <v>71.565324777722424</v>
      </c>
      <c r="V87" s="268">
        <v>111.21396885716256</v>
      </c>
      <c r="W87" s="269"/>
      <c r="X87" s="268">
        <v>2897.1967144625842</v>
      </c>
      <c r="Y87" s="268">
        <v>2801.0418071408958</v>
      </c>
      <c r="Z87" s="268">
        <v>2122.8674652060513</v>
      </c>
      <c r="AA87" s="268">
        <v>128.87977489880689</v>
      </c>
      <c r="AB87" s="270">
        <v>118.99201776200385</v>
      </c>
      <c r="AC87" s="271">
        <v>3103.8800777734359</v>
      </c>
      <c r="AD87" s="237"/>
      <c r="AE87" s="272">
        <v>2993.8517429999997</v>
      </c>
      <c r="AF87" s="273">
        <v>3045.8936869999998</v>
      </c>
      <c r="AG87" s="274">
        <v>-0.50353611630694672</v>
      </c>
      <c r="AH87" s="275">
        <v>102.64542714263447</v>
      </c>
      <c r="AI87" s="255"/>
      <c r="AJ87" s="233"/>
      <c r="AK87" s="253"/>
      <c r="AL87" s="253"/>
      <c r="AM87" s="253"/>
      <c r="AN87" s="253"/>
      <c r="AO87" s="253"/>
      <c r="AP87" s="253"/>
    </row>
    <row r="88" spans="1:46">
      <c r="B88" s="264" t="s">
        <v>318</v>
      </c>
      <c r="C88" s="276">
        <v>1292.3063469533176</v>
      </c>
      <c r="D88" s="277">
        <v>1389.4675834403672</v>
      </c>
      <c r="E88" s="277">
        <v>1229.3290171187584</v>
      </c>
      <c r="F88" s="277">
        <v>83.74220064325155</v>
      </c>
      <c r="G88" s="277">
        <v>76.396365678357057</v>
      </c>
      <c r="H88" s="277">
        <v>160.13856632160861</v>
      </c>
      <c r="I88" s="277">
        <v>1161.0632556160454</v>
      </c>
      <c r="J88" s="243"/>
      <c r="K88" s="277">
        <v>8.4165241520749809</v>
      </c>
      <c r="L88" s="277">
        <v>-6.4119582876166463</v>
      </c>
      <c r="M88" s="277">
        <v>-1.4094465958937989</v>
      </c>
      <c r="N88" s="277">
        <v>92.158724795326535</v>
      </c>
      <c r="O88" s="277">
        <v>97.161236487049379</v>
      </c>
      <c r="P88" s="243"/>
      <c r="Q88" s="243">
        <v>13.419035843797829</v>
      </c>
      <c r="R88" s="243">
        <v>2638.5010008138538</v>
      </c>
      <c r="S88" s="277"/>
      <c r="T88" s="278">
        <v>129.85900841420292</v>
      </c>
      <c r="U88" s="278">
        <v>117.14665138881715</v>
      </c>
      <c r="V88" s="278">
        <v>111.37396585669073</v>
      </c>
      <c r="W88" s="210"/>
      <c r="X88" s="278">
        <v>3026.2918876727704</v>
      </c>
      <c r="Y88" s="278">
        <v>2951.7307839707441</v>
      </c>
      <c r="Z88" s="278">
        <v>2212.9529503068275</v>
      </c>
      <c r="AA88" s="278">
        <v>116.05872093812535</v>
      </c>
      <c r="AB88" s="273">
        <v>111.0562092464025</v>
      </c>
      <c r="AC88" s="275">
        <v>3256.8576612917273</v>
      </c>
      <c r="AD88" s="279"/>
      <c r="AE88" s="272">
        <v>3101.2963059999997</v>
      </c>
      <c r="AF88" s="273">
        <v>3160.1124519999998</v>
      </c>
      <c r="AG88" s="274">
        <v>-0.12119334055287823</v>
      </c>
      <c r="AH88" s="275">
        <v>104.34558691517316</v>
      </c>
      <c r="AI88" s="255"/>
      <c r="AJ88" s="233"/>
      <c r="AK88" s="253"/>
      <c r="AL88" s="253"/>
      <c r="AM88" s="253"/>
      <c r="AN88" s="253"/>
      <c r="AO88" s="253"/>
      <c r="AP88" s="253"/>
    </row>
    <row r="89" spans="1:46">
      <c r="B89" s="264" t="s">
        <v>326</v>
      </c>
      <c r="C89" s="276">
        <v>1350.6552226267656</v>
      </c>
      <c r="D89" s="277">
        <v>1430.8197404448263</v>
      </c>
      <c r="E89" s="277">
        <v>1265.533103778371</v>
      </c>
      <c r="F89" s="277">
        <v>86.166856923661399</v>
      </c>
      <c r="G89" s="277">
        <v>79.11977974279371</v>
      </c>
      <c r="H89" s="277">
        <v>165.28663666645511</v>
      </c>
      <c r="I89" s="277">
        <v>1214.8776247323719</v>
      </c>
      <c r="J89" s="243"/>
      <c r="K89" s="277">
        <v>-6.7828973267698682</v>
      </c>
      <c r="L89" s="277">
        <v>16.747950086153089</v>
      </c>
      <c r="M89" s="277">
        <v>17.52850830732206</v>
      </c>
      <c r="N89" s="277">
        <v>79.383959596891515</v>
      </c>
      <c r="O89" s="277">
        <v>80.164517818060489</v>
      </c>
      <c r="P89" s="243"/>
      <c r="Q89" s="243">
        <v>-6.0023391056008988</v>
      </c>
      <c r="R89" s="243">
        <v>2733.9216824208111</v>
      </c>
      <c r="S89" s="277"/>
      <c r="T89" s="278">
        <v>131.7082986459682</v>
      </c>
      <c r="U89" s="278">
        <v>131.06179383142413</v>
      </c>
      <c r="V89" s="278">
        <v>117.86186639156108</v>
      </c>
      <c r="W89" s="210"/>
      <c r="X89" s="278">
        <v>3152.1370756213387</v>
      </c>
      <c r="Y89" s="278">
        <v>3088.0175048661167</v>
      </c>
      <c r="Z89" s="278">
        <v>2286.7543781990425</v>
      </c>
      <c r="AA89" s="278">
        <v>100.45971390776744</v>
      </c>
      <c r="AB89" s="273">
        <v>99.679155686598463</v>
      </c>
      <c r="AC89" s="275">
        <v>3396.4305685891327</v>
      </c>
      <c r="AD89" s="279"/>
      <c r="AE89" s="272">
        <v>3219.746666</v>
      </c>
      <c r="AF89" s="273">
        <v>3278.739086</v>
      </c>
      <c r="AG89" s="274">
        <v>-8.3554894132475965E-6</v>
      </c>
      <c r="AH89" s="275">
        <v>106.47099728831095</v>
      </c>
      <c r="AI89" s="255"/>
      <c r="AJ89" s="233"/>
      <c r="AK89" s="253"/>
      <c r="AL89" s="253"/>
      <c r="AM89" s="253"/>
      <c r="AN89" s="253"/>
      <c r="AO89" s="253"/>
      <c r="AP89" s="253"/>
    </row>
    <row r="90" spans="1:46">
      <c r="B90" s="264" t="s">
        <v>330</v>
      </c>
      <c r="C90" s="276">
        <v>1394.0199787189486</v>
      </c>
      <c r="D90" s="277">
        <v>1471.4446599551075</v>
      </c>
      <c r="E90" s="277">
        <v>1305.2623053194516</v>
      </c>
      <c r="F90" s="277">
        <v>84.544108007387123</v>
      </c>
      <c r="G90" s="277">
        <v>81.638246628268689</v>
      </c>
      <c r="H90" s="277">
        <v>166.18235463565583</v>
      </c>
      <c r="I90" s="277">
        <v>1253.8806613693134</v>
      </c>
      <c r="J90" s="243"/>
      <c r="K90" s="277">
        <v>-7.1196220929810261</v>
      </c>
      <c r="L90" s="277">
        <v>25.548185270534152</v>
      </c>
      <c r="M90" s="277">
        <v>25.548380592286815</v>
      </c>
      <c r="N90" s="277">
        <v>77.424485914406105</v>
      </c>
      <c r="O90" s="277">
        <v>77.424681236158762</v>
      </c>
      <c r="P90" s="243"/>
      <c r="Q90" s="243">
        <v>-7.1194267712283619</v>
      </c>
      <c r="R90" s="243">
        <v>2827.8132468456515</v>
      </c>
      <c r="S90" s="277"/>
      <c r="T90" s="278">
        <v>138.38123689668453</v>
      </c>
      <c r="U90" s="278">
        <v>136.83733829343933</v>
      </c>
      <c r="V90" s="278">
        <v>124.24082104834942</v>
      </c>
      <c r="W90" s="210"/>
      <c r="X90" s="278">
        <v>3273.660393013045</v>
      </c>
      <c r="Y90" s="278">
        <v>3222.9821810285471</v>
      </c>
      <c r="Z90" s="278">
        <v>2367.5011332770005</v>
      </c>
      <c r="AA90" s="278">
        <v>101.25689695692584</v>
      </c>
      <c r="AB90" s="273">
        <v>101.25670163517319</v>
      </c>
      <c r="AC90" s="275">
        <v>3535.2509166780687</v>
      </c>
      <c r="AD90" s="279"/>
      <c r="AE90" s="272">
        <v>3339.494087</v>
      </c>
      <c r="AF90" s="273">
        <v>3400.785758</v>
      </c>
      <c r="AG90" s="274">
        <v>-8.3554894274584512E-6</v>
      </c>
      <c r="AH90" s="275">
        <v>108.54422650416065</v>
      </c>
      <c r="AI90" s="255"/>
      <c r="AJ90" s="233"/>
      <c r="AK90" s="253"/>
      <c r="AL90" s="253"/>
      <c r="AM90" s="253"/>
      <c r="AN90" s="253"/>
      <c r="AO90" s="253"/>
      <c r="AP90" s="253"/>
    </row>
    <row r="91" spans="1:46">
      <c r="B91" s="264" t="s">
        <v>333</v>
      </c>
      <c r="C91" s="276">
        <v>1445.0065045114238</v>
      </c>
      <c r="D91" s="277">
        <v>1519.0488941782933</v>
      </c>
      <c r="E91" s="277">
        <v>1351.1646795161889</v>
      </c>
      <c r="F91" s="277">
        <v>83.974012183104506</v>
      </c>
      <c r="G91" s="277">
        <v>83.91020247899975</v>
      </c>
      <c r="H91" s="277">
        <v>167.88421466210426</v>
      </c>
      <c r="I91" s="277">
        <v>1300.3607576717543</v>
      </c>
      <c r="J91" s="243"/>
      <c r="K91" s="277">
        <v>-9.9318251207605517</v>
      </c>
      <c r="L91" s="277">
        <v>35.512066398046798</v>
      </c>
      <c r="M91" s="277">
        <v>35.51226900257226</v>
      </c>
      <c r="N91" s="277">
        <v>74.04218706234397</v>
      </c>
      <c r="O91" s="277">
        <v>74.04238966686944</v>
      </c>
      <c r="P91" s="243"/>
      <c r="Q91" s="243">
        <v>-9.9316225162350893</v>
      </c>
      <c r="R91" s="243">
        <v>2918.8393657003116</v>
      </c>
      <c r="S91" s="277"/>
      <c r="T91" s="278">
        <v>110.1262090442313</v>
      </c>
      <c r="U91" s="278">
        <v>107.43677426033886</v>
      </c>
      <c r="V91" s="278">
        <v>131.57703554215198</v>
      </c>
      <c r="W91" s="210"/>
      <c r="X91" s="278">
        <v>3391.3068844305549</v>
      </c>
      <c r="Y91" s="278">
        <v>3351.2340903564</v>
      </c>
      <c r="Z91" s="278">
        <v>2439.8568768782543</v>
      </c>
      <c r="AA91" s="278">
        <v>95.853207417429246</v>
      </c>
      <c r="AB91" s="273">
        <v>95.853004812903791</v>
      </c>
      <c r="AC91" s="275">
        <v>3668.0838260365649</v>
      </c>
      <c r="AD91" s="279"/>
      <c r="AE91" s="280">
        <v>3464.0105589999998</v>
      </c>
      <c r="AF91" s="281">
        <v>3528.4196103777158</v>
      </c>
      <c r="AG91" s="282">
        <v>-8.355489441669306E-6</v>
      </c>
      <c r="AH91" s="283">
        <v>110.586058653392</v>
      </c>
      <c r="AI91" s="255"/>
      <c r="AJ91" s="233"/>
      <c r="AK91" s="253"/>
      <c r="AL91" s="253"/>
      <c r="AM91" s="253"/>
      <c r="AN91" s="253"/>
      <c r="AO91" s="253"/>
      <c r="AP91" s="253"/>
    </row>
    <row r="92" spans="1:46" s="216" customFormat="1">
      <c r="B92" s="284" t="s">
        <v>128</v>
      </c>
      <c r="C92" s="518" t="s">
        <v>343</v>
      </c>
      <c r="D92" s="518"/>
      <c r="E92" s="518"/>
      <c r="F92" s="518"/>
      <c r="G92" s="518"/>
      <c r="H92" s="518"/>
      <c r="I92" s="518"/>
      <c r="J92" s="518"/>
      <c r="K92" s="518"/>
      <c r="L92" s="518"/>
      <c r="M92" s="518"/>
      <c r="N92" s="518"/>
      <c r="O92" s="518"/>
      <c r="P92" s="518"/>
      <c r="Q92" s="518"/>
      <c r="R92" s="518"/>
      <c r="S92" s="518"/>
      <c r="T92" s="518"/>
      <c r="U92" s="518"/>
      <c r="V92" s="518"/>
      <c r="W92" s="518"/>
      <c r="X92" s="518"/>
      <c r="Y92" s="518"/>
      <c r="Z92" s="518"/>
      <c r="AA92" s="518"/>
      <c r="AB92" s="518"/>
      <c r="AC92" s="519"/>
      <c r="AD92" s="285"/>
      <c r="AE92" s="286"/>
      <c r="AF92" s="287"/>
      <c r="AG92" s="287"/>
      <c r="AH92" s="288"/>
      <c r="AI92" s="252"/>
      <c r="AJ92" s="233"/>
      <c r="AM92" s="289"/>
      <c r="AN92" s="289"/>
      <c r="AO92" s="289"/>
      <c r="AP92" s="289"/>
      <c r="AQ92" s="289"/>
      <c r="AR92" s="289"/>
      <c r="AS92" s="289"/>
      <c r="AT92" s="214"/>
    </row>
    <row r="93" spans="1:46">
      <c r="B93" s="290"/>
      <c r="C93" s="515" t="s">
        <v>347</v>
      </c>
      <c r="D93" s="515"/>
      <c r="E93" s="515"/>
      <c r="F93" s="515"/>
      <c r="G93" s="515"/>
      <c r="H93" s="515"/>
      <c r="I93" s="515"/>
      <c r="J93" s="515"/>
      <c r="K93" s="515"/>
      <c r="L93" s="515"/>
      <c r="M93" s="515"/>
      <c r="N93" s="515"/>
      <c r="O93" s="515"/>
      <c r="P93" s="515"/>
      <c r="Q93" s="515"/>
      <c r="R93" s="515"/>
      <c r="S93" s="515"/>
      <c r="T93" s="515"/>
      <c r="U93" s="515"/>
      <c r="V93" s="515"/>
      <c r="W93" s="515"/>
      <c r="X93" s="515"/>
      <c r="Y93" s="515"/>
      <c r="Z93" s="515"/>
      <c r="AA93" s="515"/>
      <c r="AB93" s="515"/>
      <c r="AC93" s="515"/>
      <c r="AD93" s="134"/>
      <c r="AH93" s="291"/>
      <c r="AI93" s="252"/>
      <c r="AJ93" s="253"/>
    </row>
    <row r="94" spans="1:46">
      <c r="B94" s="292"/>
      <c r="C94" s="293" t="s">
        <v>172</v>
      </c>
      <c r="AD94" s="134"/>
      <c r="AH94" s="294"/>
    </row>
    <row r="95" spans="1:46" ht="16.2" thickBot="1">
      <c r="B95" s="295"/>
      <c r="C95" s="296" t="s">
        <v>317</v>
      </c>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134"/>
      <c r="AE95" s="297"/>
      <c r="AF95" s="297"/>
      <c r="AG95" s="297"/>
      <c r="AH95" s="298"/>
    </row>
    <row r="96" spans="1:46">
      <c r="C96" s="299"/>
      <c r="D96" s="299"/>
      <c r="E96" s="299"/>
      <c r="F96" s="299"/>
      <c r="G96" s="299"/>
      <c r="H96" s="299"/>
      <c r="I96" s="299"/>
      <c r="J96" s="299"/>
      <c r="K96" s="299"/>
      <c r="L96" s="299"/>
    </row>
    <row r="97" spans="2:51">
      <c r="AR97" s="299"/>
      <c r="AS97" s="299"/>
      <c r="AT97" s="299"/>
      <c r="AU97" s="299"/>
      <c r="AV97" s="299"/>
      <c r="AW97" s="299"/>
      <c r="AX97" s="299"/>
      <c r="AY97" s="299"/>
    </row>
    <row r="98" spans="2:51">
      <c r="B98" s="299"/>
      <c r="C98" s="299"/>
      <c r="D98" s="299"/>
      <c r="E98" s="299"/>
      <c r="F98" s="299"/>
      <c r="G98" s="299"/>
      <c r="H98" s="299"/>
      <c r="I98" s="299"/>
      <c r="J98" s="299"/>
      <c r="K98" s="299"/>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R98" s="299"/>
      <c r="AS98" s="299"/>
      <c r="AT98" s="299"/>
      <c r="AU98" s="299"/>
      <c r="AV98" s="299"/>
      <c r="AW98" s="299"/>
      <c r="AX98" s="299"/>
      <c r="AY98" s="299"/>
    </row>
    <row r="99" spans="2:51">
      <c r="B99" s="299"/>
      <c r="C99" s="299"/>
      <c r="D99" s="299"/>
      <c r="E99" s="299"/>
      <c r="F99" s="299"/>
      <c r="G99" s="299"/>
      <c r="H99" s="299"/>
      <c r="I99" s="299"/>
      <c r="J99" s="299"/>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row>
    <row r="101" spans="2:51">
      <c r="C101" s="299"/>
      <c r="AI101" s="299"/>
    </row>
    <row r="102" spans="2:51">
      <c r="AI102" s="299"/>
    </row>
  </sheetData>
  <mergeCells count="11">
    <mergeCell ref="B6:B7"/>
    <mergeCell ref="AE3:AH3"/>
    <mergeCell ref="C93:AC93"/>
    <mergeCell ref="C1:AC1"/>
    <mergeCell ref="C92:AC92"/>
    <mergeCell ref="K3:O3"/>
    <mergeCell ref="AP2:AS2"/>
    <mergeCell ref="T3:V3"/>
    <mergeCell ref="C3:I3"/>
    <mergeCell ref="Q3:R3"/>
    <mergeCell ref="X3:AC3"/>
  </mergeCells>
  <phoneticPr fontId="149"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2"/>
  <sheetViews>
    <sheetView zoomScaleNormal="100" workbookViewId="0">
      <pane xSplit="2" ySplit="4" topLeftCell="C5" activePane="bottomRight" state="frozen"/>
      <selection pane="topRight"/>
      <selection pane="bottomLeft"/>
      <selection pane="bottomRight"/>
    </sheetView>
  </sheetViews>
  <sheetFormatPr defaultColWidth="9.109375" defaultRowHeight="15.6"/>
  <cols>
    <col min="1" max="1" width="9.109375" style="137"/>
    <col min="2" max="2" width="8.5546875" style="137" bestFit="1" customWidth="1"/>
    <col min="3" max="3" width="12.88671875" style="137" customWidth="1"/>
    <col min="4" max="4" width="13.44140625" style="137" customWidth="1"/>
    <col min="5" max="5" width="13.5546875" style="137" customWidth="1"/>
    <col min="6" max="6" width="12.88671875" style="137" customWidth="1"/>
    <col min="7" max="7" width="13.5546875" style="137" bestFit="1" customWidth="1"/>
    <col min="8" max="9" width="12.88671875" style="137" customWidth="1"/>
    <col min="10" max="10" width="2.44140625" style="137" customWidth="1"/>
    <col min="11" max="15" width="12.88671875" style="137" customWidth="1"/>
    <col min="16" max="16" width="2.109375" style="137" customWidth="1"/>
    <col min="17" max="18" width="12.88671875" style="137" customWidth="1"/>
    <col min="19" max="19" width="2.109375" style="137" customWidth="1"/>
    <col min="20" max="20" width="15.88671875" style="137" customWidth="1"/>
    <col min="21" max="21" width="15.88671875" style="137" bestFit="1" customWidth="1"/>
    <col min="22" max="22" width="15.88671875" style="137" customWidth="1"/>
    <col min="23" max="23" width="2.5546875" style="137" customWidth="1"/>
    <col min="24" max="24" width="15.88671875" style="137" bestFit="1" customWidth="1"/>
    <col min="25" max="26" width="15.88671875" style="137" customWidth="1"/>
    <col min="27" max="27" width="15.88671875" style="137" bestFit="1" customWidth="1"/>
    <col min="28" max="29" width="15.88671875" style="137" customWidth="1"/>
    <col min="30" max="30" width="10.88671875" style="137" customWidth="1"/>
    <col min="31" max="32" width="14.109375" style="137" customWidth="1"/>
    <col min="33" max="33" width="10.88671875" style="216" customWidth="1"/>
    <col min="34" max="70" width="9.109375" style="216"/>
    <col min="71" max="71" width="0" style="216" hidden="1" customWidth="1"/>
    <col min="72" max="16384" width="9.109375" style="216"/>
  </cols>
  <sheetData>
    <row r="1" spans="1:71" ht="29.25" customHeight="1" thickBot="1">
      <c r="A1" s="202"/>
      <c r="B1" s="133"/>
      <c r="C1" s="521" t="s">
        <v>348</v>
      </c>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2"/>
      <c r="AD1" s="300"/>
      <c r="AE1" s="301"/>
      <c r="AF1" s="302"/>
      <c r="AG1" s="303"/>
    </row>
    <row r="2" spans="1:71" s="308" customFormat="1" ht="15.75" customHeight="1">
      <c r="A2" s="304"/>
      <c r="B2" s="139"/>
      <c r="C2" s="143"/>
      <c r="D2" s="143"/>
      <c r="E2" s="143"/>
      <c r="F2" s="143"/>
      <c r="G2" s="143"/>
      <c r="H2" s="143"/>
      <c r="I2" s="305"/>
      <c r="J2" s="141"/>
      <c r="K2" s="143"/>
      <c r="L2" s="143"/>
      <c r="M2" s="143"/>
      <c r="N2" s="143"/>
      <c r="O2" s="143"/>
      <c r="P2" s="141"/>
      <c r="Q2" s="141"/>
      <c r="R2" s="140"/>
      <c r="S2" s="141"/>
      <c r="T2" s="140"/>
      <c r="U2" s="140"/>
      <c r="V2" s="140"/>
      <c r="W2" s="141"/>
      <c r="X2" s="140"/>
      <c r="Y2" s="140"/>
      <c r="Z2" s="140"/>
      <c r="AA2" s="140"/>
      <c r="AB2" s="140"/>
      <c r="AC2" s="140"/>
      <c r="AD2" s="300"/>
      <c r="AE2" s="306"/>
      <c r="AF2" s="141"/>
      <c r="AG2" s="307"/>
    </row>
    <row r="3" spans="1:71" s="308" customFormat="1" ht="15.75" customHeight="1">
      <c r="A3" s="304"/>
      <c r="B3" s="139"/>
      <c r="C3" s="506" t="s">
        <v>71</v>
      </c>
      <c r="D3" s="506"/>
      <c r="E3" s="506"/>
      <c r="F3" s="506"/>
      <c r="G3" s="506"/>
      <c r="H3" s="506"/>
      <c r="I3" s="506"/>
      <c r="J3" s="141"/>
      <c r="K3" s="508" t="s">
        <v>68</v>
      </c>
      <c r="L3" s="508"/>
      <c r="M3" s="508"/>
      <c r="N3" s="508"/>
      <c r="O3" s="149"/>
      <c r="P3" s="141"/>
      <c r="Q3" s="507" t="s">
        <v>112</v>
      </c>
      <c r="R3" s="507"/>
      <c r="S3" s="141"/>
      <c r="T3" s="507" t="s">
        <v>74</v>
      </c>
      <c r="U3" s="507"/>
      <c r="V3" s="507"/>
      <c r="W3" s="141"/>
      <c r="X3" s="508" t="s">
        <v>313</v>
      </c>
      <c r="Y3" s="508"/>
      <c r="Z3" s="508"/>
      <c r="AA3" s="508"/>
      <c r="AB3" s="508"/>
      <c r="AC3" s="509"/>
      <c r="AD3" s="300"/>
      <c r="AE3" s="512" t="s">
        <v>85</v>
      </c>
      <c r="AF3" s="513"/>
      <c r="AG3" s="523"/>
    </row>
    <row r="4" spans="1:71" s="316" customFormat="1" ht="57.75" customHeight="1">
      <c r="A4" s="304"/>
      <c r="B4" s="309"/>
      <c r="C4" s="153" t="s">
        <v>3</v>
      </c>
      <c r="D4" s="153" t="s">
        <v>8</v>
      </c>
      <c r="E4" s="153" t="s">
        <v>5</v>
      </c>
      <c r="F4" s="153" t="s">
        <v>6</v>
      </c>
      <c r="G4" s="153" t="s">
        <v>62</v>
      </c>
      <c r="H4" s="153" t="s">
        <v>7</v>
      </c>
      <c r="I4" s="154" t="s">
        <v>185</v>
      </c>
      <c r="J4" s="310"/>
      <c r="K4" s="154" t="s">
        <v>174</v>
      </c>
      <c r="L4" s="154" t="s">
        <v>70</v>
      </c>
      <c r="M4" s="154" t="s">
        <v>76</v>
      </c>
      <c r="N4" s="154" t="s">
        <v>1</v>
      </c>
      <c r="O4" s="310" t="s">
        <v>0</v>
      </c>
      <c r="P4" s="310"/>
      <c r="Q4" s="154" t="s">
        <v>173</v>
      </c>
      <c r="R4" s="310" t="s">
        <v>331</v>
      </c>
      <c r="S4" s="310"/>
      <c r="T4" s="311" t="s">
        <v>72</v>
      </c>
      <c r="U4" s="311" t="s">
        <v>2</v>
      </c>
      <c r="V4" s="311" t="s">
        <v>183</v>
      </c>
      <c r="W4" s="312"/>
      <c r="X4" s="154" t="s">
        <v>349</v>
      </c>
      <c r="Y4" s="154" t="s">
        <v>350</v>
      </c>
      <c r="Z4" s="154" t="s">
        <v>332</v>
      </c>
      <c r="AA4" s="155" t="s">
        <v>320</v>
      </c>
      <c r="AB4" s="157" t="s">
        <v>321</v>
      </c>
      <c r="AC4" s="157" t="s">
        <v>322</v>
      </c>
      <c r="AD4" s="313"/>
      <c r="AE4" s="314" t="s">
        <v>115</v>
      </c>
      <c r="AF4" s="157" t="s">
        <v>224</v>
      </c>
      <c r="AG4" s="315" t="s">
        <v>165</v>
      </c>
      <c r="BS4" s="316" t="s">
        <v>279</v>
      </c>
    </row>
    <row r="5" spans="1:71" s="322" customFormat="1">
      <c r="A5" s="304"/>
      <c r="B5" s="317" t="s">
        <v>94</v>
      </c>
      <c r="C5" s="183">
        <v>42.940919037199123</v>
      </c>
      <c r="D5" s="183">
        <v>38.599562363238512</v>
      </c>
      <c r="E5" s="183">
        <v>33.23413566739606</v>
      </c>
      <c r="F5" s="183">
        <v>2.634573304157549</v>
      </c>
      <c r="G5" s="183">
        <v>2.7308533916849012</v>
      </c>
      <c r="H5" s="183">
        <v>5.3654266958424506</v>
      </c>
      <c r="I5" s="183">
        <v>37.207877461706786</v>
      </c>
      <c r="J5" s="183"/>
      <c r="K5" s="183" t="s">
        <v>116</v>
      </c>
      <c r="L5" s="183">
        <v>7.6936542669584247</v>
      </c>
      <c r="M5" s="183" t="s">
        <v>116</v>
      </c>
      <c r="N5" s="183" t="s">
        <v>116</v>
      </c>
      <c r="O5" s="183">
        <v>-4.3413566739606129</v>
      </c>
      <c r="P5" s="183"/>
      <c r="Q5" s="183">
        <v>-6.9759299781181614</v>
      </c>
      <c r="R5" s="183"/>
      <c r="S5" s="183"/>
      <c r="T5" s="183">
        <v>-5.9256017505470462</v>
      </c>
      <c r="U5" s="183">
        <v>-4.3413566739606129</v>
      </c>
      <c r="V5" s="183">
        <v>4.5514223194748356</v>
      </c>
      <c r="W5" s="183"/>
      <c r="X5" s="183" t="s">
        <v>116</v>
      </c>
      <c r="Y5" s="183"/>
      <c r="Z5" s="183"/>
      <c r="AA5" s="183">
        <v>-3.7986870897155356</v>
      </c>
      <c r="AB5" s="183" t="s">
        <v>116</v>
      </c>
      <c r="AC5" s="318" t="s">
        <v>116</v>
      </c>
      <c r="AD5" s="319"/>
      <c r="AE5" s="184">
        <v>11.425000000000001</v>
      </c>
      <c r="AF5" s="320" t="s">
        <v>116</v>
      </c>
      <c r="AG5" s="321" t="s">
        <v>116</v>
      </c>
    </row>
    <row r="6" spans="1:71" s="322" customFormat="1">
      <c r="A6" s="304"/>
      <c r="B6" s="317" t="s">
        <v>95</v>
      </c>
      <c r="C6" s="183">
        <v>43.298545484427642</v>
      </c>
      <c r="D6" s="183">
        <v>38.474813049552139</v>
      </c>
      <c r="E6" s="183">
        <v>32.78001479168379</v>
      </c>
      <c r="F6" s="183">
        <v>2.9912071657490342</v>
      </c>
      <c r="G6" s="183">
        <v>2.7035910921193196</v>
      </c>
      <c r="H6" s="183">
        <v>5.6947982578683529</v>
      </c>
      <c r="I6" s="183">
        <v>36.929903854055382</v>
      </c>
      <c r="J6" s="183"/>
      <c r="K6" s="183" t="s">
        <v>116</v>
      </c>
      <c r="L6" s="183">
        <v>7.8724628153504801</v>
      </c>
      <c r="M6" s="183" t="s">
        <v>116</v>
      </c>
      <c r="N6" s="183" t="s">
        <v>116</v>
      </c>
      <c r="O6" s="183">
        <v>-4.8237324348755033</v>
      </c>
      <c r="P6" s="183"/>
      <c r="Q6" s="183">
        <v>-7.8149396006245375</v>
      </c>
      <c r="R6" s="183"/>
      <c r="S6" s="183"/>
      <c r="T6" s="183">
        <v>-6.5247760703426732</v>
      </c>
      <c r="U6" s="183">
        <v>-4.8237324348755033</v>
      </c>
      <c r="V6" s="183">
        <v>4.2649354918234854</v>
      </c>
      <c r="W6" s="183"/>
      <c r="X6" s="183" t="s">
        <v>116</v>
      </c>
      <c r="Y6" s="183"/>
      <c r="Z6" s="183"/>
      <c r="AA6" s="183">
        <v>-4.2320650834086617</v>
      </c>
      <c r="AB6" s="183" t="s">
        <v>116</v>
      </c>
      <c r="AC6" s="318" t="s">
        <v>116</v>
      </c>
      <c r="AD6" s="319"/>
      <c r="AE6" s="184">
        <v>12.169</v>
      </c>
      <c r="AF6" s="184" t="s">
        <v>116</v>
      </c>
      <c r="AG6" s="239" t="s">
        <v>116</v>
      </c>
    </row>
    <row r="7" spans="1:71" s="322" customFormat="1">
      <c r="A7" s="173"/>
      <c r="B7" s="317" t="s">
        <v>96</v>
      </c>
      <c r="C7" s="183">
        <v>42.8414442700157</v>
      </c>
      <c r="D7" s="183">
        <v>39.183673469387756</v>
      </c>
      <c r="E7" s="183">
        <v>32.629513343799061</v>
      </c>
      <c r="F7" s="183">
        <v>3.7598116169544742</v>
      </c>
      <c r="G7" s="183">
        <v>2.794348508634223</v>
      </c>
      <c r="H7" s="183">
        <v>6.5541601255886972</v>
      </c>
      <c r="I7" s="183">
        <v>36.07535321821036</v>
      </c>
      <c r="J7" s="183"/>
      <c r="K7" s="183" t="s">
        <v>116</v>
      </c>
      <c r="L7" s="183">
        <v>6.4678178963893247</v>
      </c>
      <c r="M7" s="183" t="s">
        <v>116</v>
      </c>
      <c r="N7" s="183" t="s">
        <v>116</v>
      </c>
      <c r="O7" s="183">
        <v>-3.6577708006279437</v>
      </c>
      <c r="P7" s="183"/>
      <c r="Q7" s="183">
        <v>-7.4175824175824179</v>
      </c>
      <c r="R7" s="183"/>
      <c r="S7" s="183"/>
      <c r="T7" s="183">
        <v>-5.8477237048665618</v>
      </c>
      <c r="U7" s="183">
        <v>-3.6577708006279437</v>
      </c>
      <c r="V7" s="183">
        <v>4.1679748822605962</v>
      </c>
      <c r="W7" s="183"/>
      <c r="X7" s="183" t="s">
        <v>116</v>
      </c>
      <c r="Y7" s="183"/>
      <c r="Z7" s="183"/>
      <c r="AA7" s="183">
        <v>-3.2731554160125591</v>
      </c>
      <c r="AB7" s="183" t="s">
        <v>116</v>
      </c>
      <c r="AC7" s="318" t="s">
        <v>116</v>
      </c>
      <c r="AD7" s="319"/>
      <c r="AE7" s="184">
        <v>12.74</v>
      </c>
      <c r="AF7" s="184" t="s">
        <v>116</v>
      </c>
      <c r="AG7" s="239" t="s">
        <v>116</v>
      </c>
    </row>
    <row r="8" spans="1:71" s="322" customFormat="1">
      <c r="A8" s="173"/>
      <c r="B8" s="317" t="s">
        <v>97</v>
      </c>
      <c r="C8" s="183">
        <v>41.131231210235612</v>
      </c>
      <c r="D8" s="183">
        <v>40.648814933929941</v>
      </c>
      <c r="E8" s="183">
        <v>32.300915891770956</v>
      </c>
      <c r="F8" s="183">
        <v>5.4394183038523387</v>
      </c>
      <c r="G8" s="183">
        <v>2.9084807383066487</v>
      </c>
      <c r="H8" s="183">
        <v>8.3478990421589856</v>
      </c>
      <c r="I8" s="183">
        <v>34.782912675662445</v>
      </c>
      <c r="J8" s="183"/>
      <c r="K8" s="183" t="s">
        <v>116</v>
      </c>
      <c r="L8" s="183">
        <v>3.411871635321261</v>
      </c>
      <c r="M8" s="183" t="s">
        <v>116</v>
      </c>
      <c r="N8" s="183" t="s">
        <v>116</v>
      </c>
      <c r="O8" s="183">
        <v>-0.48241627630567019</v>
      </c>
      <c r="P8" s="183"/>
      <c r="Q8" s="183">
        <v>-5.9218345801580083</v>
      </c>
      <c r="R8" s="183"/>
      <c r="S8" s="183"/>
      <c r="T8" s="183">
        <v>-2.6847514507445993</v>
      </c>
      <c r="U8" s="183">
        <v>-0.48241627630567019</v>
      </c>
      <c r="V8" s="183">
        <v>4.0481017968258408</v>
      </c>
      <c r="W8" s="183"/>
      <c r="X8" s="183" t="s">
        <v>116</v>
      </c>
      <c r="Y8" s="183"/>
      <c r="Z8" s="183"/>
      <c r="AA8" s="183">
        <v>-6.9915402363140595E-3</v>
      </c>
      <c r="AB8" s="183" t="s">
        <v>116</v>
      </c>
      <c r="AC8" s="318" t="s">
        <v>116</v>
      </c>
      <c r="AD8" s="319"/>
      <c r="AE8" s="184">
        <v>14.303000000000001</v>
      </c>
      <c r="AF8" s="184" t="s">
        <v>116</v>
      </c>
      <c r="AG8" s="239" t="s">
        <v>116</v>
      </c>
    </row>
    <row r="9" spans="1:71" s="322" customFormat="1">
      <c r="A9" s="173"/>
      <c r="B9" s="317" t="s">
        <v>98</v>
      </c>
      <c r="C9" s="183">
        <v>39.926622039134919</v>
      </c>
      <c r="D9" s="183">
        <v>41.271884654994849</v>
      </c>
      <c r="E9" s="183">
        <v>32.537332646755921</v>
      </c>
      <c r="F9" s="183">
        <v>5.7736869207003094</v>
      </c>
      <c r="G9" s="183">
        <v>2.96086508753862</v>
      </c>
      <c r="H9" s="183">
        <v>8.7345520082389285</v>
      </c>
      <c r="I9" s="183">
        <v>33.953398558187438</v>
      </c>
      <c r="J9" s="183"/>
      <c r="K9" s="183" t="s">
        <v>116</v>
      </c>
      <c r="L9" s="183">
        <v>1.9116889804325439</v>
      </c>
      <c r="M9" s="183" t="s">
        <v>116</v>
      </c>
      <c r="N9" s="183" t="s">
        <v>116</v>
      </c>
      <c r="O9" s="183">
        <v>1.3452626158599383</v>
      </c>
      <c r="P9" s="183"/>
      <c r="Q9" s="183">
        <v>-4.4284243048403704</v>
      </c>
      <c r="R9" s="183"/>
      <c r="S9" s="183"/>
      <c r="T9" s="183">
        <v>-1.9309989701338828</v>
      </c>
      <c r="U9" s="183">
        <v>1.3452626158599383</v>
      </c>
      <c r="V9" s="183">
        <v>4.0808444902162719</v>
      </c>
      <c r="W9" s="183"/>
      <c r="X9" s="183" t="s">
        <v>116</v>
      </c>
      <c r="Y9" s="183"/>
      <c r="Z9" s="183"/>
      <c r="AA9" s="183">
        <v>0.99124613800205974</v>
      </c>
      <c r="AB9" s="183" t="s">
        <v>116</v>
      </c>
      <c r="AC9" s="318" t="s">
        <v>116</v>
      </c>
      <c r="AD9" s="319"/>
      <c r="AE9" s="184">
        <v>15.536</v>
      </c>
      <c r="AF9" s="184" t="s">
        <v>116</v>
      </c>
      <c r="AG9" s="239" t="s">
        <v>116</v>
      </c>
    </row>
    <row r="10" spans="1:71" s="322" customFormat="1">
      <c r="A10" s="173"/>
      <c r="B10" s="317" t="s">
        <v>99</v>
      </c>
      <c r="C10" s="183">
        <v>37.998201977824394</v>
      </c>
      <c r="D10" s="183">
        <v>40.503446209169915</v>
      </c>
      <c r="E10" s="183">
        <v>31.603236439916095</v>
      </c>
      <c r="F10" s="183">
        <v>6.0593347317950252</v>
      </c>
      <c r="G10" s="183">
        <v>2.8408750374587957</v>
      </c>
      <c r="H10" s="183">
        <v>8.9002097692538218</v>
      </c>
      <c r="I10" s="183">
        <v>31.705124363200483</v>
      </c>
      <c r="J10" s="183"/>
      <c r="K10" s="183" t="s">
        <v>116</v>
      </c>
      <c r="L10" s="183">
        <v>0.4554989511537309</v>
      </c>
      <c r="M10" s="183" t="s">
        <v>116</v>
      </c>
      <c r="N10" s="183" t="s">
        <v>116</v>
      </c>
      <c r="O10" s="183">
        <v>2.5052442313455199</v>
      </c>
      <c r="P10" s="183"/>
      <c r="Q10" s="183">
        <v>-3.5540905004495054</v>
      </c>
      <c r="R10" s="183"/>
      <c r="S10" s="183"/>
      <c r="T10" s="183">
        <v>-0.94695834581959848</v>
      </c>
      <c r="U10" s="183">
        <v>2.5052442313455199</v>
      </c>
      <c r="V10" s="183">
        <v>3.937668564578964</v>
      </c>
      <c r="W10" s="183"/>
      <c r="X10" s="183" t="s">
        <v>116</v>
      </c>
      <c r="Y10" s="183"/>
      <c r="Z10" s="183"/>
      <c r="AA10" s="183">
        <v>1.7620617320946959</v>
      </c>
      <c r="AB10" s="183" t="s">
        <v>116</v>
      </c>
      <c r="AC10" s="318" t="s">
        <v>116</v>
      </c>
      <c r="AD10" s="319"/>
      <c r="AE10" s="184">
        <v>16.684999999999999</v>
      </c>
      <c r="AF10" s="184" t="s">
        <v>116</v>
      </c>
      <c r="AG10" s="239" t="s">
        <v>116</v>
      </c>
    </row>
    <row r="11" spans="1:71" s="322" customFormat="1">
      <c r="A11" s="173"/>
      <c r="B11" s="317" t="s">
        <v>100</v>
      </c>
      <c r="C11" s="183">
        <v>37.463780467018928</v>
      </c>
      <c r="D11" s="183">
        <v>38.923924777001304</v>
      </c>
      <c r="E11" s="183">
        <v>31.123231634566217</v>
      </c>
      <c r="F11" s="183">
        <v>4.9656269530140333</v>
      </c>
      <c r="G11" s="183">
        <v>2.835066189421056</v>
      </c>
      <c r="H11" s="183">
        <v>7.8006931424350885</v>
      </c>
      <c r="I11" s="183">
        <v>30.913016305891709</v>
      </c>
      <c r="J11" s="183"/>
      <c r="K11" s="183" t="s">
        <v>116</v>
      </c>
      <c r="L11" s="183">
        <v>1.0794841202204422</v>
      </c>
      <c r="M11" s="183" t="s">
        <v>116</v>
      </c>
      <c r="N11" s="183" t="s">
        <v>116</v>
      </c>
      <c r="O11" s="183">
        <v>1.4601443099823874</v>
      </c>
      <c r="P11" s="183"/>
      <c r="Q11" s="183">
        <v>-3.5054826430316459</v>
      </c>
      <c r="R11" s="183"/>
      <c r="S11" s="183"/>
      <c r="T11" s="183">
        <v>-1.7442190784614513</v>
      </c>
      <c r="U11" s="183">
        <v>1.4601443099823874</v>
      </c>
      <c r="V11" s="183">
        <v>3.7270609624453157</v>
      </c>
      <c r="W11" s="183"/>
      <c r="X11" s="183" t="s">
        <v>116</v>
      </c>
      <c r="Y11" s="183"/>
      <c r="Z11" s="183"/>
      <c r="AA11" s="183">
        <v>0.64200897676268398</v>
      </c>
      <c r="AB11" s="183" t="s">
        <v>116</v>
      </c>
      <c r="AC11" s="318" t="s">
        <v>116</v>
      </c>
      <c r="AD11" s="319"/>
      <c r="AE11" s="184">
        <v>17.600999999999999</v>
      </c>
      <c r="AF11" s="184" t="s">
        <v>116</v>
      </c>
      <c r="AG11" s="239" t="s">
        <v>116</v>
      </c>
    </row>
    <row r="12" spans="1:71" s="322" customFormat="1">
      <c r="A12" s="173"/>
      <c r="B12" s="193" t="s">
        <v>101</v>
      </c>
      <c r="C12" s="183">
        <v>35.964240102171132</v>
      </c>
      <c r="D12" s="183">
        <v>35.770114942528735</v>
      </c>
      <c r="E12" s="183">
        <v>28.664112388250317</v>
      </c>
      <c r="F12" s="183">
        <v>4.3116219667943811</v>
      </c>
      <c r="G12" s="183">
        <v>2.7943805874840364</v>
      </c>
      <c r="H12" s="183">
        <v>7.1060025542784162</v>
      </c>
      <c r="I12" s="183">
        <v>29.644955300127712</v>
      </c>
      <c r="J12" s="183"/>
      <c r="K12" s="183" t="s">
        <v>116</v>
      </c>
      <c r="L12" s="183">
        <v>2.7535121328224781</v>
      </c>
      <c r="M12" s="183" t="s">
        <v>116</v>
      </c>
      <c r="N12" s="183" t="s">
        <v>116</v>
      </c>
      <c r="O12" s="183">
        <v>-0.19412515964240101</v>
      </c>
      <c r="P12" s="183"/>
      <c r="Q12" s="183">
        <v>-4.5057471264367823</v>
      </c>
      <c r="R12" s="183"/>
      <c r="S12" s="183"/>
      <c r="T12" s="183">
        <v>-2.8403575989782892</v>
      </c>
      <c r="U12" s="183">
        <v>-0.19412515964240101</v>
      </c>
      <c r="V12" s="183">
        <v>3.7905491698595148</v>
      </c>
      <c r="W12" s="183"/>
      <c r="X12" s="183" t="s">
        <v>116</v>
      </c>
      <c r="Y12" s="183"/>
      <c r="Z12" s="183"/>
      <c r="AA12" s="183">
        <v>-0.55172413793103448</v>
      </c>
      <c r="AB12" s="183" t="s">
        <v>116</v>
      </c>
      <c r="AC12" s="318" t="s">
        <v>116</v>
      </c>
      <c r="AD12" s="319"/>
      <c r="AE12" s="184">
        <v>19.574999999999999</v>
      </c>
      <c r="AF12" s="184" t="s">
        <v>116</v>
      </c>
      <c r="AG12" s="239" t="s">
        <v>116</v>
      </c>
    </row>
    <row r="13" spans="1:71" s="322" customFormat="1">
      <c r="A13" s="173"/>
      <c r="B13" s="193" t="s">
        <v>102</v>
      </c>
      <c r="C13" s="183">
        <v>35.569835569835568</v>
      </c>
      <c r="D13" s="183">
        <v>35.957285957285954</v>
      </c>
      <c r="E13" s="183">
        <v>28.883953883953883</v>
      </c>
      <c r="F13" s="183">
        <v>4.2477792477792473</v>
      </c>
      <c r="G13" s="183">
        <v>2.8255528255528253</v>
      </c>
      <c r="H13" s="183">
        <v>7.0733320733320744</v>
      </c>
      <c r="I13" s="183">
        <v>29.247779247779249</v>
      </c>
      <c r="J13" s="183"/>
      <c r="K13" s="183" t="s">
        <v>116</v>
      </c>
      <c r="L13" s="183">
        <v>1.8474768474768473</v>
      </c>
      <c r="M13" s="183" t="s">
        <v>116</v>
      </c>
      <c r="N13" s="183" t="s">
        <v>116</v>
      </c>
      <c r="O13" s="183">
        <v>0.38745038745038746</v>
      </c>
      <c r="P13" s="183"/>
      <c r="Q13" s="183">
        <v>-3.8603288603288597</v>
      </c>
      <c r="R13" s="183"/>
      <c r="S13" s="183"/>
      <c r="T13" s="183">
        <v>-1.7955017955017953</v>
      </c>
      <c r="U13" s="183">
        <v>0.38745038745038746</v>
      </c>
      <c r="V13" s="183">
        <v>3.4539784539784533</v>
      </c>
      <c r="W13" s="183"/>
      <c r="X13" s="183" t="s">
        <v>116</v>
      </c>
      <c r="Y13" s="183"/>
      <c r="Z13" s="183"/>
      <c r="AA13" s="183">
        <v>0.15120015120015121</v>
      </c>
      <c r="AB13" s="183" t="s">
        <v>116</v>
      </c>
      <c r="AC13" s="318" t="s">
        <v>116</v>
      </c>
      <c r="AD13" s="319"/>
      <c r="AE13" s="184">
        <v>21.164000000000001</v>
      </c>
      <c r="AF13" s="184">
        <v>21.812000000000001</v>
      </c>
      <c r="AG13" s="239" t="s">
        <v>116</v>
      </c>
    </row>
    <row r="14" spans="1:71" s="322" customFormat="1">
      <c r="A14" s="173"/>
      <c r="B14" s="193" t="s">
        <v>103</v>
      </c>
      <c r="C14" s="183">
        <v>35.163468372423594</v>
      </c>
      <c r="D14" s="183">
        <v>35.190120824449181</v>
      </c>
      <c r="E14" s="183">
        <v>28.37597725657427</v>
      </c>
      <c r="F14" s="183">
        <v>3.9623312011371712</v>
      </c>
      <c r="G14" s="183">
        <v>2.85181236673774</v>
      </c>
      <c r="H14" s="183">
        <v>6.8141435678749112</v>
      </c>
      <c r="I14" s="183">
        <v>28.913468372423594</v>
      </c>
      <c r="J14" s="183"/>
      <c r="K14" s="183" t="s">
        <v>116</v>
      </c>
      <c r="L14" s="183">
        <v>2.2254797441364604</v>
      </c>
      <c r="M14" s="183" t="s">
        <v>116</v>
      </c>
      <c r="N14" s="183" t="s">
        <v>116</v>
      </c>
      <c r="O14" s="183">
        <v>2.6652452025586353E-2</v>
      </c>
      <c r="P14" s="183"/>
      <c r="Q14" s="183">
        <v>-3.9356787491115846</v>
      </c>
      <c r="R14" s="183"/>
      <c r="S14" s="183"/>
      <c r="T14" s="183">
        <v>-2.0788912579957355</v>
      </c>
      <c r="U14" s="183">
        <v>2.6652452025586353E-2</v>
      </c>
      <c r="V14" s="183">
        <v>3.4159559346126507</v>
      </c>
      <c r="W14" s="183"/>
      <c r="X14" s="183" t="s">
        <v>116</v>
      </c>
      <c r="Y14" s="183"/>
      <c r="Z14" s="183"/>
      <c r="AA14" s="183">
        <v>-0.43532338308457713</v>
      </c>
      <c r="AB14" s="183" t="s">
        <v>116</v>
      </c>
      <c r="AC14" s="318" t="s">
        <v>116</v>
      </c>
      <c r="AD14" s="319"/>
      <c r="AE14" s="184">
        <v>22.512</v>
      </c>
      <c r="AF14" s="184">
        <v>23.007999999999999</v>
      </c>
      <c r="AG14" s="239" t="s">
        <v>116</v>
      </c>
    </row>
    <row r="15" spans="1:71" s="322" customFormat="1">
      <c r="A15" s="173"/>
      <c r="B15" s="193" t="s">
        <v>104</v>
      </c>
      <c r="C15" s="183">
        <v>35.644200694117153</v>
      </c>
      <c r="D15" s="183">
        <v>35.948412528385973</v>
      </c>
      <c r="E15" s="183">
        <v>28.990102403701961</v>
      </c>
      <c r="F15" s="183">
        <v>4.0747247097133554</v>
      </c>
      <c r="G15" s="183">
        <v>2.8835854149706504</v>
      </c>
      <c r="H15" s="183">
        <v>6.9583101246840053</v>
      </c>
      <c r="I15" s="183">
        <v>29.529971292686064</v>
      </c>
      <c r="J15" s="183"/>
      <c r="K15" s="183" t="s">
        <v>116</v>
      </c>
      <c r="L15" s="183">
        <v>2.3394318522644504</v>
      </c>
      <c r="M15" s="183" t="s">
        <v>116</v>
      </c>
      <c r="N15" s="183" t="s">
        <v>116</v>
      </c>
      <c r="O15" s="183">
        <v>0.30421183426882042</v>
      </c>
      <c r="P15" s="183"/>
      <c r="Q15" s="183">
        <v>-3.7705128754445352</v>
      </c>
      <c r="R15" s="183"/>
      <c r="S15" s="183"/>
      <c r="T15" s="183">
        <v>-2.2280303354899527</v>
      </c>
      <c r="U15" s="183">
        <v>0.30421183426882042</v>
      </c>
      <c r="V15" s="183">
        <v>3.3977462616221774</v>
      </c>
      <c r="W15" s="183"/>
      <c r="X15" s="183" t="s">
        <v>116</v>
      </c>
      <c r="Y15" s="183"/>
      <c r="Z15" s="183"/>
      <c r="AA15" s="183">
        <v>-0.7283945327563307</v>
      </c>
      <c r="AB15" s="183" t="s">
        <v>116</v>
      </c>
      <c r="AC15" s="318" t="s">
        <v>116</v>
      </c>
      <c r="AD15" s="319"/>
      <c r="AE15" s="184">
        <v>23.338999999999999</v>
      </c>
      <c r="AF15" s="184">
        <v>23.962</v>
      </c>
      <c r="AG15" s="239" t="s">
        <v>116</v>
      </c>
    </row>
    <row r="16" spans="1:71" s="322" customFormat="1">
      <c r="A16" s="173"/>
      <c r="B16" s="193" t="s">
        <v>105</v>
      </c>
      <c r="C16" s="183">
        <v>33.652222847495779</v>
      </c>
      <c r="D16" s="183">
        <v>35.939384194870968</v>
      </c>
      <c r="E16" s="183">
        <v>29.069860921295927</v>
      </c>
      <c r="F16" s="183">
        <v>4.1160865021303961</v>
      </c>
      <c r="G16" s="183">
        <v>2.7534367714446502</v>
      </c>
      <c r="H16" s="183">
        <v>6.8695232735750471</v>
      </c>
      <c r="I16" s="183">
        <v>28.426722405338051</v>
      </c>
      <c r="J16" s="183"/>
      <c r="K16" s="183" t="s">
        <v>116</v>
      </c>
      <c r="L16" s="183">
        <v>1.4591205080794276</v>
      </c>
      <c r="M16" s="183" t="s">
        <v>116</v>
      </c>
      <c r="N16" s="183" t="s">
        <v>116</v>
      </c>
      <c r="O16" s="183">
        <v>2.2871613473751906</v>
      </c>
      <c r="P16" s="183"/>
      <c r="Q16" s="183">
        <v>-1.8289251547552055</v>
      </c>
      <c r="R16" s="183"/>
      <c r="S16" s="183"/>
      <c r="T16" s="183">
        <v>-1.1335316343757535</v>
      </c>
      <c r="U16" s="183">
        <v>2.2871613473751906</v>
      </c>
      <c r="V16" s="183">
        <v>3.2920652785593694</v>
      </c>
      <c r="W16" s="183"/>
      <c r="X16" s="183" t="s">
        <v>116</v>
      </c>
      <c r="Y16" s="183"/>
      <c r="Z16" s="183"/>
      <c r="AA16" s="183">
        <v>0.22911809630999277</v>
      </c>
      <c r="AB16" s="183" t="s">
        <v>116</v>
      </c>
      <c r="AC16" s="318" t="s">
        <v>116</v>
      </c>
      <c r="AD16" s="319"/>
      <c r="AE16" s="184">
        <v>24.878</v>
      </c>
      <c r="AF16" s="184">
        <v>25.795999999999999</v>
      </c>
      <c r="AG16" s="239" t="s">
        <v>116</v>
      </c>
    </row>
    <row r="17" spans="1:33" s="322" customFormat="1">
      <c r="A17" s="173"/>
      <c r="B17" s="193" t="s">
        <v>106</v>
      </c>
      <c r="C17" s="183">
        <v>33.452184356703199</v>
      </c>
      <c r="D17" s="183">
        <v>35.93679627683531</v>
      </c>
      <c r="E17" s="183">
        <v>29.151028374118006</v>
      </c>
      <c r="F17" s="183">
        <v>4.0009007656508038</v>
      </c>
      <c r="G17" s="183">
        <v>2.7848671370665068</v>
      </c>
      <c r="H17" s="183">
        <v>6.7857679027173106</v>
      </c>
      <c r="I17" s="183">
        <v>27.882450082570188</v>
      </c>
      <c r="J17" s="183"/>
      <c r="K17" s="183" t="s">
        <v>116</v>
      </c>
      <c r="L17" s="183">
        <v>1.3774208076865337</v>
      </c>
      <c r="M17" s="183" t="s">
        <v>116</v>
      </c>
      <c r="N17" s="183" t="s">
        <v>116</v>
      </c>
      <c r="O17" s="183">
        <v>2.4846119201321129</v>
      </c>
      <c r="P17" s="183"/>
      <c r="Q17" s="183">
        <v>-1.5162888455186909</v>
      </c>
      <c r="R17" s="183"/>
      <c r="S17" s="183"/>
      <c r="T17" s="183">
        <v>-0.79192313466446473</v>
      </c>
      <c r="U17" s="183">
        <v>2.4846119201321129</v>
      </c>
      <c r="V17" s="183">
        <v>3.3290797177600964</v>
      </c>
      <c r="W17" s="183"/>
      <c r="X17" s="183" t="s">
        <v>116</v>
      </c>
      <c r="Y17" s="183"/>
      <c r="Z17" s="183"/>
      <c r="AA17" s="183">
        <v>0.63053595556222797</v>
      </c>
      <c r="AB17" s="183" t="s">
        <v>116</v>
      </c>
      <c r="AC17" s="318" t="s">
        <v>116</v>
      </c>
      <c r="AD17" s="319"/>
      <c r="AE17" s="184">
        <v>26.643999999999998</v>
      </c>
      <c r="AF17" s="184">
        <v>27.588000000000001</v>
      </c>
      <c r="AG17" s="239" t="s">
        <v>116</v>
      </c>
    </row>
    <row r="18" spans="1:33" s="322" customFormat="1">
      <c r="A18" s="173"/>
      <c r="B18" s="193" t="s">
        <v>107</v>
      </c>
      <c r="C18" s="183">
        <v>35.45670941841049</v>
      </c>
      <c r="D18" s="183">
        <v>37.623903080257222</v>
      </c>
      <c r="E18" s="183">
        <v>30.148861335133407</v>
      </c>
      <c r="F18" s="183">
        <v>4.40189007709525</v>
      </c>
      <c r="G18" s="183">
        <v>3.0731516680285642</v>
      </c>
      <c r="H18" s="183">
        <v>7.4750417451238143</v>
      </c>
      <c r="I18" s="183">
        <v>29.843322556577967</v>
      </c>
      <c r="J18" s="183"/>
      <c r="K18" s="183" t="s">
        <v>116</v>
      </c>
      <c r="L18" s="183">
        <v>1.8048104593740006</v>
      </c>
      <c r="M18" s="183" t="s">
        <v>116</v>
      </c>
      <c r="N18" s="183" t="s">
        <v>116</v>
      </c>
      <c r="O18" s="183">
        <v>2.1671936618467331</v>
      </c>
      <c r="P18" s="183"/>
      <c r="Q18" s="183">
        <v>-2.2346964152485169</v>
      </c>
      <c r="R18" s="183"/>
      <c r="S18" s="183"/>
      <c r="T18" s="183">
        <v>-1.6698049525704337</v>
      </c>
      <c r="U18" s="183">
        <v>2.1671936618467331</v>
      </c>
      <c r="V18" s="183">
        <v>3.3715848935943442</v>
      </c>
      <c r="W18" s="183"/>
      <c r="X18" s="183" t="s">
        <v>116</v>
      </c>
      <c r="Y18" s="183"/>
      <c r="Z18" s="183"/>
      <c r="AA18" s="183">
        <v>0.16698049525704339</v>
      </c>
      <c r="AB18" s="183" t="s">
        <v>116</v>
      </c>
      <c r="AC18" s="318" t="s">
        <v>116</v>
      </c>
      <c r="AD18" s="319"/>
      <c r="AE18" s="184">
        <v>28.146999999999998</v>
      </c>
      <c r="AF18" s="184">
        <v>28.849</v>
      </c>
      <c r="AG18" s="239" t="s">
        <v>116</v>
      </c>
    </row>
    <row r="19" spans="1:33" s="322" customFormat="1">
      <c r="A19" s="173"/>
      <c r="B19" s="193" t="s">
        <v>108</v>
      </c>
      <c r="C19" s="183">
        <v>35.472043996333639</v>
      </c>
      <c r="D19" s="183">
        <v>37.298435006959295</v>
      </c>
      <c r="E19" s="183">
        <v>29.901211936042365</v>
      </c>
      <c r="F19" s="183">
        <v>4.2706317683402926</v>
      </c>
      <c r="G19" s="183">
        <v>3.1265913025766374</v>
      </c>
      <c r="H19" s="183">
        <v>7.3972230709169295</v>
      </c>
      <c r="I19" s="183">
        <v>29.639813966120105</v>
      </c>
      <c r="J19" s="183"/>
      <c r="K19" s="183" t="s">
        <v>116</v>
      </c>
      <c r="L19" s="183">
        <v>1.8671283565875683</v>
      </c>
      <c r="M19" s="183" t="s">
        <v>116</v>
      </c>
      <c r="N19" s="183" t="s">
        <v>116</v>
      </c>
      <c r="O19" s="183">
        <v>1.8263910106256578</v>
      </c>
      <c r="P19" s="183"/>
      <c r="Q19" s="183">
        <v>-2.4442407577146348</v>
      </c>
      <c r="R19" s="183"/>
      <c r="S19" s="183"/>
      <c r="T19" s="183">
        <v>-1.3035950707811386</v>
      </c>
      <c r="U19" s="183">
        <v>2.1930271242828527</v>
      </c>
      <c r="V19" s="183">
        <v>3.1741182061988664</v>
      </c>
      <c r="W19" s="183"/>
      <c r="X19" s="183" t="s">
        <v>116</v>
      </c>
      <c r="Y19" s="183"/>
      <c r="Z19" s="183"/>
      <c r="AA19" s="183">
        <v>0.22745018162066744</v>
      </c>
      <c r="AB19" s="183" t="s">
        <v>116</v>
      </c>
      <c r="AC19" s="318" t="s">
        <v>116</v>
      </c>
      <c r="AD19" s="319"/>
      <c r="AE19" s="184">
        <v>29.457000000000001</v>
      </c>
      <c r="AF19" s="184">
        <v>30.39</v>
      </c>
      <c r="AG19" s="239" t="s">
        <v>116</v>
      </c>
    </row>
    <row r="20" spans="1:33" s="322" customFormat="1">
      <c r="A20" s="173"/>
      <c r="B20" s="193" t="s">
        <v>109</v>
      </c>
      <c r="C20" s="183">
        <v>34.626828275235674</v>
      </c>
      <c r="D20" s="183">
        <v>37.329700272479563</v>
      </c>
      <c r="E20" s="183">
        <v>28.657333458611294</v>
      </c>
      <c r="F20" s="183">
        <v>5.5341539039744436</v>
      </c>
      <c r="G20" s="183">
        <v>3.1382129098938267</v>
      </c>
      <c r="H20" s="183">
        <v>8.6723668138682708</v>
      </c>
      <c r="I20" s="183">
        <v>28.688652948729999</v>
      </c>
      <c r="J20" s="183"/>
      <c r="K20" s="183" t="s">
        <v>116</v>
      </c>
      <c r="L20" s="183">
        <v>0.90513326443045516</v>
      </c>
      <c r="M20" s="183" t="s">
        <v>116</v>
      </c>
      <c r="N20" s="183" t="s">
        <v>116</v>
      </c>
      <c r="O20" s="183">
        <v>2.7028719972438853</v>
      </c>
      <c r="P20" s="183"/>
      <c r="Q20" s="183">
        <v>-2.8312819067305588</v>
      </c>
      <c r="R20" s="183"/>
      <c r="S20" s="183"/>
      <c r="T20" s="183">
        <v>0.94898055059663633</v>
      </c>
      <c r="U20" s="183">
        <v>3.097497572739516</v>
      </c>
      <c r="V20" s="183">
        <v>3.0818378276801655</v>
      </c>
      <c r="W20" s="183"/>
      <c r="X20" s="183" t="s">
        <v>116</v>
      </c>
      <c r="Y20" s="183"/>
      <c r="Z20" s="183"/>
      <c r="AA20" s="183">
        <v>2.4209965861755771</v>
      </c>
      <c r="AB20" s="183" t="s">
        <v>116</v>
      </c>
      <c r="AC20" s="318" t="s">
        <v>116</v>
      </c>
      <c r="AD20" s="319"/>
      <c r="AE20" s="184">
        <v>31.928999999999998</v>
      </c>
      <c r="AF20" s="184">
        <v>33.348999999999997</v>
      </c>
      <c r="AG20" s="239" t="s">
        <v>116</v>
      </c>
    </row>
    <row r="21" spans="1:33" s="322" customFormat="1">
      <c r="A21" s="173"/>
      <c r="B21" s="193" t="s">
        <v>110</v>
      </c>
      <c r="C21" s="183">
        <v>35.156608536025701</v>
      </c>
      <c r="D21" s="183">
        <v>37.023864157870584</v>
      </c>
      <c r="E21" s="183">
        <v>27.891234511243688</v>
      </c>
      <c r="F21" s="183">
        <v>6.0119320789352919</v>
      </c>
      <c r="G21" s="183">
        <v>3.120697567691602</v>
      </c>
      <c r="H21" s="183">
        <v>9.1326296466268939</v>
      </c>
      <c r="I21" s="183">
        <v>29.075837540156041</v>
      </c>
      <c r="J21" s="183"/>
      <c r="K21" s="183" t="s">
        <v>116</v>
      </c>
      <c r="L21" s="183">
        <v>1.5460073428178065</v>
      </c>
      <c r="M21" s="183" t="s">
        <v>116</v>
      </c>
      <c r="N21" s="183" t="s">
        <v>116</v>
      </c>
      <c r="O21" s="183">
        <v>1.8672556218448833</v>
      </c>
      <c r="P21" s="183"/>
      <c r="Q21" s="183">
        <v>-4.1446764570904095</v>
      </c>
      <c r="R21" s="183"/>
      <c r="S21" s="183"/>
      <c r="T21" s="183">
        <v>0.93506195502524103</v>
      </c>
      <c r="U21" s="183">
        <v>2.6216154199173936</v>
      </c>
      <c r="V21" s="183">
        <v>2.8281321707205143</v>
      </c>
      <c r="W21" s="183"/>
      <c r="X21" s="183" t="s">
        <v>116</v>
      </c>
      <c r="Y21" s="183"/>
      <c r="Z21" s="183"/>
      <c r="AA21" s="183">
        <v>8.8916934373565862E-2</v>
      </c>
      <c r="AB21" s="183" t="s">
        <v>116</v>
      </c>
      <c r="AC21" s="318" t="s">
        <v>116</v>
      </c>
      <c r="AD21" s="319"/>
      <c r="AE21" s="184">
        <v>34.863999999999997</v>
      </c>
      <c r="AF21" s="184">
        <v>36.173000000000002</v>
      </c>
      <c r="AG21" s="239" t="s">
        <v>116</v>
      </c>
    </row>
    <row r="22" spans="1:33" s="322" customFormat="1" ht="15.75" customHeight="1">
      <c r="A22" s="195"/>
      <c r="B22" s="196" t="s">
        <v>9</v>
      </c>
      <c r="C22" s="183">
        <v>36.949270141168313</v>
      </c>
      <c r="D22" s="183">
        <v>38.473033917754115</v>
      </c>
      <c r="E22" s="183">
        <v>29.263736556987695</v>
      </c>
      <c r="F22" s="183">
        <v>6.0069917006911639</v>
      </c>
      <c r="G22" s="183">
        <v>3.202305660075254</v>
      </c>
      <c r="H22" s="183">
        <v>9.2092973607664188</v>
      </c>
      <c r="I22" s="183">
        <v>30.683425399621061</v>
      </c>
      <c r="J22" s="183"/>
      <c r="K22" s="183" t="s">
        <v>116</v>
      </c>
      <c r="L22" s="183">
        <v>1.7666052891415156</v>
      </c>
      <c r="M22" s="183" t="s">
        <v>116</v>
      </c>
      <c r="N22" s="183" t="s">
        <v>116</v>
      </c>
      <c r="O22" s="183">
        <v>1.5237637765858083</v>
      </c>
      <c r="P22" s="183"/>
      <c r="Q22" s="183">
        <v>-4.4832279241053552</v>
      </c>
      <c r="R22" s="183"/>
      <c r="S22" s="183"/>
      <c r="T22" s="183">
        <v>1.2515677954794118</v>
      </c>
      <c r="U22" s="183">
        <v>2.4604381821578207</v>
      </c>
      <c r="V22" s="183">
        <v>2.7059482827635901</v>
      </c>
      <c r="W22" s="183"/>
      <c r="X22" s="183" t="s">
        <v>116</v>
      </c>
      <c r="Y22" s="183"/>
      <c r="Z22" s="183"/>
      <c r="AA22" s="183">
        <v>1.2195447388786593</v>
      </c>
      <c r="AB22" s="183" t="s">
        <v>116</v>
      </c>
      <c r="AC22" s="318" t="s">
        <v>116</v>
      </c>
      <c r="AD22" s="323"/>
      <c r="AE22" s="184">
        <v>37.472999999999999</v>
      </c>
      <c r="AF22" s="184">
        <v>38.765999999999998</v>
      </c>
      <c r="AG22" s="239" t="s">
        <v>116</v>
      </c>
    </row>
    <row r="23" spans="1:33" s="322" customFormat="1" ht="15.75" customHeight="1">
      <c r="A23" s="195"/>
      <c r="B23" s="196" t="s">
        <v>10</v>
      </c>
      <c r="C23" s="183">
        <v>37.628246834492771</v>
      </c>
      <c r="D23" s="183">
        <v>40.023021870777235</v>
      </c>
      <c r="E23" s="183">
        <v>29.923427255893099</v>
      </c>
      <c r="F23" s="183">
        <v>6.7489114658925971</v>
      </c>
      <c r="G23" s="183">
        <v>3.3506831489915414</v>
      </c>
      <c r="H23" s="183">
        <v>10.099594614884138</v>
      </c>
      <c r="I23" s="183">
        <v>31.382313197537659</v>
      </c>
      <c r="J23" s="183"/>
      <c r="K23" s="183" t="s">
        <v>116</v>
      </c>
      <c r="L23" s="183">
        <v>0.95090335819028071</v>
      </c>
      <c r="M23" s="183" t="s">
        <v>116</v>
      </c>
      <c r="N23" s="183" t="s">
        <v>116</v>
      </c>
      <c r="O23" s="183">
        <v>2.3947750362844697</v>
      </c>
      <c r="P23" s="183"/>
      <c r="Q23" s="183">
        <v>-4.3541364296081273</v>
      </c>
      <c r="R23" s="183"/>
      <c r="S23" s="183"/>
      <c r="T23" s="183">
        <v>1.8592663029878382</v>
      </c>
      <c r="U23" s="183">
        <v>2.9177718832891242</v>
      </c>
      <c r="V23" s="183">
        <v>2.7901506431109548</v>
      </c>
      <c r="W23" s="183"/>
      <c r="X23" s="183" t="s">
        <v>116</v>
      </c>
      <c r="Y23" s="183"/>
      <c r="Z23" s="183"/>
      <c r="AA23" s="183">
        <v>8.0076072268655221E-2</v>
      </c>
      <c r="AB23" s="183" t="s">
        <v>116</v>
      </c>
      <c r="AC23" s="318" t="s">
        <v>116</v>
      </c>
      <c r="AD23" s="323"/>
      <c r="AE23" s="184">
        <v>39.962000000000003</v>
      </c>
      <c r="AF23" s="184">
        <v>41.161000000000001</v>
      </c>
      <c r="AG23" s="239" t="s">
        <v>116</v>
      </c>
    </row>
    <row r="24" spans="1:33" s="322" customFormat="1" ht="15.75" customHeight="1">
      <c r="A24" s="195"/>
      <c r="B24" s="196" t="s">
        <v>11</v>
      </c>
      <c r="C24" s="183">
        <v>39.07572906867356</v>
      </c>
      <c r="D24" s="183">
        <v>42.925682031984941</v>
      </c>
      <c r="E24" s="183">
        <v>31.559266227657574</v>
      </c>
      <c r="F24" s="183">
        <v>7.9633113828786444</v>
      </c>
      <c r="G24" s="183">
        <v>3.40310442144873</v>
      </c>
      <c r="H24" s="183">
        <v>11.366415804327374</v>
      </c>
      <c r="I24" s="183">
        <v>32.598777046095954</v>
      </c>
      <c r="J24" s="183"/>
      <c r="K24" s="183" t="s">
        <v>116</v>
      </c>
      <c r="L24" s="183">
        <v>-0.18344308560677328</v>
      </c>
      <c r="M24" s="183" t="s">
        <v>116</v>
      </c>
      <c r="N24" s="183" t="s">
        <v>116</v>
      </c>
      <c r="O24" s="183">
        <v>3.8499529633113823</v>
      </c>
      <c r="P24" s="183"/>
      <c r="Q24" s="183">
        <v>-4.1133584195672626</v>
      </c>
      <c r="R24" s="183"/>
      <c r="S24" s="183"/>
      <c r="T24" s="183">
        <v>3.231420507996237</v>
      </c>
      <c r="U24" s="183">
        <v>4.7530573847601119</v>
      </c>
      <c r="V24" s="183">
        <v>2.8786453433678267</v>
      </c>
      <c r="W24" s="183"/>
      <c r="X24" s="183" t="s">
        <v>116</v>
      </c>
      <c r="Y24" s="183"/>
      <c r="Z24" s="183"/>
      <c r="AA24" s="183">
        <v>1.4840075258701786</v>
      </c>
      <c r="AB24" s="183" t="s">
        <v>116</v>
      </c>
      <c r="AC24" s="318" t="s">
        <v>116</v>
      </c>
      <c r="AD24" s="323"/>
      <c r="AE24" s="184">
        <v>42.52</v>
      </c>
      <c r="AF24" s="184">
        <v>44.405000000000001</v>
      </c>
      <c r="AG24" s="239" t="s">
        <v>116</v>
      </c>
    </row>
    <row r="25" spans="1:33" s="322" customFormat="1" ht="15.75" customHeight="1">
      <c r="A25" s="195"/>
      <c r="B25" s="196" t="s">
        <v>12</v>
      </c>
      <c r="C25" s="183">
        <v>40.793946001410887</v>
      </c>
      <c r="D25" s="183">
        <v>41.371128070287952</v>
      </c>
      <c r="E25" s="183">
        <v>30.921994912246948</v>
      </c>
      <c r="F25" s="183">
        <v>6.909083135595032</v>
      </c>
      <c r="G25" s="183">
        <v>3.540050022445969</v>
      </c>
      <c r="H25" s="183">
        <v>10.449133158041001</v>
      </c>
      <c r="I25" s="183">
        <v>33.805767545266036</v>
      </c>
      <c r="J25" s="183"/>
      <c r="K25" s="183" t="s">
        <v>116</v>
      </c>
      <c r="L25" s="183">
        <v>2.9671433763013311</v>
      </c>
      <c r="M25" s="183" t="s">
        <v>116</v>
      </c>
      <c r="N25" s="183" t="s">
        <v>116</v>
      </c>
      <c r="O25" s="183">
        <v>0.57718206887706014</v>
      </c>
      <c r="P25" s="183"/>
      <c r="Q25" s="183">
        <v>-6.3319010667179727</v>
      </c>
      <c r="R25" s="183"/>
      <c r="S25" s="183"/>
      <c r="T25" s="183">
        <v>-0.62421171893370953</v>
      </c>
      <c r="U25" s="183">
        <v>0.80377947369546165</v>
      </c>
      <c r="V25" s="183">
        <v>2.7833001988071571</v>
      </c>
      <c r="W25" s="183"/>
      <c r="X25" s="183" t="s">
        <v>116</v>
      </c>
      <c r="Y25" s="183"/>
      <c r="Z25" s="183"/>
      <c r="AA25" s="183">
        <v>-0.66910365762414759</v>
      </c>
      <c r="AB25" s="183" t="s">
        <v>116</v>
      </c>
      <c r="AC25" s="318" t="s">
        <v>116</v>
      </c>
      <c r="AD25" s="323"/>
      <c r="AE25" s="184">
        <v>46.779000000000003</v>
      </c>
      <c r="AF25" s="184">
        <v>48.709000000000003</v>
      </c>
      <c r="AG25" s="239" t="s">
        <v>116</v>
      </c>
    </row>
    <row r="26" spans="1:33" s="322" customFormat="1" ht="15.75" customHeight="1">
      <c r="A26" s="195"/>
      <c r="B26" s="196" t="s">
        <v>13</v>
      </c>
      <c r="C26" s="183">
        <v>41.841670599339309</v>
      </c>
      <c r="D26" s="183">
        <v>40.127025326411832</v>
      </c>
      <c r="E26" s="183">
        <v>30.291411042944784</v>
      </c>
      <c r="F26" s="183">
        <v>6.1683970426301711</v>
      </c>
      <c r="G26" s="183">
        <v>3.6672172408368722</v>
      </c>
      <c r="H26" s="183">
        <v>9.8356142834670433</v>
      </c>
      <c r="I26" s="183">
        <v>35.124665722825235</v>
      </c>
      <c r="J26" s="183"/>
      <c r="K26" s="183" t="s">
        <v>116</v>
      </c>
      <c r="L26" s="183">
        <v>5.140003146138115</v>
      </c>
      <c r="M26" s="183" t="s">
        <v>116</v>
      </c>
      <c r="N26" s="183" t="s">
        <v>116</v>
      </c>
      <c r="O26" s="183">
        <v>-1.7146452729274815</v>
      </c>
      <c r="P26" s="183"/>
      <c r="Q26" s="183">
        <v>-7.8830423155576534</v>
      </c>
      <c r="R26" s="183"/>
      <c r="S26" s="183"/>
      <c r="T26" s="183">
        <v>-2.1256095642598711</v>
      </c>
      <c r="U26" s="183">
        <v>-1.510146295422369</v>
      </c>
      <c r="V26" s="183">
        <v>2.5837659273242095</v>
      </c>
      <c r="W26" s="183"/>
      <c r="X26" s="183" t="s">
        <v>116</v>
      </c>
      <c r="Y26" s="183"/>
      <c r="Z26" s="183"/>
      <c r="AA26" s="183">
        <v>-0.3716375648890986</v>
      </c>
      <c r="AB26" s="183" t="s">
        <v>116</v>
      </c>
      <c r="AC26" s="318" t="s">
        <v>116</v>
      </c>
      <c r="AD26" s="323"/>
      <c r="AE26" s="184">
        <v>50.856000000000002</v>
      </c>
      <c r="AF26" s="184">
        <v>54.103999999999999</v>
      </c>
      <c r="AG26" s="239" t="s">
        <v>116</v>
      </c>
    </row>
    <row r="27" spans="1:33">
      <c r="A27" s="202"/>
      <c r="B27" s="203" t="s">
        <v>14</v>
      </c>
      <c r="C27" s="183">
        <v>40.037063336739472</v>
      </c>
      <c r="D27" s="183">
        <v>39.477649422400809</v>
      </c>
      <c r="E27" s="183">
        <v>29.529434177938658</v>
      </c>
      <c r="F27" s="183">
        <v>6.276520202982387</v>
      </c>
      <c r="G27" s="183">
        <v>3.6716950414797624</v>
      </c>
      <c r="H27" s="183">
        <v>9.9482152444621477</v>
      </c>
      <c r="I27" s="183">
        <v>33.698193595316859</v>
      </c>
      <c r="J27" s="183"/>
      <c r="K27" s="183" t="s">
        <v>116</v>
      </c>
      <c r="L27" s="183">
        <v>3.6509118619996888</v>
      </c>
      <c r="M27" s="183" t="s">
        <v>116</v>
      </c>
      <c r="N27" s="183" t="s">
        <v>116</v>
      </c>
      <c r="O27" s="183">
        <v>-0.55941391433866194</v>
      </c>
      <c r="P27" s="183"/>
      <c r="Q27" s="183">
        <v>-6.8359341173210488</v>
      </c>
      <c r="R27" s="183"/>
      <c r="S27" s="183"/>
      <c r="T27" s="183">
        <v>-0.23034690590415494</v>
      </c>
      <c r="U27" s="183">
        <v>1.1344152132873795</v>
      </c>
      <c r="V27" s="183">
        <v>2.3277161017683023</v>
      </c>
      <c r="W27" s="183"/>
      <c r="X27" s="183" t="s">
        <v>116</v>
      </c>
      <c r="Y27" s="183"/>
      <c r="Z27" s="183"/>
      <c r="AA27" s="183">
        <v>-1.918980238660178</v>
      </c>
      <c r="AB27" s="183" t="s">
        <v>116</v>
      </c>
      <c r="AC27" s="318" t="s">
        <v>116</v>
      </c>
      <c r="AD27" s="324"/>
      <c r="AE27" s="184">
        <v>57.738999999999997</v>
      </c>
      <c r="AF27" s="184">
        <v>61.179000000000002</v>
      </c>
      <c r="AG27" s="239" t="s">
        <v>116</v>
      </c>
    </row>
    <row r="28" spans="1:33">
      <c r="A28" s="202"/>
      <c r="B28" s="203" t="s">
        <v>15</v>
      </c>
      <c r="C28" s="183">
        <v>38.364478023254016</v>
      </c>
      <c r="D28" s="183">
        <v>39.346038921831223</v>
      </c>
      <c r="E28" s="183">
        <v>30.182223529593909</v>
      </c>
      <c r="F28" s="183">
        <v>5.3722654859036094</v>
      </c>
      <c r="G28" s="183">
        <v>3.7915499063336999</v>
      </c>
      <c r="H28" s="183">
        <v>9.1638153922373089</v>
      </c>
      <c r="I28" s="183">
        <v>32.060194144695082</v>
      </c>
      <c r="J28" s="183"/>
      <c r="K28" s="183" t="s">
        <v>116</v>
      </c>
      <c r="L28" s="183">
        <v>1.975507423634872</v>
      </c>
      <c r="M28" s="183" t="s">
        <v>116</v>
      </c>
      <c r="N28" s="183" t="s">
        <v>116</v>
      </c>
      <c r="O28" s="183">
        <v>0.9815608985772013</v>
      </c>
      <c r="P28" s="183"/>
      <c r="Q28" s="183">
        <v>-4.3907045873264074</v>
      </c>
      <c r="R28" s="183"/>
      <c r="S28" s="183"/>
      <c r="T28" s="183">
        <v>0.75552321530863442</v>
      </c>
      <c r="U28" s="183">
        <v>1.3159728135498756</v>
      </c>
      <c r="V28" s="183">
        <v>2.3904259107305972</v>
      </c>
      <c r="W28" s="183"/>
      <c r="X28" s="183" t="s">
        <v>116</v>
      </c>
      <c r="Y28" s="183"/>
      <c r="Z28" s="183"/>
      <c r="AA28" s="183">
        <v>-0.6301187471938815</v>
      </c>
      <c r="AB28" s="183" t="s">
        <v>116</v>
      </c>
      <c r="AC28" s="318" t="s">
        <v>116</v>
      </c>
      <c r="AD28" s="324"/>
      <c r="AE28" s="184">
        <v>64.590999999999994</v>
      </c>
      <c r="AF28" s="184">
        <v>68.144999999999996</v>
      </c>
      <c r="AG28" s="239" t="s">
        <v>116</v>
      </c>
    </row>
    <row r="29" spans="1:33">
      <c r="A29" s="202"/>
      <c r="B29" s="203" t="s">
        <v>16</v>
      </c>
      <c r="C29" s="183">
        <v>35.871358632441648</v>
      </c>
      <c r="D29" s="183">
        <v>38.458521543912802</v>
      </c>
      <c r="E29" s="183">
        <v>29.80173649617268</v>
      </c>
      <c r="F29" s="183">
        <v>4.9146628438505857</v>
      </c>
      <c r="G29" s="183">
        <v>3.7421222038895348</v>
      </c>
      <c r="H29" s="183">
        <v>8.6567850477401223</v>
      </c>
      <c r="I29" s="183">
        <v>29.824727489113091</v>
      </c>
      <c r="J29" s="183"/>
      <c r="K29" s="183" t="s">
        <v>116</v>
      </c>
      <c r="L29" s="183">
        <v>0.1487652484379649</v>
      </c>
      <c r="M29" s="183" t="s">
        <v>116</v>
      </c>
      <c r="N29" s="183" t="s">
        <v>116</v>
      </c>
      <c r="O29" s="183">
        <v>2.5871629114711534</v>
      </c>
      <c r="P29" s="183"/>
      <c r="Q29" s="183">
        <v>-2.3274999323794328</v>
      </c>
      <c r="R29" s="183"/>
      <c r="S29" s="183"/>
      <c r="T29" s="183">
        <v>2.580400854723973</v>
      </c>
      <c r="U29" s="183">
        <v>3.3120553947688731</v>
      </c>
      <c r="V29" s="183">
        <v>2.3342619891266128</v>
      </c>
      <c r="W29" s="183"/>
      <c r="X29" s="183" t="s">
        <v>116</v>
      </c>
      <c r="Y29" s="183"/>
      <c r="Z29" s="183"/>
      <c r="AA29" s="183">
        <v>1.9650536907305731</v>
      </c>
      <c r="AB29" s="183" t="s">
        <v>116</v>
      </c>
      <c r="AC29" s="318" t="s">
        <v>116</v>
      </c>
      <c r="AD29" s="324"/>
      <c r="AE29" s="184">
        <v>73.941999999999993</v>
      </c>
      <c r="AF29" s="184">
        <v>79.236999999999995</v>
      </c>
      <c r="AG29" s="239">
        <v>2.5446863580414503</v>
      </c>
    </row>
    <row r="30" spans="1:33">
      <c r="A30" s="202"/>
      <c r="B30" s="203" t="s">
        <v>17</v>
      </c>
      <c r="C30" s="183">
        <v>36.169468209627013</v>
      </c>
      <c r="D30" s="183">
        <v>40.251716523271106</v>
      </c>
      <c r="E30" s="183">
        <v>30.992747764597993</v>
      </c>
      <c r="F30" s="183">
        <v>5.2430886558627261</v>
      </c>
      <c r="G30" s="183">
        <v>4.0158801028103923</v>
      </c>
      <c r="H30" s="183">
        <v>9.2589687586731202</v>
      </c>
      <c r="I30" s="183">
        <v>29.790879801136704</v>
      </c>
      <c r="J30" s="183"/>
      <c r="K30" s="183" t="s">
        <v>116</v>
      </c>
      <c r="L30" s="183">
        <v>-1.0510311206574074</v>
      </c>
      <c r="M30" s="183" t="s">
        <v>116</v>
      </c>
      <c r="N30" s="183" t="s">
        <v>116</v>
      </c>
      <c r="O30" s="183">
        <v>4.0822483136440972</v>
      </c>
      <c r="P30" s="183"/>
      <c r="Q30" s="183">
        <v>-1.1608403422186289</v>
      </c>
      <c r="R30" s="183"/>
      <c r="S30" s="183"/>
      <c r="T30" s="183">
        <v>2.5762932750902001</v>
      </c>
      <c r="U30" s="183">
        <v>5.2744627191659337</v>
      </c>
      <c r="V30" s="183">
        <v>2.4339032954833417</v>
      </c>
      <c r="W30" s="183"/>
      <c r="X30" s="183" t="s">
        <v>116</v>
      </c>
      <c r="Y30" s="183"/>
      <c r="Z30" s="183"/>
      <c r="AA30" s="183">
        <v>3.6611118485356759</v>
      </c>
      <c r="AB30" s="183" t="s">
        <v>116</v>
      </c>
      <c r="AC30" s="318" t="s">
        <v>116</v>
      </c>
      <c r="AD30" s="324"/>
      <c r="AE30" s="184">
        <v>82.870999999999995</v>
      </c>
      <c r="AF30" s="184">
        <v>88.838999999999999</v>
      </c>
      <c r="AG30" s="239">
        <v>6.5394315949810444</v>
      </c>
    </row>
    <row r="31" spans="1:33">
      <c r="B31" s="203" t="s">
        <v>18</v>
      </c>
      <c r="C31" s="183">
        <v>39.008269512791266</v>
      </c>
      <c r="D31" s="183">
        <v>44.703234479387326</v>
      </c>
      <c r="E31" s="183">
        <v>34.767598175004075</v>
      </c>
      <c r="F31" s="183">
        <v>5.5259084243115533</v>
      </c>
      <c r="G31" s="183">
        <v>4.4097278800716966</v>
      </c>
      <c r="H31" s="183">
        <v>9.9356363043832499</v>
      </c>
      <c r="I31" s="183">
        <v>32.489408505784588</v>
      </c>
      <c r="J31" s="183"/>
      <c r="K31" s="183" t="s">
        <v>116</v>
      </c>
      <c r="L31" s="183">
        <v>-2.2965211015153986</v>
      </c>
      <c r="M31" s="183" t="s">
        <v>116</v>
      </c>
      <c r="N31" s="183" t="s">
        <v>116</v>
      </c>
      <c r="O31" s="183">
        <v>5.6949649665960571</v>
      </c>
      <c r="P31" s="183"/>
      <c r="Q31" s="183">
        <v>0.16905654228450384</v>
      </c>
      <c r="R31" s="183"/>
      <c r="S31" s="183"/>
      <c r="T31" s="183">
        <v>5.1877953397425456</v>
      </c>
      <c r="U31" s="183">
        <v>8.1340638748574214</v>
      </c>
      <c r="V31" s="183">
        <v>2.4156754114388135</v>
      </c>
      <c r="W31" s="183"/>
      <c r="X31" s="183">
        <v>47.746913863101078</v>
      </c>
      <c r="Y31" s="183"/>
      <c r="Z31" s="183"/>
      <c r="AA31" s="183">
        <v>3.433069903861822</v>
      </c>
      <c r="AB31" s="183" t="s">
        <v>116</v>
      </c>
      <c r="AC31" s="318">
        <v>54.658220628971819</v>
      </c>
      <c r="AD31" s="324"/>
      <c r="AE31" s="184">
        <v>98.191999999999993</v>
      </c>
      <c r="AF31" s="184">
        <v>109.117</v>
      </c>
      <c r="AG31" s="239">
        <v>3.1047807042479647</v>
      </c>
    </row>
    <row r="32" spans="1:33">
      <c r="B32" s="203" t="s">
        <v>19</v>
      </c>
      <c r="C32" s="183">
        <v>40.119492899937107</v>
      </c>
      <c r="D32" s="183">
        <v>46.450796067657478</v>
      </c>
      <c r="E32" s="183">
        <v>36.344377875608224</v>
      </c>
      <c r="F32" s="183">
        <v>5.5608884181258489</v>
      </c>
      <c r="G32" s="183">
        <v>4.5455297739234064</v>
      </c>
      <c r="H32" s="183">
        <v>10.106418192049253</v>
      </c>
      <c r="I32" s="183">
        <v>33.353745324550658</v>
      </c>
      <c r="J32" s="183"/>
      <c r="K32" s="183">
        <v>0.52283906452332762</v>
      </c>
      <c r="L32" s="183">
        <v>-2.9972526563172357</v>
      </c>
      <c r="M32" s="183">
        <v>-2.7496769712460445</v>
      </c>
      <c r="N32" s="183">
        <v>6.0837274826491772</v>
      </c>
      <c r="O32" s="183">
        <v>6.3313031677203675</v>
      </c>
      <c r="P32" s="183"/>
      <c r="Q32" s="183">
        <v>0.77041474959451861</v>
      </c>
      <c r="R32" s="183"/>
      <c r="S32" s="183"/>
      <c r="T32" s="183">
        <v>7.243222667240409</v>
      </c>
      <c r="U32" s="183">
        <v>8.5076627718380724</v>
      </c>
      <c r="V32" s="183">
        <v>2.572738406540664</v>
      </c>
      <c r="W32" s="183"/>
      <c r="X32" s="183">
        <v>49.330944302542797</v>
      </c>
      <c r="Y32" s="183"/>
      <c r="Z32" s="183"/>
      <c r="AA32" s="183">
        <v>4.2120419714673467</v>
      </c>
      <c r="AB32" s="183">
        <v>3.9644662863961551</v>
      </c>
      <c r="AC32" s="318">
        <v>54.316308629307208</v>
      </c>
      <c r="AD32" s="324"/>
      <c r="AE32" s="184">
        <v>120.84399999999999</v>
      </c>
      <c r="AF32" s="184">
        <v>131.155</v>
      </c>
      <c r="AG32" s="239">
        <v>-1.7370636518415679</v>
      </c>
    </row>
    <row r="33" spans="2:33">
      <c r="B33" s="203" t="s">
        <v>20</v>
      </c>
      <c r="C33" s="183">
        <v>40.210597443549752</v>
      </c>
      <c r="D33" s="183">
        <v>45.140492144827974</v>
      </c>
      <c r="E33" s="183">
        <v>36.084520524804319</v>
      </c>
      <c r="F33" s="183">
        <v>4.5040542823357166</v>
      </c>
      <c r="G33" s="183">
        <v>4.5519173376879323</v>
      </c>
      <c r="H33" s="183">
        <v>9.0559716200236497</v>
      </c>
      <c r="I33" s="183">
        <v>32.760149783208512</v>
      </c>
      <c r="J33" s="183"/>
      <c r="K33" s="183">
        <v>-0.2413933351603692</v>
      </c>
      <c r="L33" s="183">
        <v>-1.307083732192128</v>
      </c>
      <c r="M33" s="183">
        <v>-0.6398499780892507</v>
      </c>
      <c r="N33" s="183">
        <v>4.2626609471753474</v>
      </c>
      <c r="O33" s="183">
        <v>4.9298947012782248</v>
      </c>
      <c r="P33" s="183"/>
      <c r="Q33" s="183">
        <v>0.42584041894250801</v>
      </c>
      <c r="R33" s="183"/>
      <c r="S33" s="183"/>
      <c r="T33" s="183">
        <v>4.1098879441409988</v>
      </c>
      <c r="U33" s="183">
        <v>5.8040993299172259</v>
      </c>
      <c r="V33" s="183">
        <v>2.8710794526718844</v>
      </c>
      <c r="W33" s="183"/>
      <c r="X33" s="183">
        <v>47.792828478291923</v>
      </c>
      <c r="Y33" s="183"/>
      <c r="Z33" s="183"/>
      <c r="AA33" s="183">
        <v>3.6178838898586627</v>
      </c>
      <c r="AB33" s="183">
        <v>2.9506501357557857</v>
      </c>
      <c r="AC33" s="318">
        <v>53.487668224562192</v>
      </c>
      <c r="AD33" s="324"/>
      <c r="AE33" s="184">
        <v>142.072</v>
      </c>
      <c r="AF33" s="184">
        <v>153.99799999999999</v>
      </c>
      <c r="AG33" s="239">
        <v>-0.63964204746912723</v>
      </c>
    </row>
    <row r="34" spans="2:33">
      <c r="B34" s="203" t="s">
        <v>21</v>
      </c>
      <c r="C34" s="183">
        <v>38.388916652116059</v>
      </c>
      <c r="D34" s="183">
        <v>42.256769042730625</v>
      </c>
      <c r="E34" s="183">
        <v>34.65352495981022</v>
      </c>
      <c r="F34" s="183">
        <v>3.1507583374978174</v>
      </c>
      <c r="G34" s="183">
        <v>4.4524857454225799</v>
      </c>
      <c r="H34" s="183">
        <v>7.6032440829203978</v>
      </c>
      <c r="I34" s="183">
        <v>31.619572874457365</v>
      </c>
      <c r="J34" s="183"/>
      <c r="K34" s="183">
        <v>0.35463006014704074</v>
      </c>
      <c r="L34" s="183">
        <v>-0.32272242860669414</v>
      </c>
      <c r="M34" s="183">
        <v>3.9741564363005195E-2</v>
      </c>
      <c r="N34" s="183">
        <v>3.5053883976448588</v>
      </c>
      <c r="O34" s="183">
        <v>3.8678523906145581</v>
      </c>
      <c r="P34" s="183"/>
      <c r="Q34" s="183">
        <v>0.71709405311674002</v>
      </c>
      <c r="R34" s="183"/>
      <c r="S34" s="183"/>
      <c r="T34" s="183">
        <v>2.816596121309916</v>
      </c>
      <c r="U34" s="183">
        <v>3.3524598553770013</v>
      </c>
      <c r="V34" s="183">
        <v>2.9544756663676268</v>
      </c>
      <c r="W34" s="183"/>
      <c r="X34" s="183">
        <v>44.324511175909763</v>
      </c>
      <c r="Y34" s="183"/>
      <c r="Z34" s="183"/>
      <c r="AA34" s="183">
        <v>3.2206012511515052</v>
      </c>
      <c r="AB34" s="183">
        <v>2.8581372581818059</v>
      </c>
      <c r="AC34" s="318">
        <v>51.995038744754261</v>
      </c>
      <c r="AD34" s="324"/>
      <c r="AE34" s="184">
        <v>166.08699999999999</v>
      </c>
      <c r="AF34" s="184">
        <v>179.35900000000001</v>
      </c>
      <c r="AG34" s="239">
        <v>-0.46907116695174766</v>
      </c>
    </row>
    <row r="35" spans="2:33">
      <c r="B35" s="203" t="s">
        <v>22</v>
      </c>
      <c r="C35" s="183">
        <v>36.905288004117679</v>
      </c>
      <c r="D35" s="183">
        <v>41.420705933732279</v>
      </c>
      <c r="E35" s="183">
        <v>34.350970411924649</v>
      </c>
      <c r="F35" s="183">
        <v>2.7258878762198386</v>
      </c>
      <c r="G35" s="183">
        <v>4.3438476455877844</v>
      </c>
      <c r="H35" s="183">
        <v>7.0697355218076225</v>
      </c>
      <c r="I35" s="183">
        <v>30.379378291679881</v>
      </c>
      <c r="J35" s="183"/>
      <c r="K35" s="183">
        <v>2.4763794877586931</v>
      </c>
      <c r="L35" s="183">
        <v>-1.0538574718858693</v>
      </c>
      <c r="M35" s="183">
        <v>-1.7407069062498102</v>
      </c>
      <c r="N35" s="183">
        <v>5.2022673639785308</v>
      </c>
      <c r="O35" s="183">
        <v>4.5154179296145909</v>
      </c>
      <c r="P35" s="183"/>
      <c r="Q35" s="183">
        <v>1.789530053394752</v>
      </c>
      <c r="R35" s="183"/>
      <c r="S35" s="183"/>
      <c r="T35" s="183">
        <v>4.0319016746299532</v>
      </c>
      <c r="U35" s="183">
        <v>4.6942669529637469</v>
      </c>
      <c r="V35" s="183">
        <v>3.0445926765484215</v>
      </c>
      <c r="W35" s="183"/>
      <c r="X35" s="183">
        <v>42.182642271197253</v>
      </c>
      <c r="Y35" s="183"/>
      <c r="Z35" s="183"/>
      <c r="AA35" s="183">
        <v>3.7641480495578166</v>
      </c>
      <c r="AB35" s="183">
        <v>4.450997483921757</v>
      </c>
      <c r="AC35" s="318">
        <v>50.291409527869767</v>
      </c>
      <c r="AD35" s="324"/>
      <c r="AE35" s="184">
        <v>192.34100000000001</v>
      </c>
      <c r="AF35" s="184">
        <v>210.03899999999999</v>
      </c>
      <c r="AG35" s="239">
        <v>1.561327335508581</v>
      </c>
    </row>
    <row r="36" spans="2:33">
      <c r="B36" s="203" t="s">
        <v>23</v>
      </c>
      <c r="C36" s="183">
        <v>37.271292629333892</v>
      </c>
      <c r="D36" s="183">
        <v>40.946090635844115</v>
      </c>
      <c r="E36" s="183">
        <v>34.181297488357693</v>
      </c>
      <c r="F36" s="183">
        <v>2.5266923807926664</v>
      </c>
      <c r="G36" s="183">
        <v>4.2381007666937576</v>
      </c>
      <c r="H36" s="183">
        <v>6.7647931474864222</v>
      </c>
      <c r="I36" s="183">
        <v>31.193642848849962</v>
      </c>
      <c r="J36" s="183"/>
      <c r="K36" s="183">
        <v>1.4113887915864258</v>
      </c>
      <c r="L36" s="183">
        <v>-6.966034133567256E-2</v>
      </c>
      <c r="M36" s="183">
        <v>-0.3329435072045322</v>
      </c>
      <c r="N36" s="183">
        <v>3.9380811723790905</v>
      </c>
      <c r="O36" s="183">
        <v>3.6747980065102319</v>
      </c>
      <c r="P36" s="183"/>
      <c r="Q36" s="183">
        <v>1.1481056257175661</v>
      </c>
      <c r="R36" s="183"/>
      <c r="S36" s="183"/>
      <c r="T36" s="183">
        <v>3.4675369909312561</v>
      </c>
      <c r="U36" s="183">
        <v>4.180910486461384</v>
      </c>
      <c r="V36" s="183">
        <v>3.2624259858873308</v>
      </c>
      <c r="W36" s="183"/>
      <c r="X36" s="183">
        <v>39.083021571280746</v>
      </c>
      <c r="Y36" s="183"/>
      <c r="Z36" s="183"/>
      <c r="AA36" s="183">
        <v>2.6109727937666896</v>
      </c>
      <c r="AB36" s="183">
        <v>2.8742559596355495</v>
      </c>
      <c r="AC36" s="318">
        <v>46.224796501502858</v>
      </c>
      <c r="AD36" s="324"/>
      <c r="AE36" s="184">
        <v>232.55699999999999</v>
      </c>
      <c r="AF36" s="184">
        <v>251.26</v>
      </c>
      <c r="AG36" s="239">
        <v>-9.7964602465713146E-2</v>
      </c>
    </row>
    <row r="37" spans="2:33">
      <c r="B37" s="203" t="s">
        <v>24</v>
      </c>
      <c r="C37" s="183">
        <v>38.491784651726043</v>
      </c>
      <c r="D37" s="183">
        <v>42.803908083783099</v>
      </c>
      <c r="E37" s="183">
        <v>36.119126287619416</v>
      </c>
      <c r="F37" s="183">
        <v>2.2493160105850163</v>
      </c>
      <c r="G37" s="183">
        <v>4.4354657855786623</v>
      </c>
      <c r="H37" s="183">
        <v>6.68478179616368</v>
      </c>
      <c r="I37" s="183">
        <v>32.10937850404413</v>
      </c>
      <c r="J37" s="183"/>
      <c r="K37" s="183">
        <v>0.63491141315851274</v>
      </c>
      <c r="L37" s="183">
        <v>-0.55653564967781488</v>
      </c>
      <c r="M37" s="183">
        <v>0.87136035863570749</v>
      </c>
      <c r="N37" s="183">
        <v>2.8842274237435288</v>
      </c>
      <c r="O37" s="183">
        <v>4.3121234320570512</v>
      </c>
      <c r="P37" s="183"/>
      <c r="Q37" s="183">
        <v>2.0628074214720349</v>
      </c>
      <c r="R37" s="183"/>
      <c r="S37" s="183"/>
      <c r="T37" s="183">
        <v>4.6709375513926474</v>
      </c>
      <c r="U37" s="183">
        <v>4.5849716686351609</v>
      </c>
      <c r="V37" s="183">
        <v>3.424806016116734</v>
      </c>
      <c r="W37" s="183"/>
      <c r="X37" s="183">
        <v>40.295738141438754</v>
      </c>
      <c r="Y37" s="183"/>
      <c r="Z37" s="183"/>
      <c r="AA37" s="183">
        <v>3.3463154275120726</v>
      </c>
      <c r="AB37" s="183">
        <v>1.9184194191985506</v>
      </c>
      <c r="AC37" s="318">
        <v>47.177328927893306</v>
      </c>
      <c r="AD37" s="324"/>
      <c r="AE37" s="184">
        <v>267.548</v>
      </c>
      <c r="AF37" s="184">
        <v>282.41199999999998</v>
      </c>
      <c r="AG37" s="239">
        <v>-2.8166061756407594</v>
      </c>
    </row>
    <row r="38" spans="2:33">
      <c r="B38" s="203" t="s">
        <v>25</v>
      </c>
      <c r="C38" s="183">
        <v>40.812214006206091</v>
      </c>
      <c r="D38" s="183">
        <v>42.820321417692377</v>
      </c>
      <c r="E38" s="183">
        <v>37.017932041012394</v>
      </c>
      <c r="F38" s="183">
        <v>1.4621458865431032</v>
      </c>
      <c r="G38" s="183">
        <v>4.3402434901368752</v>
      </c>
      <c r="H38" s="183">
        <v>5.8023893766799786</v>
      </c>
      <c r="I38" s="183">
        <v>33.969451594870442</v>
      </c>
      <c r="J38" s="183"/>
      <c r="K38" s="183">
        <v>-1.5988648082532557</v>
      </c>
      <c r="L38" s="183">
        <v>1.9234181007501534</v>
      </c>
      <c r="M38" s="183">
        <v>4.068244433946588</v>
      </c>
      <c r="N38" s="183">
        <v>-0.13671892171015276</v>
      </c>
      <c r="O38" s="183">
        <v>2.0081074114862809</v>
      </c>
      <c r="P38" s="183"/>
      <c r="Q38" s="183">
        <v>0.54596152494317784</v>
      </c>
      <c r="R38" s="183"/>
      <c r="S38" s="183"/>
      <c r="T38" s="183">
        <v>2.5557426382226627</v>
      </c>
      <c r="U38" s="183">
        <v>2.9028683901331935</v>
      </c>
      <c r="V38" s="183">
        <v>3.7598037082536928</v>
      </c>
      <c r="W38" s="183"/>
      <c r="X38" s="183">
        <v>39.957999419140904</v>
      </c>
      <c r="Y38" s="183"/>
      <c r="Z38" s="183"/>
      <c r="AA38" s="183">
        <v>2.784370303174343</v>
      </c>
      <c r="AB38" s="183">
        <v>0.6395439699779093</v>
      </c>
      <c r="AC38" s="318">
        <v>44.737379451628343</v>
      </c>
      <c r="AD38" s="324"/>
      <c r="AE38" s="184">
        <v>298.73899999999998</v>
      </c>
      <c r="AF38" s="184">
        <v>313.32900000000001</v>
      </c>
      <c r="AG38" s="239">
        <v>-3.1630101961365638</v>
      </c>
    </row>
    <row r="39" spans="2:33">
      <c r="B39" s="203" t="s">
        <v>26</v>
      </c>
      <c r="C39" s="183">
        <v>40.523009362325027</v>
      </c>
      <c r="D39" s="183">
        <v>43.127992436949157</v>
      </c>
      <c r="E39" s="183">
        <v>37.033332316794244</v>
      </c>
      <c r="F39" s="183">
        <v>1.9325424659205268</v>
      </c>
      <c r="G39" s="183">
        <v>4.1621176542343932</v>
      </c>
      <c r="H39" s="183">
        <v>6.09466012015492</v>
      </c>
      <c r="I39" s="183">
        <v>33.674178890549236</v>
      </c>
      <c r="J39" s="183"/>
      <c r="K39" s="183">
        <v>-1.3162769018511955</v>
      </c>
      <c r="L39" s="183">
        <v>1.0265011741026502</v>
      </c>
      <c r="M39" s="183">
        <v>3.0152186846574525</v>
      </c>
      <c r="N39" s="183">
        <v>0.6162655640693312</v>
      </c>
      <c r="O39" s="183">
        <v>2.6049830746241343</v>
      </c>
      <c r="P39" s="183"/>
      <c r="Q39" s="183">
        <v>0.67244060870360767</v>
      </c>
      <c r="R39" s="183"/>
      <c r="S39" s="183"/>
      <c r="T39" s="183">
        <v>3.9093043823000211</v>
      </c>
      <c r="U39" s="183">
        <v>2.7440456222744039</v>
      </c>
      <c r="V39" s="183">
        <v>3.6860723979140615</v>
      </c>
      <c r="W39" s="183"/>
      <c r="X39" s="183">
        <v>38.603289291593221</v>
      </c>
      <c r="Y39" s="183"/>
      <c r="Z39" s="183"/>
      <c r="AA39" s="183">
        <v>2.6546918361745599</v>
      </c>
      <c r="AB39" s="183">
        <v>0.66597432561975645</v>
      </c>
      <c r="AC39" s="318">
        <v>43.575676252630295</v>
      </c>
      <c r="AD39" s="324"/>
      <c r="AE39" s="184">
        <v>327.91</v>
      </c>
      <c r="AF39" s="184">
        <v>343.23500000000001</v>
      </c>
      <c r="AG39" s="239">
        <v>-2.7122309426549811</v>
      </c>
    </row>
    <row r="40" spans="2:33">
      <c r="B40" s="203" t="s">
        <v>27</v>
      </c>
      <c r="C40" s="183">
        <v>39.41540915225125</v>
      </c>
      <c r="D40" s="183">
        <v>42.706137562596894</v>
      </c>
      <c r="E40" s="183">
        <v>36.534000289981144</v>
      </c>
      <c r="F40" s="183">
        <v>2.1832234750895041</v>
      </c>
      <c r="G40" s="183">
        <v>3.9889137975262376</v>
      </c>
      <c r="H40" s="183">
        <v>6.1721372726157417</v>
      </c>
      <c r="I40" s="183">
        <v>32.988144232163371</v>
      </c>
      <c r="J40" s="183"/>
      <c r="K40" s="183">
        <v>-0.1790641871150237</v>
      </c>
      <c r="L40" s="183">
        <v>0.1619990854440615</v>
      </c>
      <c r="M40" s="183">
        <v>1.4485682078152164</v>
      </c>
      <c r="N40" s="183">
        <v>2.0041592879744807</v>
      </c>
      <c r="O40" s="183">
        <v>3.2907284103456349</v>
      </c>
      <c r="P40" s="183"/>
      <c r="Q40" s="183">
        <v>1.1075049352561313</v>
      </c>
      <c r="R40" s="183"/>
      <c r="S40" s="183"/>
      <c r="T40" s="183">
        <v>3.4262388329373978</v>
      </c>
      <c r="U40" s="183">
        <v>2.7311205540870609</v>
      </c>
      <c r="V40" s="183">
        <v>3.687500697070075</v>
      </c>
      <c r="W40" s="183"/>
      <c r="X40" s="183">
        <v>38.754459731525507</v>
      </c>
      <c r="Y40" s="183"/>
      <c r="Z40" s="183"/>
      <c r="AA40" s="183">
        <v>3.279017633084619</v>
      </c>
      <c r="AB40" s="183">
        <v>1.9924485107134644</v>
      </c>
      <c r="AC40" s="318">
        <v>43.259611202194932</v>
      </c>
      <c r="AD40" s="324"/>
      <c r="AE40" s="184">
        <v>358.64400000000001</v>
      </c>
      <c r="AF40" s="184">
        <v>370.53800000000001</v>
      </c>
      <c r="AG40" s="239">
        <v>-1.4882458676803174</v>
      </c>
    </row>
    <row r="41" spans="2:33">
      <c r="B41" s="203" t="s">
        <v>28</v>
      </c>
      <c r="C41" s="183">
        <v>39.140924394520042</v>
      </c>
      <c r="D41" s="183">
        <v>42.382304418206544</v>
      </c>
      <c r="E41" s="183">
        <v>36.672459001132601</v>
      </c>
      <c r="F41" s="183">
        <v>1.9311229371273122</v>
      </c>
      <c r="G41" s="183">
        <v>3.778722479946627</v>
      </c>
      <c r="H41" s="183">
        <v>5.7098454170739394</v>
      </c>
      <c r="I41" s="183">
        <v>33.550804462166234</v>
      </c>
      <c r="J41" s="183"/>
      <c r="K41" s="183">
        <v>0.8263374933593729</v>
      </c>
      <c r="L41" s="183">
        <v>0.36719263132308294</v>
      </c>
      <c r="M41" s="183">
        <v>0.85111222452290791</v>
      </c>
      <c r="N41" s="183">
        <v>2.7574604304866854</v>
      </c>
      <c r="O41" s="183">
        <v>3.2413800236865105</v>
      </c>
      <c r="P41" s="183"/>
      <c r="Q41" s="183">
        <v>1.310257086559198</v>
      </c>
      <c r="R41" s="183"/>
      <c r="S41" s="183"/>
      <c r="T41" s="183">
        <v>2.656716263530531</v>
      </c>
      <c r="U41" s="183">
        <v>2.6528374681292313</v>
      </c>
      <c r="V41" s="183">
        <v>3.8063912204759021</v>
      </c>
      <c r="W41" s="183"/>
      <c r="X41" s="183">
        <v>38.614311890502599</v>
      </c>
      <c r="Y41" s="183"/>
      <c r="Z41" s="183"/>
      <c r="AA41" s="183">
        <v>2.8591893834784003</v>
      </c>
      <c r="AB41" s="183">
        <v>2.3752697902785758</v>
      </c>
      <c r="AC41" s="318">
        <v>43.049974399950344</v>
      </c>
      <c r="AD41" s="324"/>
      <c r="AE41" s="184">
        <v>386.71800000000002</v>
      </c>
      <c r="AF41" s="184">
        <v>406.58499999999998</v>
      </c>
      <c r="AG41" s="239">
        <v>-0.37254083932752319</v>
      </c>
    </row>
    <row r="42" spans="2:33">
      <c r="B42" s="203" t="s">
        <v>29</v>
      </c>
      <c r="C42" s="183">
        <v>38.214947745778559</v>
      </c>
      <c r="D42" s="183">
        <v>40.342802767106569</v>
      </c>
      <c r="E42" s="183">
        <v>35.462915637167036</v>
      </c>
      <c r="F42" s="183">
        <v>1.4911943922988324</v>
      </c>
      <c r="G42" s="183">
        <v>3.3886927376407048</v>
      </c>
      <c r="H42" s="183">
        <v>4.8798871299395374</v>
      </c>
      <c r="I42" s="183">
        <v>32.640221971504545</v>
      </c>
      <c r="J42" s="183"/>
      <c r="K42" s="183">
        <v>0.62058834906579063</v>
      </c>
      <c r="L42" s="183">
        <v>1.3074743439663274</v>
      </c>
      <c r="M42" s="183">
        <v>1.3235466239297173</v>
      </c>
      <c r="N42" s="183">
        <v>2.1117827413646229</v>
      </c>
      <c r="O42" s="183">
        <v>2.1278550213280134</v>
      </c>
      <c r="P42" s="183"/>
      <c r="Q42" s="183">
        <v>0.63666062902918086</v>
      </c>
      <c r="R42" s="183"/>
      <c r="S42" s="183"/>
      <c r="T42" s="183">
        <v>2.6177751502146935</v>
      </c>
      <c r="U42" s="183">
        <v>1.3517555863849311</v>
      </c>
      <c r="V42" s="183">
        <v>3.9101750286768149</v>
      </c>
      <c r="W42" s="183"/>
      <c r="X42" s="183">
        <v>37.005577025115969</v>
      </c>
      <c r="Y42" s="183"/>
      <c r="Z42" s="183"/>
      <c r="AA42" s="183">
        <v>2.2727112132824878</v>
      </c>
      <c r="AB42" s="183">
        <v>2.2566389333190973</v>
      </c>
      <c r="AC42" s="318">
        <v>42.228053109226273</v>
      </c>
      <c r="AD42" s="324"/>
      <c r="AE42" s="184">
        <v>424.55900000000003</v>
      </c>
      <c r="AF42" s="184">
        <v>439.12299999999999</v>
      </c>
      <c r="AG42" s="239">
        <v>0.1168717758042289</v>
      </c>
    </row>
    <row r="43" spans="2:33">
      <c r="B43" s="203" t="s">
        <v>30</v>
      </c>
      <c r="C43" s="183">
        <v>37.312392455146266</v>
      </c>
      <c r="D43" s="183">
        <v>39.228197849650932</v>
      </c>
      <c r="E43" s="183">
        <v>34.820749443780763</v>
      </c>
      <c r="F43" s="183">
        <v>0.93883232318804055</v>
      </c>
      <c r="G43" s="183">
        <v>3.4686160826821277</v>
      </c>
      <c r="H43" s="183">
        <v>4.4074484058701682</v>
      </c>
      <c r="I43" s="183">
        <v>32.436952685744352</v>
      </c>
      <c r="J43" s="183"/>
      <c r="K43" s="183">
        <v>1.1301814152313963</v>
      </c>
      <c r="L43" s="183">
        <v>1.3544349579684571</v>
      </c>
      <c r="M43" s="183">
        <v>1.2012266140536842</v>
      </c>
      <c r="N43" s="183">
        <v>2.0690137384194367</v>
      </c>
      <c r="O43" s="183">
        <v>1.9158053945046636</v>
      </c>
      <c r="P43" s="183"/>
      <c r="Q43" s="183">
        <v>0.97697307131662303</v>
      </c>
      <c r="R43" s="183"/>
      <c r="S43" s="183"/>
      <c r="T43" s="183">
        <v>2.2869104898017341</v>
      </c>
      <c r="U43" s="183">
        <v>0.80818930086255081</v>
      </c>
      <c r="V43" s="183">
        <v>3.8053068247827184</v>
      </c>
      <c r="W43" s="183"/>
      <c r="X43" s="183">
        <v>34.78095048585547</v>
      </c>
      <c r="Y43" s="183"/>
      <c r="Z43" s="183"/>
      <c r="AA43" s="183">
        <v>2.1293059041439704</v>
      </c>
      <c r="AB43" s="183">
        <v>2.2825142480587437</v>
      </c>
      <c r="AC43" s="318">
        <v>41.797875954888703</v>
      </c>
      <c r="AD43" s="324"/>
      <c r="AE43" s="184">
        <v>456.20499999999998</v>
      </c>
      <c r="AF43" s="184">
        <v>482.44799999999998</v>
      </c>
      <c r="AG43" s="239">
        <v>0.25966797750785497</v>
      </c>
    </row>
    <row r="44" spans="2:33">
      <c r="B44" s="203" t="s">
        <v>31</v>
      </c>
      <c r="C44" s="183">
        <v>36.058787283164854</v>
      </c>
      <c r="D44" s="183">
        <v>37.048195120429305</v>
      </c>
      <c r="E44" s="183">
        <v>33.151597404218144</v>
      </c>
      <c r="F44" s="183">
        <v>0.32057281916885061</v>
      </c>
      <c r="G44" s="183">
        <v>3.5760248970423061</v>
      </c>
      <c r="H44" s="183">
        <v>3.8965977162111574</v>
      </c>
      <c r="I44" s="183">
        <v>31.588707412953955</v>
      </c>
      <c r="J44" s="183"/>
      <c r="K44" s="183">
        <v>1.8276780466256772</v>
      </c>
      <c r="L44" s="183">
        <v>1.9868104954449022</v>
      </c>
      <c r="M44" s="183">
        <v>0.82796746691481959</v>
      </c>
      <c r="N44" s="183">
        <v>2.1482508657945281</v>
      </c>
      <c r="O44" s="183">
        <v>0.98940783726444526</v>
      </c>
      <c r="P44" s="183"/>
      <c r="Q44" s="183">
        <v>0.66883501809559476</v>
      </c>
      <c r="R44" s="183"/>
      <c r="S44" s="183"/>
      <c r="T44" s="183">
        <v>0.23379976288531137</v>
      </c>
      <c r="U44" s="183">
        <v>-0.63003088730812429</v>
      </c>
      <c r="V44" s="183">
        <v>3.627893735180332</v>
      </c>
      <c r="W44" s="183"/>
      <c r="X44" s="183">
        <v>30.887774419608753</v>
      </c>
      <c r="Y44" s="183"/>
      <c r="Z44" s="183"/>
      <c r="AA44" s="183">
        <v>1.2261325346312242</v>
      </c>
      <c r="AB44" s="183">
        <v>2.3849755631613068</v>
      </c>
      <c r="AC44" s="318">
        <v>39.177547422937728</v>
      </c>
      <c r="AD44" s="324"/>
      <c r="AE44" s="184">
        <v>512.83199999999999</v>
      </c>
      <c r="AF44" s="184">
        <v>541.96199999999999</v>
      </c>
      <c r="AG44" s="239">
        <v>2.2138188660570233</v>
      </c>
    </row>
    <row r="45" spans="2:33">
      <c r="B45" s="203" t="s">
        <v>32</v>
      </c>
      <c r="C45" s="183">
        <v>35.404200122021365</v>
      </c>
      <c r="D45" s="183">
        <v>34.437469297992592</v>
      </c>
      <c r="E45" s="183">
        <v>30.922974454181684</v>
      </c>
      <c r="F45" s="183">
        <v>8.338708916125176E-2</v>
      </c>
      <c r="G45" s="183">
        <v>3.4311077546496609</v>
      </c>
      <c r="H45" s="183">
        <v>3.5144948438109127</v>
      </c>
      <c r="I45" s="183">
        <v>31.064924803026411</v>
      </c>
      <c r="J45" s="183"/>
      <c r="K45" s="183">
        <v>1.0281407493287058</v>
      </c>
      <c r="L45" s="183">
        <v>3.6094197692083121</v>
      </c>
      <c r="M45" s="183">
        <v>1.5311611066895872</v>
      </c>
      <c r="N45" s="183">
        <v>1.1115278384899574</v>
      </c>
      <c r="O45" s="183">
        <v>-0.96673082402876775</v>
      </c>
      <c r="P45" s="183"/>
      <c r="Q45" s="183">
        <v>-1.0501179131900196</v>
      </c>
      <c r="R45" s="183"/>
      <c r="S45" s="183"/>
      <c r="T45" s="183">
        <v>-1.2165424601114276</v>
      </c>
      <c r="U45" s="183">
        <v>-2.535526920743806</v>
      </c>
      <c r="V45" s="183">
        <v>3.3512169794993634</v>
      </c>
      <c r="W45" s="183"/>
      <c r="X45" s="183">
        <v>25.575149673696362</v>
      </c>
      <c r="Y45" s="183"/>
      <c r="Z45" s="183"/>
      <c r="AA45" s="183">
        <v>-0.58965335794738405</v>
      </c>
      <c r="AB45" s="183">
        <v>1.4886053045713417</v>
      </c>
      <c r="AC45" s="318">
        <v>34.131716637734669</v>
      </c>
      <c r="AD45" s="324"/>
      <c r="AE45" s="184">
        <v>572.03099999999995</v>
      </c>
      <c r="AF45" s="184">
        <v>600.97400000000005</v>
      </c>
      <c r="AG45" s="239">
        <v>3.2709897786146414</v>
      </c>
    </row>
    <row r="46" spans="2:33" ht="15" customHeight="1">
      <c r="B46" s="203" t="s">
        <v>33</v>
      </c>
      <c r="C46" s="183">
        <v>34.584797191924729</v>
      </c>
      <c r="D46" s="183">
        <v>34.604429653249568</v>
      </c>
      <c r="E46" s="183">
        <v>30.403874561238236</v>
      </c>
      <c r="F46" s="183">
        <v>0.80730580883365766</v>
      </c>
      <c r="G46" s="183">
        <v>3.3932492831776719</v>
      </c>
      <c r="H46" s="183">
        <v>4.2005550920113297</v>
      </c>
      <c r="I46" s="183">
        <v>30.595449385456462</v>
      </c>
      <c r="J46" s="183"/>
      <c r="K46" s="183">
        <v>0.57811450861690672</v>
      </c>
      <c r="L46" s="183">
        <v>2.2718240931465292</v>
      </c>
      <c r="M46" s="183">
        <v>0.90603623702080782</v>
      </c>
      <c r="N46" s="183">
        <v>1.3854203174505646</v>
      </c>
      <c r="O46" s="183">
        <v>1.9632461324842823E-2</v>
      </c>
      <c r="P46" s="183"/>
      <c r="Q46" s="183">
        <v>-0.78767334750881479</v>
      </c>
      <c r="R46" s="183"/>
      <c r="S46" s="183"/>
      <c r="T46" s="183">
        <v>-0.7243428271060961</v>
      </c>
      <c r="U46" s="183">
        <v>-1.1067008440375108</v>
      </c>
      <c r="V46" s="183">
        <v>3.169850872457082</v>
      </c>
      <c r="W46" s="183"/>
      <c r="X46" s="183">
        <v>23.000654133152437</v>
      </c>
      <c r="Y46" s="183"/>
      <c r="Z46" s="183"/>
      <c r="AA46" s="183">
        <v>0.46817087207709862</v>
      </c>
      <c r="AB46" s="183">
        <v>1.8339587282028205</v>
      </c>
      <c r="AC46" s="318">
        <v>29.552870693326703</v>
      </c>
      <c r="AD46" s="324"/>
      <c r="AE46" s="184">
        <v>631.60699999999997</v>
      </c>
      <c r="AF46" s="184">
        <v>660.41600000000005</v>
      </c>
      <c r="AG46" s="239">
        <v>1.4231798008055865</v>
      </c>
    </row>
    <row r="47" spans="2:33">
      <c r="B47" s="203" t="s">
        <v>34</v>
      </c>
      <c r="C47" s="183">
        <v>33.774931617811063</v>
      </c>
      <c r="D47" s="183">
        <v>34.848355892607678</v>
      </c>
      <c r="E47" s="183">
        <v>30.724440322599577</v>
      </c>
      <c r="F47" s="183">
        <v>1.0106183158611459</v>
      </c>
      <c r="G47" s="183">
        <v>3.1132972541469539</v>
      </c>
      <c r="H47" s="183">
        <v>4.1239155700080996</v>
      </c>
      <c r="I47" s="183">
        <v>30.310918845309509</v>
      </c>
      <c r="J47" s="183"/>
      <c r="K47" s="183">
        <v>-0.16208228544475384</v>
      </c>
      <c r="L47" s="183">
        <v>1.0040148855992392</v>
      </c>
      <c r="M47" s="183">
        <v>1.2289031299794613</v>
      </c>
      <c r="N47" s="183">
        <v>0.84853603041639192</v>
      </c>
      <c r="O47" s="183">
        <v>1.0734242747966143</v>
      </c>
      <c r="P47" s="183"/>
      <c r="Q47" s="183">
        <v>6.2805958935468337E-2</v>
      </c>
      <c r="R47" s="183"/>
      <c r="S47" s="183"/>
      <c r="T47" s="183">
        <v>-0.38666752755831557</v>
      </c>
      <c r="U47" s="183">
        <v>-0.12487820339739147</v>
      </c>
      <c r="V47" s="183">
        <v>2.9040418862918655</v>
      </c>
      <c r="W47" s="183"/>
      <c r="X47" s="183">
        <v>21.581459655096566</v>
      </c>
      <c r="Y47" s="183"/>
      <c r="Z47" s="183"/>
      <c r="AA47" s="183">
        <v>1.3849594402639025</v>
      </c>
      <c r="AB47" s="183">
        <v>1.1600711958836802</v>
      </c>
      <c r="AC47" s="318">
        <v>27.63447518871136</v>
      </c>
      <c r="AD47" s="324"/>
      <c r="AE47" s="184">
        <v>681.46400000000006</v>
      </c>
      <c r="AF47" s="184">
        <v>700.13800000000003</v>
      </c>
      <c r="AG47" s="239">
        <v>-1.019048409082679</v>
      </c>
    </row>
    <row r="48" spans="2:33">
      <c r="B48" s="203" t="s">
        <v>35</v>
      </c>
      <c r="C48" s="183">
        <v>33.411574916548517</v>
      </c>
      <c r="D48" s="183">
        <v>36.727864423431164</v>
      </c>
      <c r="E48" s="183">
        <v>32.580130173154856</v>
      </c>
      <c r="F48" s="183">
        <v>1.2946144485503444</v>
      </c>
      <c r="G48" s="183">
        <v>2.8531198017259665</v>
      </c>
      <c r="H48" s="183">
        <v>4.1477342502763115</v>
      </c>
      <c r="I48" s="183">
        <v>30.247675080660468</v>
      </c>
      <c r="J48" s="183"/>
      <c r="K48" s="183">
        <v>0.63691647037658872</v>
      </c>
      <c r="L48" s="183">
        <v>-1.5349212374264569</v>
      </c>
      <c r="M48" s="183">
        <v>-0.1501626494707351</v>
      </c>
      <c r="N48" s="183">
        <v>1.9315309189269332</v>
      </c>
      <c r="O48" s="183">
        <v>3.3162895068826548</v>
      </c>
      <c r="P48" s="183"/>
      <c r="Q48" s="183">
        <v>2.0216750583323102</v>
      </c>
      <c r="R48" s="183"/>
      <c r="S48" s="183"/>
      <c r="T48" s="183">
        <v>1.8169537695510927</v>
      </c>
      <c r="U48" s="183">
        <v>1.9192446384513191</v>
      </c>
      <c r="V48" s="183">
        <v>2.5054983086421134</v>
      </c>
      <c r="W48" s="183"/>
      <c r="X48" s="183">
        <v>22.786932560025289</v>
      </c>
      <c r="Y48" s="183"/>
      <c r="Z48" s="183"/>
      <c r="AA48" s="183">
        <v>3.2992642872294109</v>
      </c>
      <c r="AB48" s="183">
        <v>1.9145056992736897</v>
      </c>
      <c r="AC48" s="318">
        <v>28.563713395777746</v>
      </c>
      <c r="AD48" s="324"/>
      <c r="AE48" s="184">
        <v>716.58399999999995</v>
      </c>
      <c r="AF48" s="184">
        <v>727.61</v>
      </c>
      <c r="AG48" s="239">
        <v>-2.3618978122783716</v>
      </c>
    </row>
    <row r="49" spans="2:33">
      <c r="B49" s="203" t="s">
        <v>36</v>
      </c>
      <c r="C49" s="183">
        <v>31.93282299387754</v>
      </c>
      <c r="D49" s="183">
        <v>38.18574053636911</v>
      </c>
      <c r="E49" s="183">
        <v>34.3179898705623</v>
      </c>
      <c r="F49" s="183">
        <v>1.0841790271530451</v>
      </c>
      <c r="G49" s="183">
        <v>2.7835716386537617</v>
      </c>
      <c r="H49" s="183">
        <v>3.8677506658068066</v>
      </c>
      <c r="I49" s="183">
        <v>28.979258127969821</v>
      </c>
      <c r="J49" s="183"/>
      <c r="K49" s="183">
        <v>3.5239846507702364</v>
      </c>
      <c r="L49" s="183">
        <v>-4.2943527170584153</v>
      </c>
      <c r="M49" s="183">
        <v>-2.6495988524901359</v>
      </c>
      <c r="N49" s="183">
        <v>4.6081636779232813</v>
      </c>
      <c r="O49" s="183">
        <v>6.2529175424915611</v>
      </c>
      <c r="P49" s="183"/>
      <c r="Q49" s="183">
        <v>5.1687385153385152</v>
      </c>
      <c r="R49" s="183"/>
      <c r="S49" s="183"/>
      <c r="T49" s="183">
        <v>4.8840673173179923</v>
      </c>
      <c r="U49" s="183">
        <v>4.8775913848511747</v>
      </c>
      <c r="V49" s="183">
        <v>2.5470651883551945</v>
      </c>
      <c r="W49" s="183"/>
      <c r="X49" s="183">
        <v>26.585693762830331</v>
      </c>
      <c r="Y49" s="183"/>
      <c r="Z49" s="183"/>
      <c r="AA49" s="183">
        <v>6.1768253360064547</v>
      </c>
      <c r="AB49" s="183">
        <v>4.5320714714381749</v>
      </c>
      <c r="AC49" s="318">
        <v>33.546139669673472</v>
      </c>
      <c r="AD49" s="324"/>
      <c r="AE49" s="184">
        <v>741.20600000000002</v>
      </c>
      <c r="AF49" s="184">
        <v>759.43100000000004</v>
      </c>
      <c r="AG49" s="239">
        <v>-2.3447486042252104</v>
      </c>
    </row>
    <row r="50" spans="2:33">
      <c r="B50" s="203" t="s">
        <v>37</v>
      </c>
      <c r="C50" s="183">
        <v>31.215622685835399</v>
      </c>
      <c r="D50" s="183">
        <v>37.77086897678813</v>
      </c>
      <c r="E50" s="183">
        <v>34.273767268455863</v>
      </c>
      <c r="F50" s="183">
        <v>0.81381987181124071</v>
      </c>
      <c r="G50" s="183">
        <v>2.6832818365210285</v>
      </c>
      <c r="H50" s="183">
        <v>3.4971017083322695</v>
      </c>
      <c r="I50" s="183">
        <v>28.317969408339927</v>
      </c>
      <c r="J50" s="183"/>
      <c r="K50" s="183">
        <v>4.4411106660647546</v>
      </c>
      <c r="L50" s="183">
        <v>-4.394550700952478</v>
      </c>
      <c r="M50" s="183">
        <v>-3.0942349478757403</v>
      </c>
      <c r="N50" s="183">
        <v>5.254930537875997</v>
      </c>
      <c r="O50" s="183">
        <v>6.5552462909527334</v>
      </c>
      <c r="P50" s="183"/>
      <c r="Q50" s="183">
        <v>5.7414264191414937</v>
      </c>
      <c r="R50" s="183"/>
      <c r="S50" s="183"/>
      <c r="T50" s="183">
        <v>6.3353846939557199</v>
      </c>
      <c r="U50" s="183">
        <v>5.8869793927632079</v>
      </c>
      <c r="V50" s="183">
        <v>2.6253160031664153</v>
      </c>
      <c r="W50" s="183"/>
      <c r="X50" s="183">
        <v>31.045209430883396</v>
      </c>
      <c r="Y50" s="183"/>
      <c r="Z50" s="183"/>
      <c r="AA50" s="183">
        <v>6.5456704374249899</v>
      </c>
      <c r="AB50" s="183">
        <v>5.2453546843482499</v>
      </c>
      <c r="AC50" s="318">
        <v>38.139347820535733</v>
      </c>
      <c r="AD50" s="324"/>
      <c r="AE50" s="184">
        <v>783.22</v>
      </c>
      <c r="AF50" s="184">
        <v>804.63300000000004</v>
      </c>
      <c r="AG50" s="239">
        <v>-1.6627320644633916</v>
      </c>
    </row>
    <row r="51" spans="2:33">
      <c r="B51" s="203" t="s">
        <v>38</v>
      </c>
      <c r="C51" s="183">
        <v>32.091614360119955</v>
      </c>
      <c r="D51" s="183">
        <v>37.424332560370047</v>
      </c>
      <c r="E51" s="183">
        <v>34.010222540580578</v>
      </c>
      <c r="F51" s="183">
        <v>0.8604174001723992</v>
      </c>
      <c r="G51" s="183">
        <v>2.5536926196170797</v>
      </c>
      <c r="H51" s="183">
        <v>3.4141100197894794</v>
      </c>
      <c r="I51" s="183">
        <v>29.25686257845982</v>
      </c>
      <c r="J51" s="183"/>
      <c r="K51" s="183">
        <v>3.9130641322032518</v>
      </c>
      <c r="L51" s="183">
        <v>-2.9309067951971057</v>
      </c>
      <c r="M51" s="183">
        <v>-2.371670127322655</v>
      </c>
      <c r="N51" s="183">
        <v>4.7734815323756496</v>
      </c>
      <c r="O51" s="183">
        <v>5.3327182002501008</v>
      </c>
      <c r="P51" s="183"/>
      <c r="Q51" s="183">
        <v>4.4723008000777016</v>
      </c>
      <c r="R51" s="183"/>
      <c r="S51" s="183"/>
      <c r="T51" s="183">
        <v>4.7380625736035071</v>
      </c>
      <c r="U51" s="183">
        <v>4.4608884626124539</v>
      </c>
      <c r="V51" s="183">
        <v>2.8138696322556367</v>
      </c>
      <c r="W51" s="183"/>
      <c r="X51" s="183">
        <v>34.427617122159873</v>
      </c>
      <c r="Y51" s="183"/>
      <c r="Z51" s="183"/>
      <c r="AA51" s="183">
        <v>5.5633931064625397</v>
      </c>
      <c r="AB51" s="183">
        <v>5.0041564385880895</v>
      </c>
      <c r="AC51" s="318">
        <v>41.270290286158293</v>
      </c>
      <c r="AD51" s="324"/>
      <c r="AE51" s="184">
        <v>823.67</v>
      </c>
      <c r="AF51" s="184">
        <v>842.34699999999998</v>
      </c>
      <c r="AG51" s="239">
        <v>-0.45338050996354412</v>
      </c>
    </row>
    <row r="52" spans="2:33">
      <c r="B52" s="203" t="s">
        <v>39</v>
      </c>
      <c r="C52" s="183">
        <v>33.1416335270725</v>
      </c>
      <c r="D52" s="183">
        <v>37.243632291913173</v>
      </c>
      <c r="E52" s="183">
        <v>33.948411896777621</v>
      </c>
      <c r="F52" s="183">
        <v>0.86195651546546459</v>
      </c>
      <c r="G52" s="183">
        <v>2.4332638796700854</v>
      </c>
      <c r="H52" s="183">
        <v>3.2952203951355501</v>
      </c>
      <c r="I52" s="183">
        <v>30.077630341054039</v>
      </c>
      <c r="J52" s="183"/>
      <c r="K52" s="183">
        <v>2.7884443876472687</v>
      </c>
      <c r="L52" s="183">
        <v>-1.4731872305303684</v>
      </c>
      <c r="M52" s="183">
        <v>-1.0215893688024309</v>
      </c>
      <c r="N52" s="183">
        <v>3.6504009031127342</v>
      </c>
      <c r="O52" s="183">
        <v>4.1019987648406699</v>
      </c>
      <c r="P52" s="183"/>
      <c r="Q52" s="183">
        <v>3.2400422493752057</v>
      </c>
      <c r="R52" s="183"/>
      <c r="S52" s="183"/>
      <c r="T52" s="183">
        <v>4.0792579809185199</v>
      </c>
      <c r="U52" s="183">
        <v>3.6406032656689202</v>
      </c>
      <c r="V52" s="183">
        <v>3.0626179606018806</v>
      </c>
      <c r="W52" s="183"/>
      <c r="X52" s="183">
        <v>35.910305622231611</v>
      </c>
      <c r="Y52" s="183"/>
      <c r="Z52" s="183"/>
      <c r="AA52" s="183">
        <v>4.3130147699660046</v>
      </c>
      <c r="AB52" s="183">
        <v>3.861416908238068</v>
      </c>
      <c r="AC52" s="318">
        <v>43.560144756056033</v>
      </c>
      <c r="AD52" s="324"/>
      <c r="AE52" s="184">
        <v>866.28499999999997</v>
      </c>
      <c r="AF52" s="184">
        <v>896.95699999999999</v>
      </c>
      <c r="AG52" s="239">
        <v>-0.72184351947045644</v>
      </c>
    </row>
    <row r="53" spans="2:33">
      <c r="B53" s="203" t="s">
        <v>40</v>
      </c>
      <c r="C53" s="183">
        <v>32.304539184980044</v>
      </c>
      <c r="D53" s="183">
        <v>35.426213690729305</v>
      </c>
      <c r="E53" s="183">
        <v>32.731497570567932</v>
      </c>
      <c r="F53" s="183">
        <v>0.45804130142441779</v>
      </c>
      <c r="G53" s="183">
        <v>2.2366748187369545</v>
      </c>
      <c r="H53" s="183">
        <v>2.6947161201613721</v>
      </c>
      <c r="I53" s="183">
        <v>29.560392594495298</v>
      </c>
      <c r="J53" s="183"/>
      <c r="K53" s="183">
        <v>2.4254484703376611</v>
      </c>
      <c r="L53" s="183">
        <v>-0.50919860040537301</v>
      </c>
      <c r="M53" s="183">
        <v>-0.27101386641819197</v>
      </c>
      <c r="N53" s="183">
        <v>2.8834897717620791</v>
      </c>
      <c r="O53" s="183">
        <v>3.1216745057492603</v>
      </c>
      <c r="P53" s="183"/>
      <c r="Q53" s="183">
        <v>2.6636332043248423</v>
      </c>
      <c r="R53" s="183"/>
      <c r="S53" s="183"/>
      <c r="T53" s="183">
        <v>2.7095020905419438</v>
      </c>
      <c r="U53" s="183">
        <v>2.4414119414518742</v>
      </c>
      <c r="V53" s="183">
        <v>3.0209788096538355</v>
      </c>
      <c r="W53" s="183"/>
      <c r="X53" s="183">
        <v>36.362836133551163</v>
      </c>
      <c r="Y53" s="183"/>
      <c r="Z53" s="183"/>
      <c r="AA53" s="183">
        <v>3.3279226035395673</v>
      </c>
      <c r="AB53" s="183">
        <v>3.0897378695523861</v>
      </c>
      <c r="AC53" s="318">
        <v>44.073631973959429</v>
      </c>
      <c r="AD53" s="324"/>
      <c r="AE53" s="184">
        <v>926.55399999999997</v>
      </c>
      <c r="AF53" s="184">
        <v>954.27099999999996</v>
      </c>
      <c r="AG53" s="239">
        <v>-0.18763206018617951</v>
      </c>
    </row>
    <row r="54" spans="2:33">
      <c r="B54" s="203" t="s">
        <v>41</v>
      </c>
      <c r="C54" s="183">
        <v>34.385421089296244</v>
      </c>
      <c r="D54" s="183">
        <v>35.470966252674188</v>
      </c>
      <c r="E54" s="183">
        <v>32.648693100079555</v>
      </c>
      <c r="F54" s="183">
        <v>0.6338701632748962</v>
      </c>
      <c r="G54" s="183">
        <v>2.1884029893197359</v>
      </c>
      <c r="H54" s="183">
        <v>2.8222731525946321</v>
      </c>
      <c r="I54" s="183">
        <v>31.022539437833114</v>
      </c>
      <c r="J54" s="183"/>
      <c r="K54" s="183">
        <v>1.0195645055419109</v>
      </c>
      <c r="L54" s="183">
        <v>1.5413422259961995</v>
      </c>
      <c r="M54" s="183">
        <v>0.97345272055734022</v>
      </c>
      <c r="N54" s="183">
        <v>1.6534346688168069</v>
      </c>
      <c r="O54" s="183">
        <v>1.0855451633779478</v>
      </c>
      <c r="P54" s="183"/>
      <c r="Q54" s="183">
        <v>0.45167500010305162</v>
      </c>
      <c r="R54" s="183"/>
      <c r="S54" s="183"/>
      <c r="T54" s="183">
        <v>0.36511168728384935</v>
      </c>
      <c r="U54" s="183">
        <v>9.2849458154882367E-2</v>
      </c>
      <c r="V54" s="183">
        <v>3.072997605081679</v>
      </c>
      <c r="W54" s="183"/>
      <c r="X54" s="183">
        <v>36.461126005361926</v>
      </c>
      <c r="Y54" s="183"/>
      <c r="Z54" s="183"/>
      <c r="AA54" s="183">
        <v>0.98373021925250503</v>
      </c>
      <c r="AB54" s="183">
        <v>1.5516197246913641</v>
      </c>
      <c r="AC54" s="318">
        <v>42.485892241041725</v>
      </c>
      <c r="AD54" s="324"/>
      <c r="AE54" s="184">
        <v>970.38800000000003</v>
      </c>
      <c r="AF54" s="184">
        <v>988.45</v>
      </c>
      <c r="AG54" s="239">
        <v>1.2108318349521903</v>
      </c>
    </row>
    <row r="55" spans="2:33">
      <c r="B55" s="203" t="s">
        <v>42</v>
      </c>
      <c r="C55" s="183">
        <v>34.976304065287579</v>
      </c>
      <c r="D55" s="183">
        <v>34.988433070571091</v>
      </c>
      <c r="E55" s="183">
        <v>32.192746657620866</v>
      </c>
      <c r="F55" s="183">
        <v>0.63396239811142518</v>
      </c>
      <c r="G55" s="183">
        <v>2.1617240148388026</v>
      </c>
      <c r="H55" s="183">
        <v>2.7956864129502277</v>
      </c>
      <c r="I55" s="183">
        <v>31.670114722640218</v>
      </c>
      <c r="J55" s="183"/>
      <c r="K55" s="183">
        <v>8.1511776877272735E-2</v>
      </c>
      <c r="L55" s="183">
        <v>2.4560742650118628</v>
      </c>
      <c r="M55" s="183">
        <v>1.7527290953066779</v>
      </c>
      <c r="N55" s="183">
        <v>0.71547417498869803</v>
      </c>
      <c r="O55" s="183">
        <v>1.2129005283513034E-2</v>
      </c>
      <c r="P55" s="183"/>
      <c r="Q55" s="183">
        <v>-0.62183339282791217</v>
      </c>
      <c r="R55" s="183"/>
      <c r="S55" s="183"/>
      <c r="T55" s="183">
        <v>-0.44818153669566457</v>
      </c>
      <c r="U55" s="183">
        <v>-0.75811213511909104</v>
      </c>
      <c r="V55" s="183">
        <v>2.9032697037169979</v>
      </c>
      <c r="W55" s="183"/>
      <c r="X55" s="183">
        <v>35.061393649359026</v>
      </c>
      <c r="Y55" s="183"/>
      <c r="Z55" s="183"/>
      <c r="AA55" s="183">
        <v>-0.12553027419440724</v>
      </c>
      <c r="AB55" s="183">
        <v>0.57781489551077758</v>
      </c>
      <c r="AC55" s="318">
        <v>40.934998392660276</v>
      </c>
      <c r="AD55" s="324"/>
      <c r="AE55" s="184">
        <v>1014.098</v>
      </c>
      <c r="AF55" s="184">
        <v>1035.6120000000001</v>
      </c>
      <c r="AG55" s="239">
        <v>0.92235760542949352</v>
      </c>
    </row>
    <row r="56" spans="2:33">
      <c r="B56" s="203" t="s">
        <v>43</v>
      </c>
      <c r="C56" s="183">
        <v>35.676214192067093</v>
      </c>
      <c r="D56" s="183">
        <v>34.60135177803771</v>
      </c>
      <c r="E56" s="183">
        <v>31.865372634364874</v>
      </c>
      <c r="F56" s="183">
        <v>0.56269103926301611</v>
      </c>
      <c r="G56" s="183">
        <v>2.1732881044098198</v>
      </c>
      <c r="H56" s="183">
        <v>2.7359791436728362</v>
      </c>
      <c r="I56" s="183">
        <v>32.453512012087018</v>
      </c>
      <c r="J56" s="183"/>
      <c r="K56" s="183">
        <v>-1.0158334794755488</v>
      </c>
      <c r="L56" s="183">
        <v>3.1587043214106298</v>
      </c>
      <c r="M56" s="183">
        <v>2.5369843475937768</v>
      </c>
      <c r="N56" s="183">
        <v>-0.45314244021253242</v>
      </c>
      <c r="O56" s="183">
        <v>-1.0748624140293863</v>
      </c>
      <c r="P56" s="183"/>
      <c r="Q56" s="183">
        <v>-1.6375534532924021</v>
      </c>
      <c r="R56" s="183">
        <v>27.438863031397393</v>
      </c>
      <c r="S56" s="183"/>
      <c r="T56" s="183">
        <v>-0.86119062407808677</v>
      </c>
      <c r="U56" s="183">
        <v>-0.82565720334070702</v>
      </c>
      <c r="V56" s="183">
        <v>2.441061176863125</v>
      </c>
      <c r="W56" s="183"/>
      <c r="X56" s="183">
        <v>32.35060621904465</v>
      </c>
      <c r="Y56" s="183">
        <v>32.451329872712769</v>
      </c>
      <c r="Z56" s="183">
        <v>32.744801972718541</v>
      </c>
      <c r="AA56" s="183">
        <v>-1.0636462944862877</v>
      </c>
      <c r="AB56" s="183">
        <v>-0.44192632066943399</v>
      </c>
      <c r="AC56" s="318">
        <v>38.486087770376813</v>
      </c>
      <c r="AD56" s="324"/>
      <c r="AE56" s="184">
        <v>1060.973</v>
      </c>
      <c r="AF56" s="184">
        <v>1092.097</v>
      </c>
      <c r="AG56" s="239">
        <v>0.87449690546190983</v>
      </c>
    </row>
    <row r="57" spans="2:33">
      <c r="B57" s="203" t="s">
        <v>44</v>
      </c>
      <c r="C57" s="183">
        <v>36.36363636363636</v>
      </c>
      <c r="D57" s="183">
        <v>34.905644339420903</v>
      </c>
      <c r="E57" s="183">
        <v>32.255400475827038</v>
      </c>
      <c r="F57" s="183">
        <v>0.49765889160395227</v>
      </c>
      <c r="G57" s="183">
        <v>2.1525849719899108</v>
      </c>
      <c r="H57" s="183">
        <v>2.6502438635938632</v>
      </c>
      <c r="I57" s="183">
        <v>32.970035780976396</v>
      </c>
      <c r="J57" s="183"/>
      <c r="K57" s="183">
        <v>-1.145557320919296</v>
      </c>
      <c r="L57" s="183">
        <v>3.3611212267354307</v>
      </c>
      <c r="M57" s="183">
        <v>2.5510276318353129</v>
      </c>
      <c r="N57" s="183">
        <v>-0.6478984293153438</v>
      </c>
      <c r="O57" s="183">
        <v>-1.4579920242154625</v>
      </c>
      <c r="P57" s="183"/>
      <c r="Q57" s="183">
        <v>-1.9556509158194144</v>
      </c>
      <c r="R57" s="183">
        <v>26.867819867930248</v>
      </c>
      <c r="S57" s="183"/>
      <c r="T57" s="183">
        <v>-3.182529506555372</v>
      </c>
      <c r="U57" s="183">
        <v>-3.4025480636309058</v>
      </c>
      <c r="V57" s="183">
        <v>2.4060671078967779</v>
      </c>
      <c r="W57" s="183"/>
      <c r="X57" s="183">
        <v>28.208052785851823</v>
      </c>
      <c r="Y57" s="183">
        <v>28.313175963935738</v>
      </c>
      <c r="Z57" s="183">
        <v>33.097945017073755</v>
      </c>
      <c r="AA57" s="183">
        <v>-1.3889174711197683</v>
      </c>
      <c r="AB57" s="183">
        <v>-0.57882387621964959</v>
      </c>
      <c r="AC57" s="318">
        <v>35.643632569904433</v>
      </c>
      <c r="AD57" s="324"/>
      <c r="AE57" s="184">
        <v>1117.633</v>
      </c>
      <c r="AF57" s="184">
        <v>1141.518</v>
      </c>
      <c r="AG57" s="239">
        <v>1.2703884276154733</v>
      </c>
    </row>
    <row r="58" spans="2:33">
      <c r="B58" s="203" t="s">
        <v>45</v>
      </c>
      <c r="C58" s="183">
        <v>35.565396240896526</v>
      </c>
      <c r="D58" s="183">
        <v>36.05134595566517</v>
      </c>
      <c r="E58" s="183">
        <v>32.703596545315776</v>
      </c>
      <c r="F58" s="183">
        <v>1.1589491067925162</v>
      </c>
      <c r="G58" s="183">
        <v>2.1888003035568762</v>
      </c>
      <c r="H58" s="183">
        <v>3.3477494103493917</v>
      </c>
      <c r="I58" s="183">
        <v>32.298537838968251</v>
      </c>
      <c r="J58" s="183"/>
      <c r="K58" s="183">
        <v>-6.9387353563543253E-2</v>
      </c>
      <c r="L58" s="183">
        <v>1.2035340229478648</v>
      </c>
      <c r="M58" s="183">
        <v>0.59992198448753775</v>
      </c>
      <c r="N58" s="183">
        <v>1.0895617532289732</v>
      </c>
      <c r="O58" s="183">
        <v>0.48594971476864568</v>
      </c>
      <c r="P58" s="183"/>
      <c r="Q58" s="183">
        <v>-0.6729993920238706</v>
      </c>
      <c r="R58" s="183">
        <v>28.243998957370682</v>
      </c>
      <c r="S58" s="183"/>
      <c r="T58" s="183">
        <v>0.23896480206280693</v>
      </c>
      <c r="U58" s="183">
        <v>0.34451980665496706</v>
      </c>
      <c r="V58" s="183">
        <v>1.9847617897782395</v>
      </c>
      <c r="W58" s="183"/>
      <c r="X58" s="183">
        <v>27.978348515776542</v>
      </c>
      <c r="Y58" s="183">
        <v>28.079903319826549</v>
      </c>
      <c r="Z58" s="183">
        <v>34.676734132908159</v>
      </c>
      <c r="AA58" s="183">
        <v>0.4263594303134311</v>
      </c>
      <c r="AB58" s="183">
        <v>1.0299714687737584</v>
      </c>
      <c r="AC58" s="318">
        <v>34.292785781119967</v>
      </c>
      <c r="AD58" s="324"/>
      <c r="AE58" s="184">
        <v>1159.585</v>
      </c>
      <c r="AF58" s="184">
        <v>1181.6279999999999</v>
      </c>
      <c r="AG58" s="239">
        <v>0.69906870587446535</v>
      </c>
    </row>
    <row r="59" spans="2:33">
      <c r="B59" s="203" t="s">
        <v>46</v>
      </c>
      <c r="C59" s="183">
        <v>34.523355033194342</v>
      </c>
      <c r="D59" s="183">
        <v>37.416807558757377</v>
      </c>
      <c r="E59" s="183">
        <v>33.665607290360015</v>
      </c>
      <c r="F59" s="183">
        <v>1.5253531392079964</v>
      </c>
      <c r="G59" s="183">
        <v>2.2258471291893707</v>
      </c>
      <c r="H59" s="183">
        <v>3.7512002683973673</v>
      </c>
      <c r="I59" s="183">
        <v>31.414721860006971</v>
      </c>
      <c r="J59" s="183"/>
      <c r="K59" s="183">
        <v>1.5446931539178841</v>
      </c>
      <c r="L59" s="183">
        <v>-1.2443953043682332</v>
      </c>
      <c r="M59" s="183">
        <v>-1.4209890719310825</v>
      </c>
      <c r="N59" s="183">
        <v>3.0700462931258801</v>
      </c>
      <c r="O59" s="183">
        <v>2.8934525255630317</v>
      </c>
      <c r="P59" s="183"/>
      <c r="Q59" s="183">
        <v>1.368099386355035</v>
      </c>
      <c r="R59" s="183">
        <v>31.277550777179542</v>
      </c>
      <c r="S59" s="183"/>
      <c r="T59" s="183">
        <v>1.797386431058732</v>
      </c>
      <c r="U59" s="183">
        <v>1.9321635571245124</v>
      </c>
      <c r="V59" s="183">
        <v>1.7971385270868143</v>
      </c>
      <c r="W59" s="183"/>
      <c r="X59" s="183">
        <v>29.731083477344946</v>
      </c>
      <c r="Y59" s="183">
        <v>29.819664711974092</v>
      </c>
      <c r="Z59" s="183">
        <v>37.379509388805587</v>
      </c>
      <c r="AA59" s="183">
        <v>2.5143247178439627</v>
      </c>
      <c r="AB59" s="183">
        <v>2.690918485406812</v>
      </c>
      <c r="AC59" s="318">
        <v>34.872238556339482</v>
      </c>
      <c r="AD59" s="324"/>
      <c r="AE59" s="184">
        <v>1210.146</v>
      </c>
      <c r="AF59" s="184">
        <v>1241.798</v>
      </c>
      <c r="AG59" s="239">
        <v>7.3560052775912529E-2</v>
      </c>
    </row>
    <row r="60" spans="2:33">
      <c r="B60" s="203" t="s">
        <v>47</v>
      </c>
      <c r="C60" s="183">
        <v>35.290945323788307</v>
      </c>
      <c r="D60" s="183">
        <v>38.697504841131064</v>
      </c>
      <c r="E60" s="183">
        <v>34.823582452641446</v>
      </c>
      <c r="F60" s="183">
        <v>1.6983486146616218</v>
      </c>
      <c r="G60" s="183">
        <v>2.1755737738279923</v>
      </c>
      <c r="H60" s="183">
        <v>3.8739223884896137</v>
      </c>
      <c r="I60" s="183">
        <v>32.22479128737298</v>
      </c>
      <c r="J60" s="183"/>
      <c r="K60" s="183">
        <v>1.9148422335777213</v>
      </c>
      <c r="L60" s="183">
        <v>-1.6534986858109852</v>
      </c>
      <c r="M60" s="183">
        <v>-1.8601300167075729</v>
      </c>
      <c r="N60" s="183">
        <v>3.6131908482393427</v>
      </c>
      <c r="O60" s="183">
        <v>3.4065595173427545</v>
      </c>
      <c r="P60" s="183"/>
      <c r="Q60" s="183">
        <v>1.7082109026811336</v>
      </c>
      <c r="R60" s="183">
        <v>31.177818008575514</v>
      </c>
      <c r="S60" s="183"/>
      <c r="T60" s="183">
        <v>3.0832173601316222</v>
      </c>
      <c r="U60" s="183">
        <v>3.1297110036521776</v>
      </c>
      <c r="V60" s="183">
        <v>1.8175570642942906</v>
      </c>
      <c r="W60" s="183"/>
      <c r="X60" s="183">
        <v>30.833730347784659</v>
      </c>
      <c r="Y60" s="183">
        <v>30.940447832301093</v>
      </c>
      <c r="Z60" s="183">
        <v>37.709004287756073</v>
      </c>
      <c r="AA60" s="183">
        <v>2.9360657611103371</v>
      </c>
      <c r="AB60" s="183">
        <v>3.1426970920069248</v>
      </c>
      <c r="AC60" s="318">
        <v>36.605917059723197</v>
      </c>
      <c r="AD60" s="324"/>
      <c r="AE60" s="184">
        <v>1277.5940000000001</v>
      </c>
      <c r="AF60" s="184">
        <v>1311.875</v>
      </c>
      <c r="AG60" s="239">
        <v>0.38383864068281015</v>
      </c>
    </row>
    <row r="61" spans="2:33">
      <c r="B61" s="203" t="s">
        <v>48</v>
      </c>
      <c r="C61" s="183">
        <v>35.888955650441133</v>
      </c>
      <c r="D61" s="183">
        <v>39.725954143478582</v>
      </c>
      <c r="E61" s="183">
        <v>35.507053164064331</v>
      </c>
      <c r="F61" s="183">
        <v>2.0426064139118862</v>
      </c>
      <c r="G61" s="183">
        <v>2.1762945655023667</v>
      </c>
      <c r="H61" s="183">
        <v>4.2189009794142525</v>
      </c>
      <c r="I61" s="183">
        <v>32.840123082224906</v>
      </c>
      <c r="J61" s="183"/>
      <c r="K61" s="183">
        <v>2.1125804507918082</v>
      </c>
      <c r="L61" s="183">
        <v>-2.0399326508800768</v>
      </c>
      <c r="M61" s="183">
        <v>-2.3581210225463245</v>
      </c>
      <c r="N61" s="183">
        <v>4.155186864703694</v>
      </c>
      <c r="O61" s="183">
        <v>3.8369984930374468</v>
      </c>
      <c r="P61" s="183"/>
      <c r="Q61" s="183">
        <v>1.7943920791255608</v>
      </c>
      <c r="R61" s="183">
        <v>33.265383507658285</v>
      </c>
      <c r="S61" s="183"/>
      <c r="T61" s="183">
        <v>3.0533631111312469</v>
      </c>
      <c r="U61" s="183">
        <v>3.1464249188772873</v>
      </c>
      <c r="V61" s="183">
        <v>1.922509891066438</v>
      </c>
      <c r="W61" s="183"/>
      <c r="X61" s="183">
        <v>33.352582165739683</v>
      </c>
      <c r="Y61" s="183">
        <v>33.461128213143908</v>
      </c>
      <c r="Z61" s="183">
        <v>37.64044049433317</v>
      </c>
      <c r="AA61" s="183">
        <v>3.3078904975204564</v>
      </c>
      <c r="AB61" s="183">
        <v>3.6260788691867036</v>
      </c>
      <c r="AC61" s="318">
        <v>39.03827714593622</v>
      </c>
      <c r="AD61" s="324"/>
      <c r="AE61" s="184">
        <v>1346.4169999999999</v>
      </c>
      <c r="AF61" s="184">
        <v>1381.902</v>
      </c>
      <c r="AG61" s="239">
        <v>0.48284128705937113</v>
      </c>
    </row>
    <row r="62" spans="2:33">
      <c r="B62" s="203" t="s">
        <v>49</v>
      </c>
      <c r="C62" s="183">
        <v>36.50911062921962</v>
      </c>
      <c r="D62" s="183">
        <v>39.69633811642246</v>
      </c>
      <c r="E62" s="183">
        <v>35.629131815585893</v>
      </c>
      <c r="F62" s="183">
        <v>1.8542285275545694</v>
      </c>
      <c r="G62" s="183">
        <v>2.2129777732819971</v>
      </c>
      <c r="H62" s="183">
        <v>4.067206300836566</v>
      </c>
      <c r="I62" s="183">
        <v>33.238570707038775</v>
      </c>
      <c r="J62" s="183"/>
      <c r="K62" s="183">
        <v>1.5885385295972481</v>
      </c>
      <c r="L62" s="183">
        <v>-1.4036670115773375</v>
      </c>
      <c r="M62" s="183">
        <v>-1.6592065815263246</v>
      </c>
      <c r="N62" s="183">
        <v>3.4427670571518179</v>
      </c>
      <c r="O62" s="183">
        <v>3.1872274872028301</v>
      </c>
      <c r="P62" s="183"/>
      <c r="Q62" s="183">
        <v>1.3329989596482612</v>
      </c>
      <c r="R62" s="183">
        <v>32.261952096488642</v>
      </c>
      <c r="S62" s="183"/>
      <c r="T62" s="183">
        <v>3.0234124801465625</v>
      </c>
      <c r="U62" s="183">
        <v>3.0234124801465625</v>
      </c>
      <c r="V62" s="183">
        <v>1.9526439756188194</v>
      </c>
      <c r="W62" s="183"/>
      <c r="X62" s="183">
        <v>34.176710152891843</v>
      </c>
      <c r="Y62" s="183">
        <v>34.327268347397975</v>
      </c>
      <c r="Z62" s="183">
        <v>35.440167146970111</v>
      </c>
      <c r="AA62" s="183">
        <v>2.9476866749979105</v>
      </c>
      <c r="AB62" s="183">
        <v>3.2032262449468969</v>
      </c>
      <c r="AC62" s="318">
        <v>40.373796061555666</v>
      </c>
      <c r="AD62" s="324"/>
      <c r="AE62" s="184">
        <v>1423.557</v>
      </c>
      <c r="AF62" s="184">
        <v>1461.229</v>
      </c>
      <c r="AG62" s="239">
        <v>0.31794262507422538</v>
      </c>
    </row>
    <row r="63" spans="2:33">
      <c r="B63" s="203" t="s">
        <v>50</v>
      </c>
      <c r="C63" s="183">
        <v>36.928034990170396</v>
      </c>
      <c r="D63" s="183">
        <v>39.669141476636611</v>
      </c>
      <c r="E63" s="183">
        <v>35.615033131384557</v>
      </c>
      <c r="F63" s="183">
        <v>1.8131197068796501</v>
      </c>
      <c r="G63" s="183">
        <v>2.2409886383724107</v>
      </c>
      <c r="H63" s="183">
        <v>4.054108345252061</v>
      </c>
      <c r="I63" s="183">
        <v>33.635452992002399</v>
      </c>
      <c r="J63" s="183"/>
      <c r="K63" s="183">
        <v>0.99550109781646245</v>
      </c>
      <c r="L63" s="183">
        <v>-0.86953144669248605</v>
      </c>
      <c r="M63" s="183">
        <v>-0.93704576492238101</v>
      </c>
      <c r="N63" s="183">
        <v>2.8086208046961127</v>
      </c>
      <c r="O63" s="183">
        <v>2.7411064864662174</v>
      </c>
      <c r="P63" s="183"/>
      <c r="Q63" s="183">
        <v>0.92798677958656739</v>
      </c>
      <c r="R63" s="183">
        <v>32.284343869784934</v>
      </c>
      <c r="S63" s="183"/>
      <c r="T63" s="183">
        <v>2.5070842774572668</v>
      </c>
      <c r="U63" s="183">
        <v>2.3941242011774095</v>
      </c>
      <c r="V63" s="183">
        <v>2.0598641532882294</v>
      </c>
      <c r="W63" s="183"/>
      <c r="X63" s="183">
        <v>34.930781315164808</v>
      </c>
      <c r="Y63" s="183">
        <v>35.06131487762805</v>
      </c>
      <c r="Z63" s="183">
        <v>35.408403620217818</v>
      </c>
      <c r="AA63" s="183">
        <v>2.5810741318077359</v>
      </c>
      <c r="AB63" s="183">
        <v>2.6485884500376313</v>
      </c>
      <c r="AC63" s="318">
        <v>41.382157262924444</v>
      </c>
      <c r="AD63" s="324"/>
      <c r="AE63" s="184">
        <v>1493.4480000000001</v>
      </c>
      <c r="AF63" s="184">
        <v>1532.173</v>
      </c>
      <c r="AG63" s="239">
        <v>7.8515864301000604E-3</v>
      </c>
    </row>
    <row r="64" spans="2:33">
      <c r="B64" s="203" t="s">
        <v>51</v>
      </c>
      <c r="C64" s="183">
        <v>37.161140434638504</v>
      </c>
      <c r="D64" s="183">
        <v>40.027240450733395</v>
      </c>
      <c r="E64" s="183">
        <v>35.959748766959279</v>
      </c>
      <c r="F64" s="183">
        <v>1.8213313977048551</v>
      </c>
      <c r="G64" s="183">
        <v>2.2461602860692644</v>
      </c>
      <c r="H64" s="183">
        <v>4.0674916837741195</v>
      </c>
      <c r="I64" s="183">
        <v>33.642974514719832</v>
      </c>
      <c r="J64" s="183"/>
      <c r="K64" s="183">
        <v>1.3882967334328513</v>
      </c>
      <c r="L64" s="183">
        <v>-1.0932441519230853</v>
      </c>
      <c r="M64" s="183">
        <v>-1.4367722669658971</v>
      </c>
      <c r="N64" s="183">
        <v>3.2096281311377068</v>
      </c>
      <c r="O64" s="183">
        <v>2.8661000160948951</v>
      </c>
      <c r="P64" s="183"/>
      <c r="Q64" s="183">
        <v>1.0447686183900395</v>
      </c>
      <c r="R64" s="183">
        <v>34.069040639506959</v>
      </c>
      <c r="S64" s="183"/>
      <c r="T64" s="183">
        <v>2.1160651862332029</v>
      </c>
      <c r="U64" s="183">
        <v>1.8526941772741354</v>
      </c>
      <c r="V64" s="183">
        <v>2.1438018432153658</v>
      </c>
      <c r="W64" s="183"/>
      <c r="X64" s="183">
        <v>35.467024171602375</v>
      </c>
      <c r="Y64" s="183">
        <v>35.598337201856886</v>
      </c>
      <c r="Z64" s="183">
        <v>38.082154434128384</v>
      </c>
      <c r="AA64" s="183">
        <v>2.8765966867418147</v>
      </c>
      <c r="AB64" s="183">
        <v>3.2201248017846269</v>
      </c>
      <c r="AC64" s="318">
        <v>42.109207361410554</v>
      </c>
      <c r="AD64" s="324"/>
      <c r="AE64" s="184">
        <v>1571.9269999999999</v>
      </c>
      <c r="AF64" s="184">
        <v>1599.232</v>
      </c>
      <c r="AG64" s="239">
        <v>0.68391559551358327</v>
      </c>
    </row>
    <row r="65" spans="1:71">
      <c r="B65" s="203" t="s">
        <v>52</v>
      </c>
      <c r="C65" s="183">
        <v>35.742910635819356</v>
      </c>
      <c r="D65" s="183">
        <v>43.041875592728651</v>
      </c>
      <c r="E65" s="183">
        <v>37.592380938034871</v>
      </c>
      <c r="F65" s="183">
        <v>3.0475745747574008</v>
      </c>
      <c r="G65" s="183">
        <v>2.4019200799363825</v>
      </c>
      <c r="H65" s="183">
        <v>5.4494946546937832</v>
      </c>
      <c r="I65" s="183">
        <v>32.02206535376682</v>
      </c>
      <c r="J65" s="183"/>
      <c r="K65" s="183">
        <v>3.9059447559039921</v>
      </c>
      <c r="L65" s="183">
        <v>-5.3773159175455207</v>
      </c>
      <c r="M65" s="183">
        <v>-5.0318702912976212</v>
      </c>
      <c r="N65" s="183">
        <v>6.9535193306613934</v>
      </c>
      <c r="O65" s="183">
        <v>7.2989649569092947</v>
      </c>
      <c r="P65" s="183"/>
      <c r="Q65" s="183">
        <v>4.251390382151893</v>
      </c>
      <c r="R65" s="183">
        <v>47.209226625477889</v>
      </c>
      <c r="S65" s="183"/>
      <c r="T65" s="183">
        <v>10.282582894141409</v>
      </c>
      <c r="U65" s="183">
        <v>10.915307980394999</v>
      </c>
      <c r="V65" s="183">
        <v>2.1037277493351709</v>
      </c>
      <c r="W65" s="183"/>
      <c r="X65" s="183">
        <v>50.243494578017199</v>
      </c>
      <c r="Y65" s="183">
        <v>50.275407366748162</v>
      </c>
      <c r="Z65" s="183">
        <v>48.834034350925783</v>
      </c>
      <c r="AA65" s="183">
        <v>6.7112417441646626</v>
      </c>
      <c r="AB65" s="183">
        <v>6.3657961179167621</v>
      </c>
      <c r="AC65" s="318">
        <v>53.186754009215029</v>
      </c>
      <c r="AD65" s="324"/>
      <c r="AE65" s="184">
        <v>1593.2670000000001</v>
      </c>
      <c r="AF65" s="184">
        <v>1566.77</v>
      </c>
      <c r="AG65" s="239">
        <v>-0.96445749070123332</v>
      </c>
    </row>
    <row r="66" spans="1:71">
      <c r="B66" s="203" t="s">
        <v>53</v>
      </c>
      <c r="C66" s="183">
        <v>35.780022589928976</v>
      </c>
      <c r="D66" s="183">
        <v>45.967506237755813</v>
      </c>
      <c r="E66" s="183">
        <v>40.368458333067444</v>
      </c>
      <c r="F66" s="183">
        <v>3.0444077163113326</v>
      </c>
      <c r="G66" s="183">
        <v>2.5546401883770353</v>
      </c>
      <c r="H66" s="183">
        <v>5.5990479046883674</v>
      </c>
      <c r="I66" s="183">
        <v>32.152871282074194</v>
      </c>
      <c r="J66" s="183"/>
      <c r="K66" s="183">
        <v>5.3939827095529287</v>
      </c>
      <c r="L66" s="183">
        <v>-8.1880834933985067</v>
      </c>
      <c r="M66" s="183">
        <v>-6.4389902714359319</v>
      </c>
      <c r="N66" s="183">
        <v>8.4383904258642595</v>
      </c>
      <c r="O66" s="183">
        <v>10.187483647826836</v>
      </c>
      <c r="P66" s="183"/>
      <c r="Q66" s="183">
        <v>7.1430759315155035</v>
      </c>
      <c r="R66" s="183">
        <v>54.332474359183145</v>
      </c>
      <c r="S66" s="183"/>
      <c r="T66" s="183">
        <v>12.672822528668155</v>
      </c>
      <c r="U66" s="183">
        <v>12.81225471740254</v>
      </c>
      <c r="V66" s="183">
        <v>1.790539031440842</v>
      </c>
      <c r="W66" s="183"/>
      <c r="X66" s="183">
        <v>64.38547853462434</v>
      </c>
      <c r="Y66" s="183">
        <v>63.602505014162425</v>
      </c>
      <c r="Z66" s="183">
        <v>55.60966076576063</v>
      </c>
      <c r="AA66" s="183">
        <v>9.9660512931777152</v>
      </c>
      <c r="AB66" s="183">
        <v>8.2169580712151351</v>
      </c>
      <c r="AC66" s="318">
        <v>70.342741549515978</v>
      </c>
      <c r="AD66" s="324"/>
      <c r="AE66" s="184">
        <v>1567.07</v>
      </c>
      <c r="AF66" s="184">
        <v>1596.4780000000001</v>
      </c>
      <c r="AG66" s="239">
        <v>-3.1124034476446587</v>
      </c>
    </row>
    <row r="67" spans="1:71">
      <c r="B67" s="203" t="s">
        <v>54</v>
      </c>
      <c r="C67" s="183">
        <v>36.807362979093973</v>
      </c>
      <c r="D67" s="183">
        <v>45.502551860892659</v>
      </c>
      <c r="E67" s="183">
        <v>40.498099730177607</v>
      </c>
      <c r="F67" s="183">
        <v>2.5055023926375108</v>
      </c>
      <c r="G67" s="183">
        <v>2.498949738077537</v>
      </c>
      <c r="H67" s="183">
        <v>5.0044521307150474</v>
      </c>
      <c r="I67" s="183">
        <v>33.122505245185636</v>
      </c>
      <c r="J67" s="183"/>
      <c r="K67" s="183">
        <v>4.374201409194586</v>
      </c>
      <c r="L67" s="183">
        <v>-6.1269769726246022</v>
      </c>
      <c r="M67" s="183">
        <v>-4.3114918926580135</v>
      </c>
      <c r="N67" s="183">
        <v>6.8797038018320986</v>
      </c>
      <c r="O67" s="183">
        <v>8.6951888817986855</v>
      </c>
      <c r="P67" s="183"/>
      <c r="Q67" s="183">
        <v>6.1896864891611747</v>
      </c>
      <c r="R67" s="183">
        <v>58.625817749808753</v>
      </c>
      <c r="S67" s="183"/>
      <c r="T67" s="183">
        <v>8.2069242574372634</v>
      </c>
      <c r="U67" s="183">
        <v>7.7188433523625699</v>
      </c>
      <c r="V67" s="183">
        <v>2.5110752110016006</v>
      </c>
      <c r="W67" s="183"/>
      <c r="X67" s="183">
        <v>70.622885754928262</v>
      </c>
      <c r="Y67" s="183">
        <v>70.344914269968314</v>
      </c>
      <c r="Z67" s="183">
        <v>49.871528831081562</v>
      </c>
      <c r="AA67" s="183">
        <v>8.7660432867135452</v>
      </c>
      <c r="AB67" s="183">
        <v>6.9505582067469582</v>
      </c>
      <c r="AC67" s="318">
        <v>75.976376149317232</v>
      </c>
      <c r="AD67" s="324"/>
      <c r="AE67" s="184">
        <v>1632.9259999999999</v>
      </c>
      <c r="AF67" s="184">
        <v>1654.846</v>
      </c>
      <c r="AG67" s="239">
        <v>-2.3860087808753123</v>
      </c>
    </row>
    <row r="68" spans="1:71">
      <c r="B68" s="203" t="s">
        <v>55</v>
      </c>
      <c r="C68" s="183">
        <v>37.089492348612715</v>
      </c>
      <c r="D68" s="183">
        <v>44.350799583803564</v>
      </c>
      <c r="E68" s="183">
        <v>39.955274944867064</v>
      </c>
      <c r="F68" s="183">
        <v>1.8704448768752189</v>
      </c>
      <c r="G68" s="183">
        <v>2.5250797620612793</v>
      </c>
      <c r="H68" s="183">
        <v>4.3955246389364984</v>
      </c>
      <c r="I68" s="183">
        <v>33.3145739548835</v>
      </c>
      <c r="J68" s="183"/>
      <c r="K68" s="183">
        <v>3.6635780405077876</v>
      </c>
      <c r="L68" s="183">
        <v>-4.6779861470120538</v>
      </c>
      <c r="M68" s="183">
        <v>-2.9507018292042102</v>
      </c>
      <c r="N68" s="183">
        <v>5.5340229173830062</v>
      </c>
      <c r="O68" s="183">
        <v>7.2613072351908503</v>
      </c>
      <c r="P68" s="183"/>
      <c r="Q68" s="183">
        <v>5.3908623583156308</v>
      </c>
      <c r="R68" s="183">
        <v>64.558870827423661</v>
      </c>
      <c r="S68" s="183"/>
      <c r="T68" s="183">
        <v>7.000381334934028</v>
      </c>
      <c r="U68" s="183">
        <v>6.4134467859295148</v>
      </c>
      <c r="V68" s="183">
        <v>2.5858791852401373</v>
      </c>
      <c r="W68" s="183"/>
      <c r="X68" s="183">
        <v>73.88035612077455</v>
      </c>
      <c r="Y68" s="183">
        <v>74.202568442290882</v>
      </c>
      <c r="Z68" s="183">
        <v>54.791092176743419</v>
      </c>
      <c r="AA68" s="183">
        <v>7.4202661967700161</v>
      </c>
      <c r="AB68" s="183">
        <v>5.6929818789621738</v>
      </c>
      <c r="AC68" s="318">
        <v>81.7472040891479</v>
      </c>
      <c r="AD68" s="324"/>
      <c r="AE68" s="184">
        <v>1680.9369999999999</v>
      </c>
      <c r="AF68" s="184">
        <v>1706.9490000000001</v>
      </c>
      <c r="AG68" s="239">
        <v>-2.5001651232655617</v>
      </c>
    </row>
    <row r="69" spans="1:71">
      <c r="A69" s="216"/>
      <c r="B69" s="209" t="s">
        <v>56</v>
      </c>
      <c r="C69" s="183">
        <v>36.654260253173902</v>
      </c>
      <c r="D69" s="183">
        <v>43.791851455311523</v>
      </c>
      <c r="E69" s="183">
        <v>39.343483056361883</v>
      </c>
      <c r="F69" s="183">
        <v>1.9020923997064918</v>
      </c>
      <c r="G69" s="183">
        <v>2.546275999243155</v>
      </c>
      <c r="H69" s="183">
        <v>4.448368398949647</v>
      </c>
      <c r="I69" s="183">
        <v>32.666344392193416</v>
      </c>
      <c r="J69" s="183"/>
      <c r="K69" s="183">
        <v>3.6573989708319785</v>
      </c>
      <c r="L69" s="183">
        <v>-4.8870731786108204</v>
      </c>
      <c r="M69" s="183">
        <v>-3.3089733470116642</v>
      </c>
      <c r="N69" s="183">
        <v>5.5594913705384705</v>
      </c>
      <c r="O69" s="183">
        <v>7.1375912021376262</v>
      </c>
      <c r="P69" s="183"/>
      <c r="Q69" s="183">
        <v>5.2354988024311346</v>
      </c>
      <c r="R69" s="183">
        <v>69.331717911134831</v>
      </c>
      <c r="S69" s="183"/>
      <c r="T69" s="183">
        <v>5.5299299918316116</v>
      </c>
      <c r="U69" s="183">
        <v>5.0120218377490326</v>
      </c>
      <c r="V69" s="183">
        <v>2.2288279515803753</v>
      </c>
      <c r="W69" s="183"/>
      <c r="X69" s="183">
        <v>77.167475789848254</v>
      </c>
      <c r="Y69" s="183">
        <v>75.902250012002696</v>
      </c>
      <c r="Z69" s="183">
        <v>59.015496191613927</v>
      </c>
      <c r="AA69" s="183">
        <v>7.1810867187536056</v>
      </c>
      <c r="AB69" s="183">
        <v>5.602986887154449</v>
      </c>
      <c r="AC69" s="318">
        <v>83.532562797373203</v>
      </c>
      <c r="AD69" s="324"/>
      <c r="AE69" s="184">
        <v>1733.5119999999999</v>
      </c>
      <c r="AF69" s="184">
        <v>1770.4349999999999</v>
      </c>
      <c r="AG69" s="239">
        <v>-2.156133613892087</v>
      </c>
    </row>
    <row r="70" spans="1:71">
      <c r="A70" s="216"/>
      <c r="B70" s="209" t="s">
        <v>57</v>
      </c>
      <c r="C70" s="183">
        <v>36.537096936168616</v>
      </c>
      <c r="D70" s="183">
        <v>42.18989508394278</v>
      </c>
      <c r="E70" s="183">
        <v>38.22682262266968</v>
      </c>
      <c r="F70" s="183">
        <v>1.4515208800279864</v>
      </c>
      <c r="G70" s="183">
        <v>2.5115515812451101</v>
      </c>
      <c r="H70" s="183">
        <v>3.9630724612730956</v>
      </c>
      <c r="I70" s="183">
        <v>32.552449751863101</v>
      </c>
      <c r="J70" s="183"/>
      <c r="K70" s="183">
        <v>2.9852955253670084</v>
      </c>
      <c r="L70" s="183">
        <v>-3.5659540938450793</v>
      </c>
      <c r="M70" s="183">
        <v>-2.3499723514659121</v>
      </c>
      <c r="N70" s="183">
        <v>4.4368164053949943</v>
      </c>
      <c r="O70" s="183">
        <v>5.6527981477741616</v>
      </c>
      <c r="P70" s="183"/>
      <c r="Q70" s="183">
        <v>4.2012772677461747</v>
      </c>
      <c r="R70" s="183">
        <v>70.241022959444962</v>
      </c>
      <c r="S70" s="183"/>
      <c r="T70" s="183">
        <v>4.3278011549925903</v>
      </c>
      <c r="U70" s="183">
        <v>3.5647401708100066</v>
      </c>
      <c r="V70" s="183">
        <v>2.0865129840104264</v>
      </c>
      <c r="W70" s="183"/>
      <c r="X70" s="183">
        <v>78.76507404272752</v>
      </c>
      <c r="Y70" s="183">
        <v>76.517107724486664</v>
      </c>
      <c r="Z70" s="183">
        <v>56.51462795348813</v>
      </c>
      <c r="AA70" s="183">
        <v>5.5044788242162195</v>
      </c>
      <c r="AB70" s="183">
        <v>4.2884970818370522</v>
      </c>
      <c r="AC70" s="318">
        <v>84.962859472958769</v>
      </c>
      <c r="AD70" s="324"/>
      <c r="AE70" s="184">
        <v>1812.306</v>
      </c>
      <c r="AF70" s="184">
        <v>1855.01</v>
      </c>
      <c r="AG70" s="239">
        <v>-1.5695100392014991</v>
      </c>
    </row>
    <row r="71" spans="1:71">
      <c r="A71" s="216"/>
      <c r="B71" s="209" t="s">
        <v>58</v>
      </c>
      <c r="C71" s="183">
        <v>36.473909943997022</v>
      </c>
      <c r="D71" s="183">
        <v>41.636098244067888</v>
      </c>
      <c r="E71" s="183">
        <v>37.248810188367862</v>
      </c>
      <c r="F71" s="183">
        <v>1.9268434003455299</v>
      </c>
      <c r="G71" s="183">
        <v>2.4604446553544967</v>
      </c>
      <c r="H71" s="183">
        <v>4.3872880557000267</v>
      </c>
      <c r="I71" s="183">
        <v>32.413667818786365</v>
      </c>
      <c r="J71" s="183"/>
      <c r="K71" s="183">
        <v>2.5987829864143293</v>
      </c>
      <c r="L71" s="183">
        <v>-3.3562592089248846</v>
      </c>
      <c r="M71" s="183">
        <v>-2.7196972956138787</v>
      </c>
      <c r="N71" s="183">
        <v>4.5256263867598605</v>
      </c>
      <c r="O71" s="183">
        <v>5.1621883000708646</v>
      </c>
      <c r="P71" s="183"/>
      <c r="Q71" s="183">
        <v>3.2353448997253342</v>
      </c>
      <c r="R71" s="183">
        <v>72.28305801849568</v>
      </c>
      <c r="S71" s="183"/>
      <c r="T71" s="183">
        <v>4.4774838807402526</v>
      </c>
      <c r="U71" s="183">
        <v>4.3359670019924641</v>
      </c>
      <c r="V71" s="183">
        <v>1.8095305685991416</v>
      </c>
      <c r="W71" s="183"/>
      <c r="X71" s="183">
        <v>81.05114228368997</v>
      </c>
      <c r="Y71" s="183">
        <v>78.680034699644906</v>
      </c>
      <c r="Z71" s="183">
        <v>53.308086782537565</v>
      </c>
      <c r="AA71" s="183">
        <v>4.9603466739826088</v>
      </c>
      <c r="AB71" s="183">
        <v>4.3237847606716038</v>
      </c>
      <c r="AC71" s="318">
        <v>85.874687651275295</v>
      </c>
      <c r="AD71" s="324"/>
      <c r="AE71" s="325">
        <v>1888.114</v>
      </c>
      <c r="AF71" s="186">
        <v>1914.7170000000001</v>
      </c>
      <c r="AG71" s="239">
        <v>-0.64531981094141067</v>
      </c>
    </row>
    <row r="72" spans="1:71">
      <c r="A72" s="216"/>
      <c r="B72" s="209" t="s">
        <v>59</v>
      </c>
      <c r="C72" s="183">
        <v>36.678178262889325</v>
      </c>
      <c r="D72" s="183">
        <v>40.829452263744336</v>
      </c>
      <c r="E72" s="183">
        <v>36.726124669918306</v>
      </c>
      <c r="F72" s="183">
        <v>1.6666006460418235</v>
      </c>
      <c r="G72" s="183">
        <v>2.436726947784202</v>
      </c>
      <c r="H72" s="183">
        <v>4.1033275938260259</v>
      </c>
      <c r="I72" s="183">
        <v>32.619298840386307</v>
      </c>
      <c r="J72" s="183"/>
      <c r="K72" s="183">
        <v>2.3076675965096256</v>
      </c>
      <c r="L72" s="183">
        <v>-2.4049341585739956</v>
      </c>
      <c r="M72" s="183">
        <v>-2.2279284002704345</v>
      </c>
      <c r="N72" s="183">
        <v>3.9742682425514477</v>
      </c>
      <c r="O72" s="183">
        <v>4.1512740008550102</v>
      </c>
      <c r="P72" s="183"/>
      <c r="Q72" s="183">
        <v>2.4846733548131867</v>
      </c>
      <c r="R72" s="183">
        <v>73.170500034609205</v>
      </c>
      <c r="S72" s="183"/>
      <c r="T72" s="183">
        <v>3.1251591568634614</v>
      </c>
      <c r="U72" s="183">
        <v>2.613593629507001</v>
      </c>
      <c r="V72" s="183">
        <v>1.773708392216014</v>
      </c>
      <c r="W72" s="183"/>
      <c r="X72" s="183">
        <v>80.586365595331145</v>
      </c>
      <c r="Y72" s="183">
        <v>78.408765371407156</v>
      </c>
      <c r="Z72" s="183">
        <v>51.384595019408927</v>
      </c>
      <c r="AA72" s="183">
        <v>4.2976854540787119</v>
      </c>
      <c r="AB72" s="183">
        <v>4.1206796957751504</v>
      </c>
      <c r="AC72" s="318">
        <v>85.925157304856313</v>
      </c>
      <c r="AD72" s="324"/>
      <c r="AE72" s="191">
        <v>1943.837</v>
      </c>
      <c r="AF72" s="184">
        <v>1979.2429999999999</v>
      </c>
      <c r="AG72" s="239">
        <v>-9.5883592230557452E-2</v>
      </c>
    </row>
    <row r="73" spans="1:71">
      <c r="A73" s="216"/>
      <c r="B73" s="326" t="s">
        <v>60</v>
      </c>
      <c r="C73" s="183">
        <v>37.207454129458675</v>
      </c>
      <c r="D73" s="183">
        <v>40.027418236136228</v>
      </c>
      <c r="E73" s="183">
        <v>35.810150173793531</v>
      </c>
      <c r="F73" s="183">
        <v>1.802016458834661</v>
      </c>
      <c r="G73" s="183">
        <v>2.4152516035080347</v>
      </c>
      <c r="H73" s="183">
        <v>4.2172680623426961</v>
      </c>
      <c r="I73" s="183">
        <v>33.387153584547129</v>
      </c>
      <c r="J73" s="183"/>
      <c r="K73" s="183">
        <v>0.90911052483878507</v>
      </c>
      <c r="L73" s="183">
        <v>-0.89141332670323092</v>
      </c>
      <c r="M73" s="183">
        <v>-0.78257620369911773</v>
      </c>
      <c r="N73" s="183">
        <v>2.711126983673446</v>
      </c>
      <c r="O73" s="183">
        <v>2.8199641066775594</v>
      </c>
      <c r="P73" s="183"/>
      <c r="Q73" s="183">
        <v>1.0179476478428982</v>
      </c>
      <c r="R73" s="183">
        <v>73.276383567670607</v>
      </c>
      <c r="S73" s="183"/>
      <c r="T73" s="183">
        <v>3.3032610829759292</v>
      </c>
      <c r="U73" s="183">
        <v>4.8618777989243842</v>
      </c>
      <c r="V73" s="183">
        <v>1.8134119474051338</v>
      </c>
      <c r="W73" s="183"/>
      <c r="X73" s="183">
        <v>82.708696545675735</v>
      </c>
      <c r="Y73" s="183">
        <v>76.842626262821184</v>
      </c>
      <c r="Z73" s="183">
        <v>60.53591569067671</v>
      </c>
      <c r="AA73" s="183">
        <v>2.6782851318966139</v>
      </c>
      <c r="AB73" s="183">
        <v>2.5694480088925014</v>
      </c>
      <c r="AC73" s="318">
        <v>85.720712854407097</v>
      </c>
      <c r="AD73" s="324"/>
      <c r="AE73" s="191">
        <v>2027.1179999999999</v>
      </c>
      <c r="AF73" s="184">
        <v>2072.9380000000001</v>
      </c>
      <c r="AG73" s="239">
        <v>-0.17932080911600343</v>
      </c>
    </row>
    <row r="74" spans="1:71">
      <c r="A74" s="216"/>
      <c r="B74" s="209" t="s">
        <v>61</v>
      </c>
      <c r="C74" s="183">
        <v>36.859866349319994</v>
      </c>
      <c r="D74" s="183">
        <v>39.663352748984799</v>
      </c>
      <c r="E74" s="183">
        <v>35.111086310192341</v>
      </c>
      <c r="F74" s="183">
        <v>2.1904675882204674</v>
      </c>
      <c r="G74" s="183">
        <v>2.3617988505719945</v>
      </c>
      <c r="H74" s="183">
        <v>4.5522664387924623</v>
      </c>
      <c r="I74" s="183">
        <v>33.141651656068213</v>
      </c>
      <c r="J74" s="183"/>
      <c r="K74" s="183">
        <v>0.61545418805529872</v>
      </c>
      <c r="L74" s="183">
        <v>-0.86620886902923788</v>
      </c>
      <c r="M74" s="183">
        <v>-0.8686442456401946</v>
      </c>
      <c r="N74" s="183">
        <v>2.805921776275766</v>
      </c>
      <c r="O74" s="183">
        <v>2.8034863996648092</v>
      </c>
      <c r="P74" s="183"/>
      <c r="Q74" s="183">
        <v>0.61301881144434178</v>
      </c>
      <c r="R74" s="183">
        <v>69.374527620395284</v>
      </c>
      <c r="S74" s="183"/>
      <c r="T74" s="183">
        <v>1.8260990051626371</v>
      </c>
      <c r="U74" s="183">
        <v>3.8164830794418085</v>
      </c>
      <c r="V74" s="183">
        <v>2.0270810269661124</v>
      </c>
      <c r="W74" s="183"/>
      <c r="X74" s="183">
        <v>81.606768468533716</v>
      </c>
      <c r="Y74" s="183">
        <v>73.120184513562762</v>
      </c>
      <c r="Z74" s="183">
        <v>61.942777768492682</v>
      </c>
      <c r="AA74" s="183">
        <v>2.7943594513805574</v>
      </c>
      <c r="AB74" s="183">
        <v>2.7967948279915138</v>
      </c>
      <c r="AC74" s="318">
        <v>84.374617247473182</v>
      </c>
      <c r="AD74" s="324"/>
      <c r="AE74" s="184">
        <v>2114.6170000000002</v>
      </c>
      <c r="AF74" s="184">
        <v>2153.9879999999998</v>
      </c>
      <c r="AG74" s="239">
        <v>7.6599076868315269E-2</v>
      </c>
    </row>
    <row r="75" spans="1:71">
      <c r="A75" s="216"/>
      <c r="B75" s="209" t="s">
        <v>171</v>
      </c>
      <c r="C75" s="183">
        <v>37.067245582894451</v>
      </c>
      <c r="D75" s="183">
        <v>39.090636343585075</v>
      </c>
      <c r="E75" s="183">
        <v>34.70022225378213</v>
      </c>
      <c r="F75" s="183">
        <v>2.0809292372635615</v>
      </c>
      <c r="G75" s="183">
        <v>2.3094848525393874</v>
      </c>
      <c r="H75" s="183">
        <v>4.3904140898029489</v>
      </c>
      <c r="I75" s="183">
        <v>33.568723545429599</v>
      </c>
      <c r="J75" s="183"/>
      <c r="K75" s="183">
        <v>0.14728176865971945</v>
      </c>
      <c r="L75" s="183">
        <v>-0.4330911998553319</v>
      </c>
      <c r="M75" s="183">
        <v>-0.63791144508798647</v>
      </c>
      <c r="N75" s="183">
        <v>2.2282110059232809</v>
      </c>
      <c r="O75" s="183">
        <v>2.0233907606906261</v>
      </c>
      <c r="P75" s="183"/>
      <c r="Q75" s="183">
        <v>-5.7538476572935274E-2</v>
      </c>
      <c r="R75" s="183">
        <v>66.256054581256848</v>
      </c>
      <c r="S75" s="183"/>
      <c r="T75" s="183">
        <v>1.5897972408017209</v>
      </c>
      <c r="U75" s="183">
        <v>0.75252107575031779</v>
      </c>
      <c r="V75" s="183">
        <v>1.7837384392185911</v>
      </c>
      <c r="W75" s="183"/>
      <c r="X75" s="183">
        <v>79.644005645037979</v>
      </c>
      <c r="Y75" s="183">
        <v>71.778263195635006</v>
      </c>
      <c r="Z75" s="183">
        <v>57.827557274399169</v>
      </c>
      <c r="AA75" s="183">
        <v>1.8447474905689414</v>
      </c>
      <c r="AB75" s="183">
        <v>2.0495677358015962</v>
      </c>
      <c r="AC75" s="318">
        <v>84.12979219020211</v>
      </c>
      <c r="AD75" s="324"/>
      <c r="AE75" s="184">
        <v>2189.8389999999999</v>
      </c>
      <c r="AF75" s="184">
        <v>2229.9229999999998</v>
      </c>
      <c r="AG75" s="239">
        <v>0.37900085971798331</v>
      </c>
    </row>
    <row r="76" spans="1:71">
      <c r="A76" s="216"/>
      <c r="B76" s="209" t="s">
        <v>182</v>
      </c>
      <c r="C76" s="183">
        <v>36.516554834257256</v>
      </c>
      <c r="D76" s="183">
        <v>39.095600031280966</v>
      </c>
      <c r="E76" s="183">
        <v>34.914156273181824</v>
      </c>
      <c r="F76" s="183">
        <v>1.8742072063753092</v>
      </c>
      <c r="G76" s="183">
        <v>2.3072365517238329</v>
      </c>
      <c r="H76" s="183">
        <v>4.1814437580991424</v>
      </c>
      <c r="I76" s="183">
        <v>32.851953978095374</v>
      </c>
      <c r="J76" s="183"/>
      <c r="K76" s="183">
        <v>1.0568206184810149</v>
      </c>
      <c r="L76" s="183">
        <v>-1.213021189321879</v>
      </c>
      <c r="M76" s="183">
        <v>-1.5650038171544893</v>
      </c>
      <c r="N76" s="183">
        <v>2.9310278248563235</v>
      </c>
      <c r="O76" s="183">
        <v>2.5790451970237127</v>
      </c>
      <c r="P76" s="183"/>
      <c r="Q76" s="183">
        <v>0.70483799064840413</v>
      </c>
      <c r="R76" s="183">
        <v>73.780818947163667</v>
      </c>
      <c r="S76" s="183"/>
      <c r="T76" s="183">
        <v>2.4775587766313492</v>
      </c>
      <c r="U76" s="183">
        <v>1.1509452552116173</v>
      </c>
      <c r="V76" s="183">
        <v>1.731277920363425</v>
      </c>
      <c r="W76" s="183"/>
      <c r="X76" s="183">
        <v>84.499793148154794</v>
      </c>
      <c r="Y76" s="183">
        <v>76.477012919747551</v>
      </c>
      <c r="Z76" s="183">
        <v>65.810903442303243</v>
      </c>
      <c r="AA76" s="183">
        <v>2.847982001955502</v>
      </c>
      <c r="AB76" s="183">
        <v>3.1999646297881128</v>
      </c>
      <c r="AC76" s="318">
        <v>83.899800164092539</v>
      </c>
      <c r="AD76" s="324"/>
      <c r="AE76" s="191">
        <v>2263.357</v>
      </c>
      <c r="AF76" s="184">
        <v>2148.8809999999999</v>
      </c>
      <c r="AG76" s="239">
        <v>0.55236491177802816</v>
      </c>
    </row>
    <row r="77" spans="1:71">
      <c r="A77" s="216"/>
      <c r="B77" s="209" t="s">
        <v>186</v>
      </c>
      <c r="C77" s="183">
        <v>37.532488213247795</v>
      </c>
      <c r="D77" s="183">
        <v>52.268392925863374</v>
      </c>
      <c r="E77" s="183">
        <v>46.33539589648511</v>
      </c>
      <c r="F77" s="183">
        <v>3.4057884469923159</v>
      </c>
      <c r="G77" s="183">
        <v>2.527208582385938</v>
      </c>
      <c r="H77" s="183">
        <v>5.9329970293782548</v>
      </c>
      <c r="I77" s="183">
        <v>33.716841169367143</v>
      </c>
      <c r="J77" s="183"/>
      <c r="K77" s="183">
        <v>11.296853013548164</v>
      </c>
      <c r="L77" s="183">
        <v>-13.737372013975383</v>
      </c>
      <c r="M77" s="183">
        <v>-13.704108761900294</v>
      </c>
      <c r="N77" s="183">
        <v>14.702641460540484</v>
      </c>
      <c r="O77" s="183">
        <v>14.73590471261557</v>
      </c>
      <c r="P77" s="183"/>
      <c r="Q77" s="183">
        <v>11.330116265623252</v>
      </c>
      <c r="R77" s="183">
        <v>81.856183590444459</v>
      </c>
      <c r="S77" s="183"/>
      <c r="T77" s="183">
        <v>16.018182024989621</v>
      </c>
      <c r="U77" s="183">
        <v>15.748939808416699</v>
      </c>
      <c r="V77" s="183">
        <v>1.194552027586782</v>
      </c>
      <c r="W77" s="183"/>
      <c r="X77" s="183">
        <v>95.381028420899824</v>
      </c>
      <c r="Y77" s="183">
        <v>85.427340289555403</v>
      </c>
      <c r="Z77" s="183">
        <v>71.835798224711695</v>
      </c>
      <c r="AA77" s="183">
        <v>14.98628433418831</v>
      </c>
      <c r="AB77" s="183">
        <v>14.953021082113221</v>
      </c>
      <c r="AC77" s="318">
        <v>106.37242914204576</v>
      </c>
      <c r="AD77" s="324"/>
      <c r="AE77" s="327">
        <v>2109.9960000000001</v>
      </c>
      <c r="AF77" s="184">
        <v>2259.4639999999999</v>
      </c>
      <c r="AG77" s="239">
        <v>-0.28747246886138811</v>
      </c>
      <c r="AH77" s="244"/>
      <c r="BS77" s="216">
        <v>60</v>
      </c>
    </row>
    <row r="78" spans="1:71">
      <c r="A78" s="216"/>
      <c r="B78" s="209" t="s">
        <v>246</v>
      </c>
      <c r="C78" s="183">
        <v>38.350890144051107</v>
      </c>
      <c r="D78" s="183">
        <v>43.362517382534058</v>
      </c>
      <c r="E78" s="183">
        <v>38.863096869769095</v>
      </c>
      <c r="F78" s="183">
        <v>2.201426596756038</v>
      </c>
      <c r="G78" s="183">
        <v>2.2979939160089282</v>
      </c>
      <c r="H78" s="183">
        <v>4.4994205127649662</v>
      </c>
      <c r="I78" s="183">
        <v>34.668084209368608</v>
      </c>
      <c r="J78" s="183"/>
      <c r="K78" s="183">
        <v>3.6434134430651186</v>
      </c>
      <c r="L78" s="183">
        <v>-2.9830053182847176</v>
      </c>
      <c r="M78" s="183">
        <v>-3.8162181196229232</v>
      </c>
      <c r="N78" s="183">
        <v>5.8448400398211575</v>
      </c>
      <c r="O78" s="183">
        <v>5.0116272384829514</v>
      </c>
      <c r="P78" s="183"/>
      <c r="Q78" s="183">
        <v>2.8102006417269134</v>
      </c>
      <c r="R78" s="183">
        <v>78.543902238053903</v>
      </c>
      <c r="S78" s="183"/>
      <c r="T78" s="183">
        <v>5.3656935224908535</v>
      </c>
      <c r="U78" s="183">
        <v>3.2630005524083918</v>
      </c>
      <c r="V78" s="183">
        <v>2.3068674444821231</v>
      </c>
      <c r="W78" s="183"/>
      <c r="X78" s="183">
        <v>94.317872105773574</v>
      </c>
      <c r="Y78" s="183">
        <v>81.229281680410224</v>
      </c>
      <c r="Z78" s="183">
        <v>65.212277604883027</v>
      </c>
      <c r="AA78" s="183">
        <v>5.6265669276511643</v>
      </c>
      <c r="AB78" s="183">
        <v>6.4597797289893704</v>
      </c>
      <c r="AC78" s="318">
        <v>99.37318727977609</v>
      </c>
      <c r="AD78" s="324"/>
      <c r="AE78" s="327">
        <v>2400.3980000000001</v>
      </c>
      <c r="AF78" s="328">
        <v>2524.3359999999998</v>
      </c>
      <c r="AG78" s="239">
        <v>1.7814145902209666</v>
      </c>
      <c r="BS78" s="216">
        <v>60</v>
      </c>
    </row>
    <row r="79" spans="1:71">
      <c r="A79" s="216"/>
      <c r="B79" s="209" t="s">
        <v>280</v>
      </c>
      <c r="C79" s="329">
        <v>39.233036332495175</v>
      </c>
      <c r="D79" s="210">
        <v>44.0576676627431</v>
      </c>
      <c r="E79" s="210">
        <v>39.980131615708856</v>
      </c>
      <c r="F79" s="210">
        <v>1.7720594487567267</v>
      </c>
      <c r="G79" s="210">
        <v>2.3054765982775169</v>
      </c>
      <c r="H79" s="210">
        <v>4.0775360470342434</v>
      </c>
      <c r="I79" s="210">
        <v>35.193080912989082</v>
      </c>
      <c r="J79" s="210"/>
      <c r="K79" s="210">
        <v>3.9230444250790177</v>
      </c>
      <c r="L79" s="210">
        <v>-1.1624561179743209</v>
      </c>
      <c r="M79" s="210">
        <v>-2.0329286615621389</v>
      </c>
      <c r="N79" s="210">
        <v>5.6951038738357438</v>
      </c>
      <c r="O79" s="183">
        <v>4.824631330247926</v>
      </c>
      <c r="P79" s="210"/>
      <c r="Q79" s="183">
        <v>3.0525718814912</v>
      </c>
      <c r="R79" s="183">
        <v>79.029430117386497</v>
      </c>
      <c r="S79" s="210"/>
      <c r="T79" s="210">
        <v>4.2273271139292783</v>
      </c>
      <c r="U79" s="210">
        <v>1.6546104976737974</v>
      </c>
      <c r="V79" s="210">
        <v>4.2557972862990905</v>
      </c>
      <c r="W79" s="210"/>
      <c r="X79" s="183">
        <v>93.214169579113587</v>
      </c>
      <c r="Y79" s="183">
        <v>82.495730201464184</v>
      </c>
      <c r="Z79" s="183">
        <v>67.272799845320492</v>
      </c>
      <c r="AA79" s="210">
        <v>5.2379043523681119</v>
      </c>
      <c r="AB79" s="210">
        <v>6.1083768959559297</v>
      </c>
      <c r="AC79" s="330">
        <v>96.359651919876583</v>
      </c>
      <c r="AD79" s="324"/>
      <c r="AE79" s="191">
        <v>2634.3359999999998</v>
      </c>
      <c r="AF79" s="184">
        <v>2730.808</v>
      </c>
      <c r="AG79" s="239">
        <v>1.02837925108725</v>
      </c>
      <c r="BS79" s="216">
        <v>60</v>
      </c>
    </row>
    <row r="80" spans="1:71">
      <c r="A80" s="216"/>
      <c r="B80" s="222" t="s">
        <v>282</v>
      </c>
      <c r="C80" s="210">
        <v>39.307805031439777</v>
      </c>
      <c r="D80" s="210">
        <v>44.130674156135044</v>
      </c>
      <c r="E80" s="210">
        <v>39.342297891381911</v>
      </c>
      <c r="F80" s="210">
        <v>2.4480249610700389</v>
      </c>
      <c r="G80" s="210">
        <v>2.3403513036830992</v>
      </c>
      <c r="H80" s="210">
        <v>4.7883762647531372</v>
      </c>
      <c r="I80" s="210">
        <v>34.938577969101999</v>
      </c>
      <c r="J80" s="210"/>
      <c r="K80" s="210">
        <v>2.5883877055823548</v>
      </c>
      <c r="L80" s="210">
        <v>-1.8431091189871005</v>
      </c>
      <c r="M80" s="210">
        <v>-2.0566526609442191</v>
      </c>
      <c r="N80" s="210">
        <v>5.0364126666523932</v>
      </c>
      <c r="O80" s="183">
        <v>4.8228691246952735</v>
      </c>
      <c r="P80" s="210"/>
      <c r="Q80" s="183">
        <v>2.3748441636252351</v>
      </c>
      <c r="R80" s="183">
        <v>79.743716618602846</v>
      </c>
      <c r="S80" s="210"/>
      <c r="T80" s="210">
        <v>5.6435984012810403</v>
      </c>
      <c r="U80" s="210">
        <v>2.195854187709283</v>
      </c>
      <c r="V80" s="210">
        <v>3.8573558892255706</v>
      </c>
      <c r="W80" s="210"/>
      <c r="X80" s="183">
        <v>94.386899837709919</v>
      </c>
      <c r="Y80" s="183">
        <v>85.966652164348048</v>
      </c>
      <c r="Z80" s="183">
        <v>69.132869118565949</v>
      </c>
      <c r="AA80" s="210">
        <v>5.729221009952373</v>
      </c>
      <c r="AB80" s="210">
        <v>5.9427645519094918</v>
      </c>
      <c r="AC80" s="330">
        <v>98.119206893695647</v>
      </c>
      <c r="AD80" s="324"/>
      <c r="AE80" s="191">
        <v>2788.9830000000002</v>
      </c>
      <c r="AF80" s="331">
        <v>2845.5219999999999</v>
      </c>
      <c r="AG80" s="239">
        <v>1.5735383479338338E-2</v>
      </c>
      <c r="BS80" s="216">
        <v>60</v>
      </c>
    </row>
    <row r="81" spans="1:71">
      <c r="B81" s="332" t="s">
        <v>284</v>
      </c>
      <c r="C81" s="186">
        <v>38.902213940190336</v>
      </c>
      <c r="D81" s="186">
        <v>44.008646933290699</v>
      </c>
      <c r="E81" s="186">
        <v>39.13290816169642</v>
      </c>
      <c r="F81" s="186">
        <v>2.5159746865025432</v>
      </c>
      <c r="G81" s="186">
        <v>2.3597640850917272</v>
      </c>
      <c r="H81" s="186">
        <v>4.8757387715942704</v>
      </c>
      <c r="I81" s="186">
        <v>34.679402682366991</v>
      </c>
      <c r="J81" s="211"/>
      <c r="K81" s="211">
        <v>2.4006732201526759</v>
      </c>
      <c r="L81" s="229">
        <v>-2.2652928880442857</v>
      </c>
      <c r="M81" s="211">
        <v>-2.0755078015991475</v>
      </c>
      <c r="N81" s="186">
        <v>4.9166479066552196</v>
      </c>
      <c r="O81" s="185">
        <v>5.1064329931003556</v>
      </c>
      <c r="P81" s="243"/>
      <c r="Q81" s="186">
        <v>2.5904583065978133</v>
      </c>
      <c r="R81" s="183">
        <v>81.3</v>
      </c>
      <c r="S81" s="211"/>
      <c r="T81" s="186">
        <v>6.1578820411791915</v>
      </c>
      <c r="U81" s="247">
        <v>2.4901445870566601</v>
      </c>
      <c r="V81" s="229">
        <v>3.6292656393393776</v>
      </c>
      <c r="W81" s="210"/>
      <c r="X81" s="206">
        <v>93.7</v>
      </c>
      <c r="Y81" s="206">
        <v>88.2</v>
      </c>
      <c r="Z81" s="183">
        <v>71.368973994753219</v>
      </c>
      <c r="AA81" s="333">
        <v>5.7426187757489524</v>
      </c>
      <c r="AB81" s="334">
        <v>5.5528336893038164</v>
      </c>
      <c r="AC81" s="335">
        <v>99.947109796372715</v>
      </c>
      <c r="AD81" s="324"/>
      <c r="AE81" s="336">
        <v>2926.8180000000002</v>
      </c>
      <c r="AF81" s="337">
        <v>2934.070483</v>
      </c>
      <c r="AG81" s="338">
        <v>-0.39250352742968175</v>
      </c>
      <c r="BS81" s="216">
        <v>60</v>
      </c>
    </row>
    <row r="82" spans="1:71">
      <c r="B82" s="264" t="s">
        <v>310</v>
      </c>
      <c r="C82" s="265">
        <v>41.067447936937896</v>
      </c>
      <c r="D82" s="266">
        <v>44.998420923426444</v>
      </c>
      <c r="E82" s="266">
        <v>39.799125199348687</v>
      </c>
      <c r="F82" s="266">
        <v>2.723804364609816</v>
      </c>
      <c r="G82" s="266">
        <v>2.475491359467938</v>
      </c>
      <c r="H82" s="266">
        <v>5.1992957240777544</v>
      </c>
      <c r="I82" s="266">
        <v>36.793961568058727</v>
      </c>
      <c r="J82" s="267"/>
      <c r="K82" s="266">
        <v>0.87689985823932382</v>
      </c>
      <c r="L82" s="266">
        <v>-0.90450281394744125</v>
      </c>
      <c r="M82" s="266">
        <v>-0.57423405030803165</v>
      </c>
      <c r="N82" s="266">
        <v>3.6007042228491408</v>
      </c>
      <c r="O82" s="266">
        <v>3.930972986488551</v>
      </c>
      <c r="P82" s="267"/>
      <c r="Q82" s="267">
        <v>1.2071686218787336</v>
      </c>
      <c r="R82" s="267">
        <v>82.9164585176988</v>
      </c>
      <c r="S82" s="266"/>
      <c r="T82" s="268">
        <v>4.7763547930505412</v>
      </c>
      <c r="U82" s="268">
        <v>2.3904097771391357</v>
      </c>
      <c r="V82" s="268">
        <v>3.7147453649698834</v>
      </c>
      <c r="W82" s="269"/>
      <c r="X82" s="268">
        <v>95.118116788774984</v>
      </c>
      <c r="Y82" s="268">
        <v>91.961246680928426</v>
      </c>
      <c r="Z82" s="339">
        <v>69.696046000112787</v>
      </c>
      <c r="AA82" s="268">
        <v>4.3048148660047687</v>
      </c>
      <c r="AB82" s="270">
        <v>3.974546102365359</v>
      </c>
      <c r="AC82" s="271">
        <v>103.67514306714408</v>
      </c>
      <c r="AD82" s="340"/>
      <c r="AE82" s="341">
        <v>2993.8517429999997</v>
      </c>
      <c r="AF82" s="337">
        <v>3045.8936869999998</v>
      </c>
      <c r="AG82" s="342">
        <v>-0.50353611630694672</v>
      </c>
      <c r="BS82" s="216">
        <v>60</v>
      </c>
    </row>
    <row r="83" spans="1:71">
      <c r="B83" s="343" t="s">
        <v>318</v>
      </c>
      <c r="C83" s="344">
        <v>41.669876704561418</v>
      </c>
      <c r="D83" s="345">
        <v>44.802800066288391</v>
      </c>
      <c r="E83" s="345">
        <v>39.639199090406372</v>
      </c>
      <c r="F83" s="345">
        <v>2.700232173276627</v>
      </c>
      <c r="G83" s="345">
        <v>2.4633688026053795</v>
      </c>
      <c r="H83" s="345">
        <v>5.1636009758820069</v>
      </c>
      <c r="I83" s="345">
        <v>37.437998212868777</v>
      </c>
      <c r="J83" s="345"/>
      <c r="K83" s="345">
        <v>0.27138729491250946</v>
      </c>
      <c r="L83" s="345">
        <v>-0.20675090848983352</v>
      </c>
      <c r="M83" s="345">
        <v>-4.544701495200501E-2</v>
      </c>
      <c r="N83" s="345">
        <v>2.9716194681891368</v>
      </c>
      <c r="O83" s="345">
        <v>3.1329233617269652</v>
      </c>
      <c r="P83" s="345"/>
      <c r="Q83" s="345">
        <v>0.43269118845033794</v>
      </c>
      <c r="R83" s="345">
        <v>83.493895894241859</v>
      </c>
      <c r="S83" s="345"/>
      <c r="T83" s="345">
        <v>4.1872493177439374</v>
      </c>
      <c r="U83" s="345">
        <v>3.7773446917076727</v>
      </c>
      <c r="V83" s="345">
        <v>3.5912068653749185</v>
      </c>
      <c r="W83" s="345"/>
      <c r="X83" s="345">
        <v>95.765322710508741</v>
      </c>
      <c r="Y83" s="345">
        <v>93.405878075719315</v>
      </c>
      <c r="Z83" s="345">
        <v>70.027664645486723</v>
      </c>
      <c r="AA83" s="345">
        <v>3.7422648301482662</v>
      </c>
      <c r="AB83" s="345">
        <v>3.5809609366104382</v>
      </c>
      <c r="AC83" s="346">
        <v>105.016010723992</v>
      </c>
      <c r="AD83" s="340"/>
      <c r="AE83" s="341">
        <v>3101.2963059999997</v>
      </c>
      <c r="AF83" s="337">
        <v>3160.1124519999998</v>
      </c>
      <c r="AG83" s="342">
        <v>-0.12119334055287823</v>
      </c>
    </row>
    <row r="84" spans="1:71">
      <c r="B84" s="343" t="s">
        <v>326</v>
      </c>
      <c r="C84" s="344">
        <v>41.949114720405319</v>
      </c>
      <c r="D84" s="345">
        <v>44.438891902709287</v>
      </c>
      <c r="E84" s="345">
        <v>39.305362659186649</v>
      </c>
      <c r="F84" s="345">
        <v>2.6761998958976916</v>
      </c>
      <c r="G84" s="345">
        <v>2.4573293476249449</v>
      </c>
      <c r="H84" s="345">
        <v>5.133529243522637</v>
      </c>
      <c r="I84" s="345">
        <v>37.73208735834038</v>
      </c>
      <c r="J84" s="345"/>
      <c r="K84" s="345">
        <v>-0.21066555944901375</v>
      </c>
      <c r="L84" s="345">
        <v>0.52016359743481422</v>
      </c>
      <c r="M84" s="345">
        <v>0.54440644329009646</v>
      </c>
      <c r="N84" s="345">
        <v>2.4655343364486773</v>
      </c>
      <c r="O84" s="345">
        <v>2.4897771823039596</v>
      </c>
      <c r="P84" s="345"/>
      <c r="Q84" s="345">
        <v>-0.1864227135937315</v>
      </c>
      <c r="R84" s="345">
        <v>83.383325440394955</v>
      </c>
      <c r="S84" s="345"/>
      <c r="T84" s="345">
        <v>4.0906416655939539</v>
      </c>
      <c r="U84" s="345">
        <v>4.0705622965749235</v>
      </c>
      <c r="V84" s="345">
        <v>3.6605944075092358</v>
      </c>
      <c r="W84" s="345"/>
      <c r="X84" s="345">
        <v>96.138698229473533</v>
      </c>
      <c r="Y84" s="345">
        <v>94.183081479454955</v>
      </c>
      <c r="Z84" s="345">
        <v>69.744932982417936</v>
      </c>
      <c r="AA84" s="345">
        <v>3.1201123668705257</v>
      </c>
      <c r="AB84" s="345">
        <v>3.0958695210152429</v>
      </c>
      <c r="AC84" s="346">
        <v>105.48750945081756</v>
      </c>
      <c r="AD84" s="340"/>
      <c r="AE84" s="341">
        <v>3219.746666</v>
      </c>
      <c r="AF84" s="337">
        <v>3278.739086</v>
      </c>
      <c r="AG84" s="342">
        <v>-8.3554894132475965E-6</v>
      </c>
    </row>
    <row r="85" spans="1:71">
      <c r="B85" s="343" t="s">
        <v>330</v>
      </c>
      <c r="C85" s="344">
        <v>41.743448031412804</v>
      </c>
      <c r="D85" s="345">
        <v>44.061903438702132</v>
      </c>
      <c r="E85" s="345">
        <v>39.085630077938553</v>
      </c>
      <c r="F85" s="345">
        <v>2.5316441893549344</v>
      </c>
      <c r="G85" s="345">
        <v>2.4446291714086419</v>
      </c>
      <c r="H85" s="345">
        <v>4.9762733607635763</v>
      </c>
      <c r="I85" s="345">
        <v>37.54702445051263</v>
      </c>
      <c r="J85" s="345"/>
      <c r="K85" s="345">
        <v>-0.21319463090820637</v>
      </c>
      <c r="L85" s="345">
        <v>0.76503160673313542</v>
      </c>
      <c r="M85" s="345">
        <v>0.76503745557573177</v>
      </c>
      <c r="N85" s="345">
        <v>2.3184495584467282</v>
      </c>
      <c r="O85" s="345">
        <v>2.3184554072893246</v>
      </c>
      <c r="P85" s="345"/>
      <c r="Q85" s="345">
        <v>-0.21318878206560998</v>
      </c>
      <c r="R85" s="345">
        <v>83.151761036210843</v>
      </c>
      <c r="S85" s="345"/>
      <c r="T85" s="345">
        <v>4.1437784673844975</v>
      </c>
      <c r="U85" s="345">
        <v>4.0975469555739128</v>
      </c>
      <c r="V85" s="345">
        <v>3.7203485860925678</v>
      </c>
      <c r="W85" s="345"/>
      <c r="X85" s="345">
        <v>96.261882575581083</v>
      </c>
      <c r="Y85" s="345">
        <v>94.771691320066594</v>
      </c>
      <c r="Z85" s="345">
        <v>69.61629757792582</v>
      </c>
      <c r="AA85" s="345">
        <v>3.0321028969956623</v>
      </c>
      <c r="AB85" s="345">
        <v>3.0320970481530662</v>
      </c>
      <c r="AC85" s="346">
        <v>105.8618708276835</v>
      </c>
      <c r="AD85" s="340"/>
      <c r="AE85" s="341">
        <v>3339.494087</v>
      </c>
      <c r="AF85" s="337">
        <v>3400.785758</v>
      </c>
      <c r="AG85" s="342">
        <v>-8.3554894274584512E-6</v>
      </c>
    </row>
    <row r="86" spans="1:71">
      <c r="B86" s="347" t="s">
        <v>333</v>
      </c>
      <c r="C86" s="348">
        <v>41.714841219438206</v>
      </c>
      <c r="D86" s="349">
        <v>43.852317084645854</v>
      </c>
      <c r="E86" s="349">
        <v>39.005789864169664</v>
      </c>
      <c r="F86" s="349">
        <v>2.4241846481942124</v>
      </c>
      <c r="G86" s="349">
        <v>2.4223425722819729</v>
      </c>
      <c r="H86" s="349">
        <v>4.8465272204761849</v>
      </c>
      <c r="I86" s="349">
        <v>37.539168415443456</v>
      </c>
      <c r="J86" s="349"/>
      <c r="K86" s="349">
        <v>-0.28671463182917373</v>
      </c>
      <c r="L86" s="349">
        <v>1.0251720020246855</v>
      </c>
      <c r="M86" s="349">
        <v>1.0251778508672917</v>
      </c>
      <c r="N86" s="349">
        <v>2.1374700163650386</v>
      </c>
      <c r="O86" s="349">
        <v>2.1374758652076453</v>
      </c>
      <c r="P86" s="349"/>
      <c r="Q86" s="349">
        <v>-0.28670878298656738</v>
      </c>
      <c r="R86" s="349">
        <v>82.723703187554023</v>
      </c>
      <c r="S86" s="349"/>
      <c r="T86" s="349">
        <v>3.1791533879164287</v>
      </c>
      <c r="U86" s="349">
        <v>3.1015140522941711</v>
      </c>
      <c r="V86" s="349">
        <v>3.7984016879017828</v>
      </c>
      <c r="W86" s="349"/>
      <c r="X86" s="349">
        <v>96.114047049736158</v>
      </c>
      <c r="Y86" s="349">
        <v>94.978331956318868</v>
      </c>
      <c r="Z86" s="349">
        <v>69.148716601115041</v>
      </c>
      <c r="AA86" s="349">
        <v>2.7671164906928118</v>
      </c>
      <c r="AB86" s="349">
        <v>2.7671106418502056</v>
      </c>
      <c r="AC86" s="350">
        <v>105.89124263799812</v>
      </c>
      <c r="AD86" s="340"/>
      <c r="AE86" s="351">
        <v>3464.0105589999998</v>
      </c>
      <c r="AF86" s="352">
        <v>3528.4196103777158</v>
      </c>
      <c r="AG86" s="353">
        <v>-8.355489441669306E-6</v>
      </c>
    </row>
    <row r="87" spans="1:71" s="308" customFormat="1">
      <c r="A87" s="146"/>
      <c r="B87" s="354" t="s">
        <v>117</v>
      </c>
      <c r="C87" s="525" t="s">
        <v>351</v>
      </c>
      <c r="D87" s="525"/>
      <c r="E87" s="525"/>
      <c r="F87" s="525"/>
      <c r="G87" s="525"/>
      <c r="H87" s="525"/>
      <c r="I87" s="525"/>
      <c r="J87" s="525"/>
      <c r="K87" s="525"/>
      <c r="L87" s="525"/>
      <c r="M87" s="525"/>
      <c r="N87" s="525"/>
      <c r="O87" s="525"/>
      <c r="P87" s="525"/>
      <c r="Q87" s="525"/>
      <c r="R87" s="525"/>
      <c r="S87" s="525"/>
      <c r="T87" s="525"/>
      <c r="U87" s="525"/>
      <c r="V87" s="525"/>
      <c r="W87" s="525"/>
      <c r="X87" s="525"/>
      <c r="Y87" s="525"/>
      <c r="Z87" s="525"/>
      <c r="AA87" s="525"/>
      <c r="AB87" s="525"/>
      <c r="AC87" s="355"/>
      <c r="AD87" s="330"/>
      <c r="AE87" s="356"/>
      <c r="AF87" s="356"/>
      <c r="AG87" s="357"/>
    </row>
    <row r="88" spans="1:71" s="308" customFormat="1">
      <c r="A88" s="146"/>
      <c r="B88" s="354"/>
      <c r="C88" s="358" t="s">
        <v>352</v>
      </c>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9"/>
      <c r="AD88" s="360"/>
      <c r="AE88" s="356"/>
      <c r="AF88" s="356"/>
      <c r="AG88" s="359"/>
    </row>
    <row r="89" spans="1:71" s="308" customFormat="1">
      <c r="A89" s="146"/>
      <c r="B89" s="354"/>
      <c r="C89" s="524" t="s">
        <v>344</v>
      </c>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362"/>
      <c r="AD89" s="330"/>
      <c r="AE89" s="356"/>
      <c r="AF89" s="356"/>
      <c r="AG89" s="359"/>
    </row>
    <row r="90" spans="1:71" s="308" customFormat="1">
      <c r="A90" s="146"/>
      <c r="B90" s="354"/>
      <c r="C90" s="515" t="s">
        <v>347</v>
      </c>
      <c r="D90" s="515"/>
      <c r="E90" s="515"/>
      <c r="F90" s="515"/>
      <c r="G90" s="515"/>
      <c r="H90" s="515"/>
      <c r="I90" s="515"/>
      <c r="J90" s="515"/>
      <c r="K90" s="515"/>
      <c r="L90" s="515"/>
      <c r="M90" s="515"/>
      <c r="N90" s="515"/>
      <c r="O90" s="515"/>
      <c r="P90" s="515"/>
      <c r="Q90" s="515"/>
      <c r="R90" s="515"/>
      <c r="S90" s="515"/>
      <c r="T90" s="515"/>
      <c r="U90" s="515"/>
      <c r="V90" s="515"/>
      <c r="W90" s="515"/>
      <c r="X90" s="515"/>
      <c r="Y90" s="515"/>
      <c r="Z90" s="515"/>
      <c r="AA90" s="515"/>
      <c r="AB90" s="515"/>
      <c r="AC90" s="363"/>
      <c r="AD90" s="330"/>
      <c r="AE90" s="356"/>
      <c r="AF90" s="356"/>
      <c r="AG90" s="359"/>
    </row>
    <row r="91" spans="1:71" s="308" customFormat="1">
      <c r="A91" s="146"/>
      <c r="B91" s="354"/>
      <c r="C91" s="293" t="s">
        <v>172</v>
      </c>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9"/>
      <c r="AD91" s="324"/>
      <c r="AE91" s="356"/>
      <c r="AF91" s="356"/>
      <c r="AG91" s="359"/>
    </row>
    <row r="92" spans="1:71" s="308" customFormat="1" ht="16.2" thickBot="1">
      <c r="A92" s="146"/>
      <c r="B92" s="364"/>
      <c r="C92" s="296" t="s">
        <v>316</v>
      </c>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6"/>
      <c r="AD92" s="324"/>
      <c r="AE92" s="365"/>
      <c r="AF92" s="365"/>
      <c r="AG92" s="366"/>
    </row>
    <row r="93" spans="1:71">
      <c r="AD93" s="204"/>
    </row>
    <row r="94" spans="1:71">
      <c r="AG94" s="137"/>
      <c r="AH94" s="137"/>
      <c r="AI94" s="137"/>
    </row>
    <row r="95" spans="1:71">
      <c r="AG95" s="137"/>
      <c r="AH95" s="299"/>
      <c r="AI95" s="299"/>
    </row>
    <row r="96" spans="1:71">
      <c r="AG96" s="137"/>
      <c r="AH96" s="137"/>
      <c r="AI96" s="137"/>
      <c r="AJ96" s="137"/>
      <c r="AK96" s="137"/>
      <c r="AL96" s="137"/>
      <c r="AM96" s="137"/>
      <c r="AN96" s="137"/>
      <c r="AO96" s="137"/>
      <c r="AP96" s="137"/>
      <c r="AQ96" s="137"/>
      <c r="AR96" s="137"/>
      <c r="AS96" s="137"/>
    </row>
    <row r="97" spans="2:2">
      <c r="B97" s="299"/>
    </row>
    <row r="98" spans="2:2">
      <c r="B98" s="299"/>
    </row>
    <row r="99" spans="2:2">
      <c r="B99" s="299"/>
    </row>
    <row r="100" spans="2:2">
      <c r="B100" s="299"/>
    </row>
    <row r="101" spans="2:2">
      <c r="B101" s="299"/>
    </row>
    <row r="102" spans="2:2">
      <c r="B102" s="299"/>
    </row>
  </sheetData>
  <mergeCells count="10">
    <mergeCell ref="C1:AC1"/>
    <mergeCell ref="C90:AB90"/>
    <mergeCell ref="AE3:AG3"/>
    <mergeCell ref="C89:AB89"/>
    <mergeCell ref="K3:N3"/>
    <mergeCell ref="T3:V3"/>
    <mergeCell ref="C3:I3"/>
    <mergeCell ref="C87:AB87"/>
    <mergeCell ref="X3:AC3"/>
    <mergeCell ref="Q3:R3"/>
  </mergeCells>
  <phoneticPr fontId="149"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4"/>
  <sheetViews>
    <sheetView workbookViewId="0">
      <pane xSplit="2" ySplit="4" topLeftCell="C13" activePane="bottomRight" state="frozen"/>
      <selection pane="topRight"/>
      <selection pane="bottomLeft"/>
      <selection pane="bottomRight"/>
    </sheetView>
  </sheetViews>
  <sheetFormatPr defaultColWidth="9.109375" defaultRowHeight="15.6"/>
  <cols>
    <col min="1" max="1" width="9.109375" style="137"/>
    <col min="2" max="2" width="8.5546875" style="137" bestFit="1" customWidth="1"/>
    <col min="3" max="3" width="12.88671875" style="137" customWidth="1"/>
    <col min="4" max="4" width="13.44140625" style="137" customWidth="1"/>
    <col min="5" max="5" width="13.5546875" style="137" customWidth="1"/>
    <col min="6" max="6" width="12.88671875" style="137" customWidth="1"/>
    <col min="7" max="7" width="13.5546875" style="137" bestFit="1" customWidth="1"/>
    <col min="8" max="9" width="12.88671875" style="137" customWidth="1"/>
    <col min="10" max="10" width="2.44140625" style="137" customWidth="1"/>
    <col min="11" max="15" width="12.88671875" style="137" customWidth="1"/>
    <col min="16" max="16" width="2.109375" style="137" customWidth="1"/>
    <col min="17" max="18" width="12.88671875" style="137" customWidth="1"/>
    <col min="19" max="19" width="2.109375" style="137" customWidth="1"/>
    <col min="20" max="20" width="15.88671875" style="137" customWidth="1"/>
    <col min="21" max="21" width="15.88671875" style="137" bestFit="1" customWidth="1"/>
    <col min="22" max="22" width="15.88671875" style="137" customWidth="1"/>
    <col min="23" max="23" width="2.5546875" style="137" customWidth="1"/>
    <col min="24" max="24" width="15.88671875" style="137" bestFit="1" customWidth="1"/>
    <col min="25" max="26" width="15.88671875" style="137" customWidth="1"/>
    <col min="27" max="27" width="15.88671875" style="137" bestFit="1" customWidth="1"/>
    <col min="28" max="29" width="15.88671875" style="137" customWidth="1"/>
    <col min="30" max="30" width="2.44140625" style="216" customWidth="1"/>
    <col min="31" max="31" width="26.5546875" style="137" customWidth="1"/>
    <col min="32" max="32" width="9.109375" style="216"/>
    <col min="33" max="33" width="9.44140625" style="216" customWidth="1"/>
    <col min="34" max="34" width="13.44140625" style="216" customWidth="1"/>
    <col min="35" max="36" width="12.88671875" style="216" customWidth="1"/>
    <col min="37" max="37" width="13.44140625" style="216" customWidth="1"/>
    <col min="38" max="40" width="9.109375" style="216"/>
    <col min="41" max="41" width="2.88671875" style="216" customWidth="1"/>
    <col min="42" max="42" width="2.44140625" style="216" customWidth="1"/>
    <col min="43" max="46" width="12.88671875" style="216" customWidth="1"/>
    <col min="47" max="16384" width="9.109375" style="216"/>
  </cols>
  <sheetData>
    <row r="1" spans="1:47" ht="29.25" customHeight="1" thickBot="1">
      <c r="B1" s="133"/>
      <c r="C1" s="526" t="s">
        <v>342</v>
      </c>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7"/>
      <c r="AD1" s="367"/>
      <c r="AE1" s="136"/>
      <c r="AG1" s="368"/>
      <c r="AH1" s="368"/>
      <c r="AI1" s="368"/>
      <c r="AJ1" s="368"/>
      <c r="AK1" s="368"/>
    </row>
    <row r="2" spans="1:47" s="308" customFormat="1" ht="15.75" customHeight="1">
      <c r="A2" s="146"/>
      <c r="B2" s="139"/>
      <c r="C2" s="140"/>
      <c r="D2" s="140"/>
      <c r="E2" s="140"/>
      <c r="F2" s="140"/>
      <c r="G2" s="140"/>
      <c r="H2" s="140"/>
      <c r="I2" s="140"/>
      <c r="J2" s="141"/>
      <c r="K2" s="140"/>
      <c r="L2" s="369"/>
      <c r="M2" s="140"/>
      <c r="N2" s="140"/>
      <c r="O2" s="140"/>
      <c r="P2" s="141"/>
      <c r="Q2" s="140"/>
      <c r="R2" s="140"/>
      <c r="S2" s="141"/>
      <c r="T2" s="143"/>
      <c r="U2" s="143"/>
      <c r="V2" s="305"/>
      <c r="W2" s="141"/>
      <c r="X2" s="140"/>
      <c r="Y2" s="140"/>
      <c r="Z2" s="140"/>
      <c r="AA2" s="140"/>
      <c r="AB2" s="140"/>
      <c r="AC2" s="140"/>
      <c r="AD2" s="367"/>
      <c r="AE2" s="145"/>
      <c r="AG2" s="370"/>
      <c r="AH2" s="371"/>
      <c r="AI2" s="371"/>
      <c r="AJ2" s="371"/>
      <c r="AK2" s="371"/>
      <c r="AQ2" s="505"/>
      <c r="AR2" s="505"/>
      <c r="AS2" s="505"/>
      <c r="AT2" s="505"/>
    </row>
    <row r="3" spans="1:47" s="308" customFormat="1" ht="15.6" customHeight="1">
      <c r="A3" s="146"/>
      <c r="B3" s="139"/>
      <c r="C3" s="529" t="s">
        <v>71</v>
      </c>
      <c r="D3" s="529"/>
      <c r="E3" s="529"/>
      <c r="F3" s="529"/>
      <c r="G3" s="529"/>
      <c r="H3" s="529"/>
      <c r="I3" s="529"/>
      <c r="J3" s="141"/>
      <c r="K3" s="529" t="s">
        <v>68</v>
      </c>
      <c r="L3" s="529"/>
      <c r="M3" s="529"/>
      <c r="N3" s="529"/>
      <c r="O3" s="529"/>
      <c r="P3" s="141"/>
      <c r="Q3" s="507" t="s">
        <v>112</v>
      </c>
      <c r="R3" s="507"/>
      <c r="S3" s="141"/>
      <c r="T3" s="528" t="s">
        <v>74</v>
      </c>
      <c r="U3" s="528"/>
      <c r="V3" s="528"/>
      <c r="W3" s="141"/>
      <c r="X3" s="508" t="s">
        <v>313</v>
      </c>
      <c r="Y3" s="508"/>
      <c r="Z3" s="508"/>
      <c r="AA3" s="508"/>
      <c r="AB3" s="508"/>
      <c r="AC3" s="509"/>
      <c r="AD3" s="372"/>
      <c r="AE3" s="373" t="s">
        <v>85</v>
      </c>
      <c r="AG3" s="370"/>
      <c r="AH3" s="370"/>
      <c r="AI3" s="370"/>
      <c r="AJ3" s="370"/>
      <c r="AK3" s="370"/>
      <c r="AQ3" s="148"/>
      <c r="AR3" s="148"/>
      <c r="AS3" s="148"/>
      <c r="AT3" s="148"/>
    </row>
    <row r="4" spans="1:47" s="316" customFormat="1" ht="56.25" customHeight="1">
      <c r="A4" s="374"/>
      <c r="B4" s="309"/>
      <c r="C4" s="153" t="s">
        <v>3</v>
      </c>
      <c r="D4" s="153" t="s">
        <v>8</v>
      </c>
      <c r="E4" s="153" t="s">
        <v>5</v>
      </c>
      <c r="F4" s="153" t="s">
        <v>6</v>
      </c>
      <c r="G4" s="153" t="s">
        <v>62</v>
      </c>
      <c r="H4" s="153" t="s">
        <v>7</v>
      </c>
      <c r="I4" s="154" t="s">
        <v>185</v>
      </c>
      <c r="J4" s="154"/>
      <c r="K4" s="154" t="s">
        <v>174</v>
      </c>
      <c r="L4" s="154" t="s">
        <v>70</v>
      </c>
      <c r="M4" s="154" t="s">
        <v>76</v>
      </c>
      <c r="N4" s="154" t="s">
        <v>1</v>
      </c>
      <c r="O4" s="154" t="s">
        <v>0</v>
      </c>
      <c r="P4" s="154"/>
      <c r="Q4" s="154" t="s">
        <v>173</v>
      </c>
      <c r="R4" s="310" t="s">
        <v>331</v>
      </c>
      <c r="S4" s="154"/>
      <c r="T4" s="375" t="s">
        <v>72</v>
      </c>
      <c r="U4" s="375" t="s">
        <v>2</v>
      </c>
      <c r="V4" s="375" t="s">
        <v>183</v>
      </c>
      <c r="W4" s="156"/>
      <c r="X4" s="154" t="s">
        <v>4</v>
      </c>
      <c r="Y4" s="154" t="s">
        <v>350</v>
      </c>
      <c r="Z4" s="154" t="s">
        <v>332</v>
      </c>
      <c r="AA4" s="155" t="s">
        <v>320</v>
      </c>
      <c r="AB4" s="157" t="s">
        <v>321</v>
      </c>
      <c r="AC4" s="157" t="s">
        <v>322</v>
      </c>
      <c r="AD4" s="367"/>
      <c r="AE4" s="376" t="s">
        <v>341</v>
      </c>
      <c r="AF4" s="377"/>
      <c r="AH4" s="378"/>
      <c r="AI4" s="379"/>
      <c r="AJ4" s="378"/>
      <c r="AK4" s="379"/>
      <c r="AM4" s="380"/>
      <c r="AN4" s="380"/>
      <c r="AO4" s="380"/>
      <c r="AP4" s="380"/>
      <c r="AQ4" s="378"/>
      <c r="AR4" s="379"/>
      <c r="AS4" s="378"/>
      <c r="AT4" s="379"/>
    </row>
    <row r="5" spans="1:47" s="322" customFormat="1">
      <c r="A5" s="173"/>
      <c r="B5" s="182" t="s">
        <v>101</v>
      </c>
      <c r="C5" s="381">
        <v>221.52180451127822</v>
      </c>
      <c r="D5" s="382">
        <v>220.32609022556389</v>
      </c>
      <c r="E5" s="382">
        <v>176.55665413533833</v>
      </c>
      <c r="F5" s="382">
        <v>26.557443609022556</v>
      </c>
      <c r="G5" s="382">
        <v>17.211992481203009</v>
      </c>
      <c r="H5" s="382">
        <v>43.769436090225561</v>
      </c>
      <c r="I5" s="382">
        <v>182.59815789473683</v>
      </c>
      <c r="J5" s="382"/>
      <c r="K5" s="382" t="s">
        <v>116</v>
      </c>
      <c r="L5" s="382">
        <v>16.960263157894737</v>
      </c>
      <c r="M5" s="382" t="s">
        <v>116</v>
      </c>
      <c r="N5" s="382" t="s">
        <v>116</v>
      </c>
      <c r="O5" s="383">
        <v>-1.1957142857142857</v>
      </c>
      <c r="P5" s="383"/>
      <c r="Q5" s="383">
        <v>-27.753157894736841</v>
      </c>
      <c r="R5" s="383"/>
      <c r="S5" s="382"/>
      <c r="T5" s="382">
        <v>-17.495187969924814</v>
      </c>
      <c r="U5" s="382">
        <v>-1.1957142857142857</v>
      </c>
      <c r="V5" s="382">
        <v>23.347894736842104</v>
      </c>
      <c r="W5" s="382"/>
      <c r="X5" s="382"/>
      <c r="Y5" s="382"/>
      <c r="Z5" s="382"/>
      <c r="AA5" s="382">
        <v>-3.3983458646616538</v>
      </c>
      <c r="AB5" s="382" t="s">
        <v>116</v>
      </c>
      <c r="AC5" s="384" t="s">
        <v>116</v>
      </c>
      <c r="AD5" s="385"/>
      <c r="AE5" s="386">
        <v>3.1780167264038233</v>
      </c>
      <c r="AH5" s="387"/>
      <c r="AI5" s="387"/>
      <c r="AJ5" s="387"/>
      <c r="AK5" s="387"/>
      <c r="AQ5" s="388"/>
      <c r="AR5" s="388"/>
      <c r="AS5" s="388"/>
      <c r="AT5" s="388"/>
    </row>
    <row r="6" spans="1:47" s="322" customFormat="1">
      <c r="A6" s="173"/>
      <c r="B6" s="193" t="s">
        <v>102</v>
      </c>
      <c r="C6" s="183">
        <v>223.43744680851066</v>
      </c>
      <c r="D6" s="183">
        <v>225.87127659574469</v>
      </c>
      <c r="E6" s="183">
        <v>181.43904255319151</v>
      </c>
      <c r="F6" s="183">
        <v>26.683085106382983</v>
      </c>
      <c r="G6" s="183">
        <v>17.749148936170215</v>
      </c>
      <c r="H6" s="183">
        <v>44.432234042553198</v>
      </c>
      <c r="I6" s="183">
        <v>183.72446808510639</v>
      </c>
      <c r="J6" s="183"/>
      <c r="K6" s="183" t="s">
        <v>116</v>
      </c>
      <c r="L6" s="183">
        <v>11.605212765957448</v>
      </c>
      <c r="M6" s="183" t="s">
        <v>116</v>
      </c>
      <c r="N6" s="183" t="s">
        <v>116</v>
      </c>
      <c r="O6" s="183">
        <v>2.4338297872340426</v>
      </c>
      <c r="P6" s="183"/>
      <c r="Q6" s="183">
        <v>-24.249255319148936</v>
      </c>
      <c r="R6" s="183"/>
      <c r="S6" s="183"/>
      <c r="T6" s="183">
        <v>-11.27872340425532</v>
      </c>
      <c r="U6" s="183">
        <v>2.4338297872340426</v>
      </c>
      <c r="V6" s="183">
        <v>21.696702127659577</v>
      </c>
      <c r="W6" s="183"/>
      <c r="X6" s="183"/>
      <c r="Y6" s="183"/>
      <c r="Z6" s="183"/>
      <c r="AA6" s="183">
        <v>0.94978723404255327</v>
      </c>
      <c r="AB6" s="183" t="s">
        <v>116</v>
      </c>
      <c r="AC6" s="318" t="s">
        <v>116</v>
      </c>
      <c r="AD6" s="385"/>
      <c r="AE6" s="386">
        <v>3.3691756272401432</v>
      </c>
      <c r="AH6" s="387"/>
      <c r="AI6" s="387"/>
      <c r="AJ6" s="387"/>
      <c r="AK6" s="387"/>
      <c r="AQ6" s="388"/>
      <c r="AR6" s="388"/>
      <c r="AS6" s="388"/>
      <c r="AT6" s="388"/>
    </row>
    <row r="7" spans="1:47" s="322" customFormat="1">
      <c r="A7" s="173"/>
      <c r="B7" s="193" t="s">
        <v>103</v>
      </c>
      <c r="C7" s="183">
        <v>225.36367346938781</v>
      </c>
      <c r="D7" s="183">
        <v>225.5344897959184</v>
      </c>
      <c r="E7" s="183">
        <v>181.86244897959187</v>
      </c>
      <c r="F7" s="183">
        <v>25.394693877551028</v>
      </c>
      <c r="G7" s="183">
        <v>18.277346938775512</v>
      </c>
      <c r="H7" s="183">
        <v>43.672040816326543</v>
      </c>
      <c r="I7" s="183">
        <v>185.30724489795921</v>
      </c>
      <c r="J7" s="183"/>
      <c r="K7" s="183" t="s">
        <v>116</v>
      </c>
      <c r="L7" s="183">
        <v>14.263163265306126</v>
      </c>
      <c r="M7" s="183" t="s">
        <v>116</v>
      </c>
      <c r="N7" s="183" t="s">
        <v>116</v>
      </c>
      <c r="O7" s="183">
        <v>0.17081632653061227</v>
      </c>
      <c r="P7" s="183"/>
      <c r="Q7" s="183">
        <v>-25.223877551020411</v>
      </c>
      <c r="R7" s="183"/>
      <c r="S7" s="183"/>
      <c r="T7" s="183">
        <v>-13.323673469387758</v>
      </c>
      <c r="U7" s="183">
        <v>0.17081632653061227</v>
      </c>
      <c r="V7" s="183">
        <v>21.892959183673476</v>
      </c>
      <c r="W7" s="183"/>
      <c r="X7" s="183"/>
      <c r="Y7" s="183"/>
      <c r="Z7" s="183"/>
      <c r="AA7" s="183">
        <v>-2.7900000000000005</v>
      </c>
      <c r="AB7" s="183" t="s">
        <v>116</v>
      </c>
      <c r="AC7" s="318" t="s">
        <v>116</v>
      </c>
      <c r="AD7" s="385"/>
      <c r="AE7" s="386">
        <v>3.5125448028673829</v>
      </c>
      <c r="AH7" s="387"/>
      <c r="AI7" s="387"/>
      <c r="AJ7" s="387"/>
      <c r="AK7" s="387"/>
      <c r="AQ7" s="388"/>
      <c r="AR7" s="388"/>
      <c r="AS7" s="388"/>
      <c r="AT7" s="388"/>
    </row>
    <row r="8" spans="1:47" s="322" customFormat="1">
      <c r="A8" s="173"/>
      <c r="B8" s="193" t="s">
        <v>104</v>
      </c>
      <c r="C8" s="183">
        <v>229.04615131578953</v>
      </c>
      <c r="D8" s="183">
        <v>231.00098684210533</v>
      </c>
      <c r="E8" s="183">
        <v>186.28756578947372</v>
      </c>
      <c r="F8" s="183">
        <v>26.183782894736847</v>
      </c>
      <c r="G8" s="183">
        <v>18.529638157894741</v>
      </c>
      <c r="H8" s="183">
        <v>44.713421052631588</v>
      </c>
      <c r="I8" s="183">
        <v>189.75671052631583</v>
      </c>
      <c r="J8" s="183"/>
      <c r="K8" s="183" t="s">
        <v>116</v>
      </c>
      <c r="L8" s="183">
        <v>15.032960526315794</v>
      </c>
      <c r="M8" s="183" t="s">
        <v>116</v>
      </c>
      <c r="N8" s="183" t="s">
        <v>116</v>
      </c>
      <c r="O8" s="183">
        <v>1.9548355263157897</v>
      </c>
      <c r="P8" s="183"/>
      <c r="Q8" s="183">
        <v>-24.228947368421057</v>
      </c>
      <c r="R8" s="183"/>
      <c r="S8" s="183"/>
      <c r="T8" s="183">
        <v>-14.317105263157897</v>
      </c>
      <c r="U8" s="183">
        <v>1.9548355263157897</v>
      </c>
      <c r="V8" s="183">
        <v>21.833585526315794</v>
      </c>
      <c r="W8" s="183"/>
      <c r="X8" s="183"/>
      <c r="Y8" s="183"/>
      <c r="Z8" s="183"/>
      <c r="AA8" s="183">
        <v>-4.6805921052631589</v>
      </c>
      <c r="AB8" s="183" t="s">
        <v>116</v>
      </c>
      <c r="AC8" s="318" t="s">
        <v>116</v>
      </c>
      <c r="AD8" s="385"/>
      <c r="AE8" s="386">
        <v>3.632019115890083</v>
      </c>
      <c r="AH8" s="387"/>
      <c r="AI8" s="387"/>
      <c r="AJ8" s="387"/>
      <c r="AK8" s="387"/>
      <c r="AQ8" s="388"/>
      <c r="AR8" s="388"/>
      <c r="AS8" s="388"/>
      <c r="AT8" s="388"/>
    </row>
    <row r="9" spans="1:47" s="322" customFormat="1">
      <c r="A9" s="173"/>
      <c r="B9" s="193" t="s">
        <v>105</v>
      </c>
      <c r="C9" s="183">
        <v>230.50539473684216</v>
      </c>
      <c r="D9" s="183">
        <v>246.17161184210534</v>
      </c>
      <c r="E9" s="183">
        <v>199.11789473684215</v>
      </c>
      <c r="F9" s="183">
        <v>28.193684210526321</v>
      </c>
      <c r="G9" s="183">
        <v>18.860032894736847</v>
      </c>
      <c r="H9" s="183">
        <v>47.053717105263168</v>
      </c>
      <c r="I9" s="183">
        <v>194.71263157894739</v>
      </c>
      <c r="J9" s="183"/>
      <c r="K9" s="183" t="s">
        <v>116</v>
      </c>
      <c r="L9" s="183">
        <v>9.9944407894736855</v>
      </c>
      <c r="M9" s="183" t="s">
        <v>116</v>
      </c>
      <c r="N9" s="183" t="s">
        <v>116</v>
      </c>
      <c r="O9" s="183">
        <v>15.666217105263158</v>
      </c>
      <c r="P9" s="183"/>
      <c r="Q9" s="183">
        <v>-12.52746710526316</v>
      </c>
      <c r="R9" s="183"/>
      <c r="S9" s="183"/>
      <c r="T9" s="183">
        <v>-7.7642763157894743</v>
      </c>
      <c r="U9" s="183">
        <v>15.666217105263158</v>
      </c>
      <c r="V9" s="183">
        <v>22.549440789473689</v>
      </c>
      <c r="W9" s="183"/>
      <c r="X9" s="183"/>
      <c r="Y9" s="183"/>
      <c r="Z9" s="183"/>
      <c r="AA9" s="183">
        <v>1.5693750000000002</v>
      </c>
      <c r="AB9" s="183" t="s">
        <v>116</v>
      </c>
      <c r="AC9" s="318" t="s">
        <v>116</v>
      </c>
      <c r="AD9" s="385"/>
      <c r="AE9" s="386">
        <v>3.632019115890083</v>
      </c>
      <c r="AH9" s="387"/>
      <c r="AI9" s="387"/>
      <c r="AJ9" s="387"/>
      <c r="AK9" s="387"/>
      <c r="AQ9" s="388"/>
      <c r="AR9" s="388"/>
      <c r="AS9" s="388"/>
      <c r="AT9" s="388"/>
    </row>
    <row r="10" spans="1:47" s="322" customFormat="1">
      <c r="A10" s="173"/>
      <c r="B10" s="193" t="s">
        <v>106</v>
      </c>
      <c r="C10" s="183">
        <v>242.21366883116886</v>
      </c>
      <c r="D10" s="183">
        <v>260.20373376623371</v>
      </c>
      <c r="E10" s="183">
        <v>211.07074675324674</v>
      </c>
      <c r="F10" s="183">
        <v>28.968896103896107</v>
      </c>
      <c r="G10" s="183">
        <v>20.164090909090909</v>
      </c>
      <c r="H10" s="183">
        <v>49.132987012987016</v>
      </c>
      <c r="I10" s="183">
        <v>201.885487012987</v>
      </c>
      <c r="J10" s="183"/>
      <c r="K10" s="183" t="s">
        <v>116</v>
      </c>
      <c r="L10" s="183">
        <v>9.9733441558441562</v>
      </c>
      <c r="M10" s="183" t="s">
        <v>116</v>
      </c>
      <c r="N10" s="183" t="s">
        <v>116</v>
      </c>
      <c r="O10" s="183">
        <v>17.990064935064936</v>
      </c>
      <c r="P10" s="183"/>
      <c r="Q10" s="183">
        <v>-10.978831168831169</v>
      </c>
      <c r="R10" s="183"/>
      <c r="S10" s="183"/>
      <c r="T10" s="183">
        <v>-5.7339935064935066</v>
      </c>
      <c r="U10" s="183">
        <v>17.990064935064936</v>
      </c>
      <c r="V10" s="183">
        <v>24.104512987012988</v>
      </c>
      <c r="W10" s="183"/>
      <c r="X10" s="183"/>
      <c r="Y10" s="183"/>
      <c r="Z10" s="183"/>
      <c r="AA10" s="183">
        <v>4.5654545454545463</v>
      </c>
      <c r="AB10" s="183" t="s">
        <v>116</v>
      </c>
      <c r="AC10" s="318" t="s">
        <v>116</v>
      </c>
      <c r="AD10" s="385"/>
      <c r="AE10" s="386">
        <v>3.6798088410991636</v>
      </c>
      <c r="AH10" s="387"/>
      <c r="AI10" s="387"/>
      <c r="AJ10" s="387"/>
      <c r="AK10" s="387"/>
      <c r="AQ10" s="388"/>
      <c r="AR10" s="388"/>
      <c r="AS10" s="388"/>
      <c r="AT10" s="388"/>
    </row>
    <row r="11" spans="1:47" s="322" customFormat="1">
      <c r="A11" s="173"/>
      <c r="B11" s="193" t="s">
        <v>107</v>
      </c>
      <c r="C11" s="183">
        <v>259.41801242236022</v>
      </c>
      <c r="D11" s="183">
        <v>275.27422360248443</v>
      </c>
      <c r="E11" s="183">
        <v>220.58329192546583</v>
      </c>
      <c r="F11" s="183">
        <v>32.206304347826084</v>
      </c>
      <c r="G11" s="183">
        <v>22.484627329192545</v>
      </c>
      <c r="H11" s="183">
        <v>54.690931677018625</v>
      </c>
      <c r="I11" s="183">
        <v>218.3478260869565</v>
      </c>
      <c r="J11" s="183"/>
      <c r="K11" s="183" t="s">
        <v>116</v>
      </c>
      <c r="L11" s="183">
        <v>13.204844720496892</v>
      </c>
      <c r="M11" s="183" t="s">
        <v>116</v>
      </c>
      <c r="N11" s="183" t="s">
        <v>116</v>
      </c>
      <c r="O11" s="183">
        <v>15.856211180124221</v>
      </c>
      <c r="P11" s="183"/>
      <c r="Q11" s="183">
        <v>-16.350093167701864</v>
      </c>
      <c r="R11" s="183"/>
      <c r="S11" s="183"/>
      <c r="T11" s="183">
        <v>-12.217080745341613</v>
      </c>
      <c r="U11" s="183">
        <v>15.856211180124221</v>
      </c>
      <c r="V11" s="183">
        <v>24.668105590062108</v>
      </c>
      <c r="W11" s="183"/>
      <c r="X11" s="183"/>
      <c r="Y11" s="183"/>
      <c r="Z11" s="183"/>
      <c r="AA11" s="183">
        <v>1.2217080745341613</v>
      </c>
      <c r="AB11" s="183" t="s">
        <v>116</v>
      </c>
      <c r="AC11" s="318" t="s">
        <v>116</v>
      </c>
      <c r="AD11" s="385"/>
      <c r="AE11" s="386">
        <v>3.8470728793309443</v>
      </c>
      <c r="AH11" s="387"/>
      <c r="AI11" s="387"/>
      <c r="AJ11" s="387"/>
      <c r="AK11" s="387"/>
      <c r="AQ11" s="388"/>
      <c r="AR11" s="388"/>
      <c r="AS11" s="388"/>
      <c r="AT11" s="388"/>
    </row>
    <row r="12" spans="1:47" s="322" customFormat="1">
      <c r="A12" s="173"/>
      <c r="B12" s="193" t="s">
        <v>108</v>
      </c>
      <c r="C12" s="183">
        <v>265.02463636363638</v>
      </c>
      <c r="D12" s="183">
        <v>278.67027272727273</v>
      </c>
      <c r="E12" s="183">
        <v>223.40290909090911</v>
      </c>
      <c r="F12" s="183">
        <v>31.907454545454545</v>
      </c>
      <c r="G12" s="183">
        <v>23.359909090909092</v>
      </c>
      <c r="H12" s="183">
        <v>55.267363636363633</v>
      </c>
      <c r="I12" s="183">
        <v>221.4499090909091</v>
      </c>
      <c r="J12" s="183"/>
      <c r="K12" s="183" t="s">
        <v>116</v>
      </c>
      <c r="L12" s="183">
        <v>13.950000000000001</v>
      </c>
      <c r="M12" s="183" t="s">
        <v>116</v>
      </c>
      <c r="N12" s="183" t="s">
        <v>116</v>
      </c>
      <c r="O12" s="183">
        <v>13.645636363636365</v>
      </c>
      <c r="P12" s="183"/>
      <c r="Q12" s="183">
        <v>-18.261818181818182</v>
      </c>
      <c r="R12" s="183"/>
      <c r="S12" s="183"/>
      <c r="T12" s="183">
        <v>-9.7396363636363645</v>
      </c>
      <c r="U12" s="183">
        <v>16.38490909090909</v>
      </c>
      <c r="V12" s="183">
        <v>23.715000000000003</v>
      </c>
      <c r="W12" s="183"/>
      <c r="X12" s="183"/>
      <c r="Y12" s="183"/>
      <c r="Z12" s="183"/>
      <c r="AA12" s="183">
        <v>1.6993636363636364</v>
      </c>
      <c r="AB12" s="183" t="s">
        <v>116</v>
      </c>
      <c r="AC12" s="318" t="s">
        <v>116</v>
      </c>
      <c r="AD12" s="385"/>
      <c r="AE12" s="386">
        <v>3.9426523297491038</v>
      </c>
      <c r="AH12" s="387"/>
      <c r="AI12" s="387"/>
      <c r="AJ12" s="387"/>
      <c r="AK12" s="387"/>
      <c r="AQ12" s="388"/>
      <c r="AR12" s="388"/>
      <c r="AS12" s="388"/>
      <c r="AT12" s="388"/>
    </row>
    <row r="13" spans="1:47" s="322" customFormat="1">
      <c r="A13" s="173"/>
      <c r="B13" s="193" t="s">
        <v>109</v>
      </c>
      <c r="C13" s="183">
        <v>275.41285714285715</v>
      </c>
      <c r="D13" s="183">
        <v>296.91080357142863</v>
      </c>
      <c r="E13" s="183">
        <v>227.93303571428572</v>
      </c>
      <c r="F13" s="183">
        <v>44.017232142857146</v>
      </c>
      <c r="G13" s="183">
        <v>24.960535714285719</v>
      </c>
      <c r="H13" s="183">
        <v>68.977767857142865</v>
      </c>
      <c r="I13" s="183">
        <v>228.18214285714288</v>
      </c>
      <c r="J13" s="183"/>
      <c r="K13" s="183" t="s">
        <v>116</v>
      </c>
      <c r="L13" s="183">
        <v>7.1991964285714287</v>
      </c>
      <c r="M13" s="183" t="s">
        <v>116</v>
      </c>
      <c r="N13" s="183" t="s">
        <v>116</v>
      </c>
      <c r="O13" s="183">
        <v>21.497946428571428</v>
      </c>
      <c r="P13" s="183"/>
      <c r="Q13" s="183">
        <v>-22.519285714285715</v>
      </c>
      <c r="R13" s="183"/>
      <c r="S13" s="183"/>
      <c r="T13" s="183">
        <v>7.5479464285714295</v>
      </c>
      <c r="U13" s="183">
        <v>24.63669642857143</v>
      </c>
      <c r="V13" s="183">
        <v>24.512142857142859</v>
      </c>
      <c r="W13" s="183"/>
      <c r="X13" s="183"/>
      <c r="Y13" s="183"/>
      <c r="Z13" s="183"/>
      <c r="AA13" s="183">
        <v>19.255982142857146</v>
      </c>
      <c r="AB13" s="183" t="s">
        <v>116</v>
      </c>
      <c r="AC13" s="318" t="s">
        <v>116</v>
      </c>
      <c r="AD13" s="385"/>
      <c r="AE13" s="386">
        <v>4.0143369175627237</v>
      </c>
      <c r="AH13" s="387"/>
      <c r="AI13" s="387"/>
      <c r="AJ13" s="387"/>
      <c r="AK13" s="387"/>
      <c r="AQ13" s="388"/>
      <c r="AR13" s="388"/>
      <c r="AS13" s="388"/>
      <c r="AT13" s="388"/>
    </row>
    <row r="14" spans="1:47" s="322" customFormat="1">
      <c r="A14" s="173"/>
      <c r="B14" s="193" t="s">
        <v>110</v>
      </c>
      <c r="C14" s="183">
        <v>291.45196022727271</v>
      </c>
      <c r="D14" s="183">
        <v>306.93170454545452</v>
      </c>
      <c r="E14" s="183">
        <v>231.22124999999997</v>
      </c>
      <c r="F14" s="183">
        <v>49.839545454545451</v>
      </c>
      <c r="G14" s="183">
        <v>25.870909090909088</v>
      </c>
      <c r="H14" s="183">
        <v>75.710454545454539</v>
      </c>
      <c r="I14" s="183">
        <v>241.04173295454544</v>
      </c>
      <c r="J14" s="183"/>
      <c r="K14" s="183" t="s">
        <v>116</v>
      </c>
      <c r="L14" s="183">
        <v>12.8165625</v>
      </c>
      <c r="M14" s="183" t="s">
        <v>116</v>
      </c>
      <c r="N14" s="183" t="s">
        <v>116</v>
      </c>
      <c r="O14" s="183">
        <v>15.479744318181817</v>
      </c>
      <c r="P14" s="183"/>
      <c r="Q14" s="183">
        <v>-34.359801136363636</v>
      </c>
      <c r="R14" s="183"/>
      <c r="S14" s="183"/>
      <c r="T14" s="183">
        <v>7.7517613636363629</v>
      </c>
      <c r="U14" s="183">
        <v>21.733465909090906</v>
      </c>
      <c r="V14" s="183">
        <v>23.445511363636363</v>
      </c>
      <c r="W14" s="183"/>
      <c r="X14" s="183"/>
      <c r="Y14" s="183"/>
      <c r="Z14" s="183"/>
      <c r="AA14" s="183">
        <v>0.73713068181818175</v>
      </c>
      <c r="AB14" s="183" t="s">
        <v>116</v>
      </c>
      <c r="AC14" s="318" t="s">
        <v>116</v>
      </c>
      <c r="AD14" s="385"/>
      <c r="AE14" s="386">
        <v>4.2054958183990445</v>
      </c>
      <c r="AH14" s="387"/>
      <c r="AI14" s="387"/>
      <c r="AJ14" s="387"/>
      <c r="AK14" s="387"/>
      <c r="AQ14" s="388"/>
      <c r="AR14" s="388"/>
      <c r="AS14" s="388"/>
      <c r="AT14" s="388"/>
    </row>
    <row r="15" spans="1:47" s="322" customFormat="1" ht="15.75" customHeight="1">
      <c r="A15" s="195"/>
      <c r="B15" s="196" t="s">
        <v>9</v>
      </c>
      <c r="C15" s="183">
        <v>313.21897297297301</v>
      </c>
      <c r="D15" s="183">
        <v>326.13591891891889</v>
      </c>
      <c r="E15" s="183">
        <v>248.06870270270269</v>
      </c>
      <c r="F15" s="183">
        <v>50.92127027027027</v>
      </c>
      <c r="G15" s="183">
        <v>27.145945945945943</v>
      </c>
      <c r="H15" s="183">
        <v>78.067216216216224</v>
      </c>
      <c r="I15" s="183">
        <v>260.1034054054054</v>
      </c>
      <c r="J15" s="183"/>
      <c r="K15" s="183" t="s">
        <v>116</v>
      </c>
      <c r="L15" s="183">
        <v>14.975513513513514</v>
      </c>
      <c r="M15" s="183" t="s">
        <v>116</v>
      </c>
      <c r="N15" s="183" t="s">
        <v>116</v>
      </c>
      <c r="O15" s="183">
        <v>12.916945945945946</v>
      </c>
      <c r="P15" s="183"/>
      <c r="Q15" s="183">
        <v>-38.004324324324323</v>
      </c>
      <c r="R15" s="183"/>
      <c r="S15" s="183"/>
      <c r="T15" s="183">
        <v>10.609540540540539</v>
      </c>
      <c r="U15" s="183">
        <v>20.857135135135135</v>
      </c>
      <c r="V15" s="183">
        <v>22.938324324324324</v>
      </c>
      <c r="W15" s="183"/>
      <c r="X15" s="183"/>
      <c r="Y15" s="183"/>
      <c r="Z15" s="183"/>
      <c r="AA15" s="183">
        <v>10.33808108108108</v>
      </c>
      <c r="AB15" s="183" t="s">
        <v>116</v>
      </c>
      <c r="AC15" s="318" t="s">
        <v>116</v>
      </c>
      <c r="AD15" s="385"/>
      <c r="AE15" s="386">
        <v>4.4205495818399045</v>
      </c>
      <c r="AH15" s="215"/>
      <c r="AI15" s="215"/>
      <c r="AJ15" s="215"/>
      <c r="AK15" s="215"/>
      <c r="AN15" s="217"/>
      <c r="AO15" s="217"/>
      <c r="AP15" s="217"/>
      <c r="AQ15" s="389"/>
      <c r="AR15" s="389"/>
      <c r="AS15" s="389"/>
      <c r="AT15" s="389"/>
      <c r="AU15" s="219"/>
    </row>
    <row r="16" spans="1:47" s="322" customFormat="1" ht="15.75" customHeight="1">
      <c r="A16" s="195"/>
      <c r="B16" s="196" t="s">
        <v>10</v>
      </c>
      <c r="C16" s="183">
        <v>322.71715384615385</v>
      </c>
      <c r="D16" s="183">
        <v>343.25584615384616</v>
      </c>
      <c r="E16" s="183">
        <v>256.63707692307696</v>
      </c>
      <c r="F16" s="183">
        <v>57.88176923076923</v>
      </c>
      <c r="G16" s="183">
        <v>28.737000000000002</v>
      </c>
      <c r="H16" s="183">
        <v>86.618769230769217</v>
      </c>
      <c r="I16" s="183">
        <v>269.14915384615387</v>
      </c>
      <c r="J16" s="183"/>
      <c r="K16" s="183" t="s">
        <v>116</v>
      </c>
      <c r="L16" s="183">
        <v>8.1553846153846159</v>
      </c>
      <c r="M16" s="183" t="s">
        <v>116</v>
      </c>
      <c r="N16" s="183" t="s">
        <v>116</v>
      </c>
      <c r="O16" s="183">
        <v>20.538692307692308</v>
      </c>
      <c r="P16" s="183"/>
      <c r="Q16" s="183">
        <v>-37.343076923076922</v>
      </c>
      <c r="R16" s="183"/>
      <c r="S16" s="183"/>
      <c r="T16" s="183">
        <v>15.945923076923076</v>
      </c>
      <c r="U16" s="183">
        <v>25.024153846153848</v>
      </c>
      <c r="V16" s="183">
        <v>23.929615384615385</v>
      </c>
      <c r="W16" s="183"/>
      <c r="X16" s="183"/>
      <c r="Y16" s="183"/>
      <c r="Z16" s="183"/>
      <c r="AA16" s="183">
        <v>0.6867692307692308</v>
      </c>
      <c r="AB16" s="183" t="s">
        <v>116</v>
      </c>
      <c r="AC16" s="318" t="s">
        <v>116</v>
      </c>
      <c r="AD16" s="385"/>
      <c r="AE16" s="386">
        <v>4.6594982078853047</v>
      </c>
      <c r="AH16" s="215"/>
      <c r="AI16" s="215"/>
      <c r="AJ16" s="215"/>
      <c r="AK16" s="215"/>
      <c r="AN16" s="217"/>
      <c r="AO16" s="217"/>
      <c r="AP16" s="217"/>
      <c r="AQ16" s="218"/>
      <c r="AR16" s="218"/>
      <c r="AS16" s="218"/>
      <c r="AT16" s="218"/>
      <c r="AU16" s="219"/>
    </row>
    <row r="17" spans="1:47" s="322" customFormat="1" ht="15.75" customHeight="1">
      <c r="A17" s="195"/>
      <c r="B17" s="196" t="s">
        <v>11</v>
      </c>
      <c r="C17" s="183">
        <v>345.93917910447755</v>
      </c>
      <c r="D17" s="183">
        <v>380.02298507462677</v>
      </c>
      <c r="E17" s="183">
        <v>279.39559701492533</v>
      </c>
      <c r="F17" s="183">
        <v>70.499552238805961</v>
      </c>
      <c r="G17" s="183">
        <v>30.12783582089552</v>
      </c>
      <c r="H17" s="183">
        <v>100.62738805970149</v>
      </c>
      <c r="I17" s="183">
        <v>288.59843283582086</v>
      </c>
      <c r="J17" s="183"/>
      <c r="K17" s="183" t="s">
        <v>116</v>
      </c>
      <c r="L17" s="183">
        <v>-1.6240298507462683</v>
      </c>
      <c r="M17" s="183" t="s">
        <v>116</v>
      </c>
      <c r="N17" s="183" t="s">
        <v>116</v>
      </c>
      <c r="O17" s="183">
        <v>34.08380597014925</v>
      </c>
      <c r="P17" s="183"/>
      <c r="Q17" s="183">
        <v>-36.415746268656711</v>
      </c>
      <c r="R17" s="183"/>
      <c r="S17" s="183"/>
      <c r="T17" s="183">
        <v>28.607910447761192</v>
      </c>
      <c r="U17" s="183">
        <v>42.079029850746267</v>
      </c>
      <c r="V17" s="183">
        <v>25.48477611940298</v>
      </c>
      <c r="W17" s="183"/>
      <c r="X17" s="183"/>
      <c r="Y17" s="183"/>
      <c r="Z17" s="183"/>
      <c r="AA17" s="183">
        <v>13.137985074626865</v>
      </c>
      <c r="AB17" s="183" t="s">
        <v>116</v>
      </c>
      <c r="AC17" s="318" t="s">
        <v>116</v>
      </c>
      <c r="AD17" s="385"/>
      <c r="AE17" s="386">
        <v>4.8028673835125453</v>
      </c>
      <c r="AH17" s="215"/>
      <c r="AI17" s="215"/>
      <c r="AJ17" s="215"/>
      <c r="AK17" s="215"/>
      <c r="AN17" s="217"/>
      <c r="AO17" s="217"/>
      <c r="AP17" s="217"/>
      <c r="AQ17" s="218"/>
      <c r="AR17" s="218"/>
      <c r="AS17" s="218"/>
      <c r="AT17" s="218"/>
      <c r="AU17" s="219"/>
    </row>
    <row r="18" spans="1:47" s="322" customFormat="1" ht="15.75" customHeight="1">
      <c r="A18" s="195"/>
      <c r="B18" s="196" t="s">
        <v>12</v>
      </c>
      <c r="C18" s="183">
        <v>378.49457345971558</v>
      </c>
      <c r="D18" s="183">
        <v>383.84978672985778</v>
      </c>
      <c r="E18" s="183">
        <v>286.9005924170616</v>
      </c>
      <c r="F18" s="183">
        <v>64.103886255924166</v>
      </c>
      <c r="G18" s="183">
        <v>32.845308056872035</v>
      </c>
      <c r="H18" s="183">
        <v>96.949194312796195</v>
      </c>
      <c r="I18" s="183">
        <v>313.65682464454972</v>
      </c>
      <c r="J18" s="183"/>
      <c r="K18" s="183" t="s">
        <v>116</v>
      </c>
      <c r="L18" s="183">
        <v>27.529763033175353</v>
      </c>
      <c r="M18" s="183" t="s">
        <v>116</v>
      </c>
      <c r="N18" s="183" t="s">
        <v>116</v>
      </c>
      <c r="O18" s="183">
        <v>5.3552132701421797</v>
      </c>
      <c r="P18" s="183"/>
      <c r="Q18" s="183">
        <v>-58.748672985781994</v>
      </c>
      <c r="R18" s="183"/>
      <c r="S18" s="183"/>
      <c r="T18" s="183">
        <v>-5.7915639810426534</v>
      </c>
      <c r="U18" s="183">
        <v>7.4576303317535535</v>
      </c>
      <c r="V18" s="183">
        <v>25.82402843601896</v>
      </c>
      <c r="W18" s="183"/>
      <c r="X18" s="183"/>
      <c r="Y18" s="183"/>
      <c r="Z18" s="183"/>
      <c r="AA18" s="183">
        <v>-6.2080805687203791</v>
      </c>
      <c r="AB18" s="183" t="s">
        <v>116</v>
      </c>
      <c r="AC18" s="318" t="s">
        <v>116</v>
      </c>
      <c r="AD18" s="385"/>
      <c r="AE18" s="386">
        <v>5.0418160095579454</v>
      </c>
      <c r="AH18" s="215"/>
      <c r="AI18" s="215"/>
      <c r="AJ18" s="215"/>
      <c r="AK18" s="215"/>
      <c r="AN18" s="217"/>
      <c r="AO18" s="217"/>
      <c r="AP18" s="217"/>
      <c r="AQ18" s="218"/>
      <c r="AR18" s="218"/>
      <c r="AS18" s="218"/>
      <c r="AT18" s="218"/>
      <c r="AU18" s="219"/>
    </row>
    <row r="19" spans="1:47" s="322" customFormat="1" ht="15.75" customHeight="1">
      <c r="A19" s="195"/>
      <c r="B19" s="196" t="s">
        <v>13</v>
      </c>
      <c r="C19" s="183">
        <v>392.30226872246692</v>
      </c>
      <c r="D19" s="183">
        <v>376.22596916299551</v>
      </c>
      <c r="E19" s="183">
        <v>284.00848017621144</v>
      </c>
      <c r="F19" s="183">
        <v>57.834118942731273</v>
      </c>
      <c r="G19" s="183">
        <v>34.38337004405286</v>
      </c>
      <c r="H19" s="183">
        <v>92.217488986784119</v>
      </c>
      <c r="I19" s="183">
        <v>329.32447136563871</v>
      </c>
      <c r="J19" s="183"/>
      <c r="K19" s="183" t="s">
        <v>116</v>
      </c>
      <c r="L19" s="183">
        <v>48.192026431718055</v>
      </c>
      <c r="M19" s="183" t="s">
        <v>116</v>
      </c>
      <c r="N19" s="183" t="s">
        <v>116</v>
      </c>
      <c r="O19" s="183">
        <v>-16.076299559471362</v>
      </c>
      <c r="P19" s="183"/>
      <c r="Q19" s="183">
        <v>-73.910418502202631</v>
      </c>
      <c r="R19" s="183"/>
      <c r="S19" s="183"/>
      <c r="T19" s="183">
        <v>-19.929449339207046</v>
      </c>
      <c r="U19" s="183">
        <v>-14.158942731277532</v>
      </c>
      <c r="V19" s="183">
        <v>24.22506607929515</v>
      </c>
      <c r="W19" s="183"/>
      <c r="X19" s="183"/>
      <c r="Y19" s="183"/>
      <c r="Z19" s="183"/>
      <c r="AA19" s="183">
        <v>-3.4844273127753302</v>
      </c>
      <c r="AB19" s="183" t="s">
        <v>116</v>
      </c>
      <c r="AC19" s="318" t="s">
        <v>116</v>
      </c>
      <c r="AD19" s="385"/>
      <c r="AE19" s="386">
        <v>5.4241338112305861</v>
      </c>
      <c r="AH19" s="215"/>
      <c r="AI19" s="215"/>
      <c r="AJ19" s="215"/>
      <c r="AK19" s="215"/>
      <c r="AN19" s="217"/>
      <c r="AO19" s="217"/>
      <c r="AP19" s="217"/>
      <c r="AQ19" s="218"/>
      <c r="AR19" s="218"/>
      <c r="AS19" s="218"/>
      <c r="AT19" s="218"/>
      <c r="AU19" s="219"/>
    </row>
    <row r="20" spans="1:47">
      <c r="A20" s="202"/>
      <c r="B20" s="203" t="s">
        <v>14</v>
      </c>
      <c r="C20" s="183">
        <v>390.09937500000007</v>
      </c>
      <c r="D20" s="183">
        <v>384.64875000000001</v>
      </c>
      <c r="E20" s="183">
        <v>287.71875</v>
      </c>
      <c r="F20" s="183">
        <v>61.155000000000001</v>
      </c>
      <c r="G20" s="183">
        <v>35.774999999999999</v>
      </c>
      <c r="H20" s="183">
        <v>96.93</v>
      </c>
      <c r="I20" s="183">
        <v>328.33687500000002</v>
      </c>
      <c r="J20" s="183"/>
      <c r="K20" s="183" t="s">
        <v>116</v>
      </c>
      <c r="L20" s="183">
        <v>35.572499999999998</v>
      </c>
      <c r="M20" s="183" t="s">
        <v>116</v>
      </c>
      <c r="N20" s="183" t="s">
        <v>116</v>
      </c>
      <c r="O20" s="183">
        <v>-5.4506250000000005</v>
      </c>
      <c r="P20" s="183"/>
      <c r="Q20" s="183">
        <v>-66.605625000000003</v>
      </c>
      <c r="R20" s="183"/>
      <c r="S20" s="183"/>
      <c r="T20" s="183">
        <v>-2.2443750000000002</v>
      </c>
      <c r="U20" s="183">
        <v>11.053125000000001</v>
      </c>
      <c r="V20" s="183">
        <v>22.680000000000003</v>
      </c>
      <c r="W20" s="183"/>
      <c r="X20" s="183"/>
      <c r="Y20" s="183"/>
      <c r="Z20" s="183"/>
      <c r="AA20" s="183">
        <v>-18.697500000000002</v>
      </c>
      <c r="AB20" s="183" t="s">
        <v>116</v>
      </c>
      <c r="AC20" s="318" t="s">
        <v>116</v>
      </c>
      <c r="AD20" s="385"/>
      <c r="AE20" s="386">
        <v>5.9259259259259256</v>
      </c>
      <c r="AH20" s="215"/>
      <c r="AI20" s="215"/>
      <c r="AJ20" s="215"/>
      <c r="AK20" s="215"/>
      <c r="AN20" s="217"/>
      <c r="AO20" s="217"/>
      <c r="AP20" s="217"/>
      <c r="AQ20" s="218"/>
      <c r="AR20" s="218"/>
      <c r="AS20" s="218"/>
      <c r="AT20" s="218"/>
      <c r="AU20" s="219"/>
    </row>
    <row r="21" spans="1:47">
      <c r="A21" s="202"/>
      <c r="B21" s="203" t="s">
        <v>15</v>
      </c>
      <c r="C21" s="183">
        <v>389.86578947368417</v>
      </c>
      <c r="D21" s="183">
        <v>399.84056390977446</v>
      </c>
      <c r="E21" s="183">
        <v>306.71644736842103</v>
      </c>
      <c r="F21" s="183">
        <v>54.593796992481202</v>
      </c>
      <c r="G21" s="183">
        <v>38.530319548872178</v>
      </c>
      <c r="H21" s="183">
        <v>93.124116541353374</v>
      </c>
      <c r="I21" s="183">
        <v>325.80067669172928</v>
      </c>
      <c r="J21" s="183"/>
      <c r="K21" s="183" t="s">
        <v>116</v>
      </c>
      <c r="L21" s="183">
        <v>20.075413533834585</v>
      </c>
      <c r="M21" s="183" t="s">
        <v>116</v>
      </c>
      <c r="N21" s="183" t="s">
        <v>116</v>
      </c>
      <c r="O21" s="183">
        <v>9.9747744360902253</v>
      </c>
      <c r="P21" s="183"/>
      <c r="Q21" s="183">
        <v>-44.619022556390973</v>
      </c>
      <c r="R21" s="183"/>
      <c r="S21" s="183"/>
      <c r="T21" s="183">
        <v>7.6777443609022553</v>
      </c>
      <c r="U21" s="183">
        <v>13.373120300751879</v>
      </c>
      <c r="V21" s="183">
        <v>24.291879699248121</v>
      </c>
      <c r="W21" s="183"/>
      <c r="X21" s="183"/>
      <c r="Y21" s="183"/>
      <c r="Z21" s="183"/>
      <c r="AA21" s="183">
        <v>-6.4033646616541349</v>
      </c>
      <c r="AB21" s="183" t="s">
        <v>116</v>
      </c>
      <c r="AC21" s="318" t="s">
        <v>116</v>
      </c>
      <c r="AD21" s="385"/>
      <c r="AE21" s="386">
        <v>6.3560334528076465</v>
      </c>
      <c r="AH21" s="215"/>
      <c r="AI21" s="215"/>
      <c r="AJ21" s="215"/>
      <c r="AK21" s="215"/>
      <c r="AN21" s="217"/>
      <c r="AO21" s="217"/>
      <c r="AP21" s="217"/>
      <c r="AQ21" s="218"/>
      <c r="AR21" s="218"/>
      <c r="AS21" s="218"/>
      <c r="AT21" s="218"/>
      <c r="AU21" s="219"/>
    </row>
    <row r="22" spans="1:47">
      <c r="A22" s="202"/>
      <c r="B22" s="203" t="s">
        <v>16</v>
      </c>
      <c r="C22" s="183">
        <v>382.76875862068971</v>
      </c>
      <c r="D22" s="183">
        <v>410.37532758620694</v>
      </c>
      <c r="E22" s="183">
        <v>318.00227586206898</v>
      </c>
      <c r="F22" s="183">
        <v>52.442379310344833</v>
      </c>
      <c r="G22" s="183">
        <v>39.930672413793104</v>
      </c>
      <c r="H22" s="183">
        <v>92.373051724137937</v>
      </c>
      <c r="I22" s="183">
        <v>318.24760344827592</v>
      </c>
      <c r="J22" s="183"/>
      <c r="K22" s="183" t="s">
        <v>116</v>
      </c>
      <c r="L22" s="183">
        <v>1.5874137931034487</v>
      </c>
      <c r="M22" s="183" t="s">
        <v>116</v>
      </c>
      <c r="N22" s="183" t="s">
        <v>116</v>
      </c>
      <c r="O22" s="183">
        <v>27.606568965517241</v>
      </c>
      <c r="P22" s="183"/>
      <c r="Q22" s="183">
        <v>-24.835810344827589</v>
      </c>
      <c r="R22" s="183"/>
      <c r="S22" s="183"/>
      <c r="T22" s="183">
        <v>27.53441379310345</v>
      </c>
      <c r="U22" s="183">
        <v>35.341603448275869</v>
      </c>
      <c r="V22" s="183">
        <v>24.907965517241383</v>
      </c>
      <c r="W22" s="183"/>
      <c r="X22" s="183"/>
      <c r="Y22" s="183"/>
      <c r="Z22" s="183"/>
      <c r="AA22" s="183">
        <v>20.968293103448278</v>
      </c>
      <c r="AB22" s="183" t="s">
        <v>116</v>
      </c>
      <c r="AC22" s="318" t="s">
        <v>116</v>
      </c>
      <c r="AD22" s="385"/>
      <c r="AE22" s="386">
        <v>6.9295101553166063</v>
      </c>
      <c r="AH22" s="215"/>
      <c r="AI22" s="215"/>
      <c r="AJ22" s="215"/>
      <c r="AK22" s="215"/>
      <c r="AN22" s="217"/>
      <c r="AO22" s="217"/>
      <c r="AP22" s="217"/>
      <c r="AQ22" s="218"/>
      <c r="AR22" s="218"/>
      <c r="AS22" s="218"/>
      <c r="AT22" s="218"/>
      <c r="AU22" s="219"/>
    </row>
    <row r="23" spans="1:47">
      <c r="A23" s="202"/>
      <c r="B23" s="203" t="s">
        <v>17</v>
      </c>
      <c r="C23" s="183">
        <v>398.22600000000006</v>
      </c>
      <c r="D23" s="183">
        <v>443.17157142857144</v>
      </c>
      <c r="E23" s="183">
        <v>341.2302857142858</v>
      </c>
      <c r="F23" s="183">
        <v>57.726428571428578</v>
      </c>
      <c r="G23" s="183">
        <v>44.214857142857149</v>
      </c>
      <c r="H23" s="183">
        <v>101.94128571428574</v>
      </c>
      <c r="I23" s="183">
        <v>327.99771428571432</v>
      </c>
      <c r="J23" s="183"/>
      <c r="K23" s="183" t="s">
        <v>116</v>
      </c>
      <c r="L23" s="183">
        <v>-11.571857142857144</v>
      </c>
      <c r="M23" s="183" t="s">
        <v>116</v>
      </c>
      <c r="N23" s="183" t="s">
        <v>116</v>
      </c>
      <c r="O23" s="183">
        <v>44.945571428571434</v>
      </c>
      <c r="P23" s="183"/>
      <c r="Q23" s="183">
        <v>-12.780857142857144</v>
      </c>
      <c r="R23" s="183"/>
      <c r="S23" s="183"/>
      <c r="T23" s="183">
        <v>28.365000000000002</v>
      </c>
      <c r="U23" s="183">
        <v>58.071857142857162</v>
      </c>
      <c r="V23" s="183">
        <v>26.797285714285717</v>
      </c>
      <c r="W23" s="183"/>
      <c r="X23" s="183"/>
      <c r="Y23" s="183"/>
      <c r="Z23" s="183"/>
      <c r="AA23" s="183">
        <v>40.30885714285715</v>
      </c>
      <c r="AB23" s="183" t="s">
        <v>116</v>
      </c>
      <c r="AC23" s="318" t="s">
        <v>116</v>
      </c>
      <c r="AD23" s="385"/>
      <c r="AE23" s="386">
        <v>7.5268817204301062</v>
      </c>
      <c r="AH23" s="215"/>
      <c r="AI23" s="215"/>
      <c r="AJ23" s="215"/>
      <c r="AK23" s="215"/>
      <c r="AN23" s="217"/>
      <c r="AO23" s="217"/>
      <c r="AP23" s="217"/>
      <c r="AQ23" s="218"/>
      <c r="AR23" s="218"/>
      <c r="AS23" s="218"/>
      <c r="AT23" s="218"/>
      <c r="AU23" s="219"/>
    </row>
    <row r="24" spans="1:47">
      <c r="B24" s="203" t="s">
        <v>18</v>
      </c>
      <c r="C24" s="183">
        <v>422.95001319261212</v>
      </c>
      <c r="D24" s="183">
        <v>484.69808707124014</v>
      </c>
      <c r="E24" s="183">
        <v>376.97022427440635</v>
      </c>
      <c r="F24" s="183">
        <v>59.915065963060684</v>
      </c>
      <c r="G24" s="183">
        <v>47.812796833773085</v>
      </c>
      <c r="H24" s="183">
        <v>107.72786279683378</v>
      </c>
      <c r="I24" s="183">
        <v>352.26878627968341</v>
      </c>
      <c r="J24" s="183"/>
      <c r="K24" s="183" t="s">
        <v>116</v>
      </c>
      <c r="L24" s="183">
        <v>-24.900197889182056</v>
      </c>
      <c r="M24" s="183" t="s">
        <v>116</v>
      </c>
      <c r="N24" s="183" t="s">
        <v>116</v>
      </c>
      <c r="O24" s="183">
        <v>61.748073878627963</v>
      </c>
      <c r="P24" s="183"/>
      <c r="Q24" s="183">
        <v>1.8330079155672825</v>
      </c>
      <c r="R24" s="183"/>
      <c r="S24" s="183"/>
      <c r="T24" s="183">
        <v>56.249050131926126</v>
      </c>
      <c r="U24" s="183">
        <v>88.194182058047502</v>
      </c>
      <c r="V24" s="183">
        <v>26.192137203166226</v>
      </c>
      <c r="W24" s="183"/>
      <c r="X24" s="183">
        <v>575.29947229551453</v>
      </c>
      <c r="Y24" s="183">
        <v>0</v>
      </c>
      <c r="Z24" s="183"/>
      <c r="AA24" s="183">
        <v>37.223311345646437</v>
      </c>
      <c r="AB24" s="183" t="s">
        <v>116</v>
      </c>
      <c r="AC24" s="318">
        <v>592.63575197889179</v>
      </c>
      <c r="AD24" s="385"/>
      <c r="AE24" s="386">
        <v>9.0561529271206691</v>
      </c>
      <c r="AH24" s="215"/>
      <c r="AI24" s="215"/>
      <c r="AJ24" s="215"/>
      <c r="AK24" s="215"/>
      <c r="AN24" s="217"/>
      <c r="AO24" s="217"/>
      <c r="AP24" s="217"/>
      <c r="AQ24" s="218"/>
      <c r="AR24" s="218"/>
      <c r="AS24" s="218"/>
      <c r="AT24" s="218"/>
      <c r="AU24" s="219"/>
    </row>
    <row r="25" spans="1:47">
      <c r="B25" s="203" t="s">
        <v>19</v>
      </c>
      <c r="C25" s="183">
        <v>428.95807610993654</v>
      </c>
      <c r="D25" s="183">
        <v>496.6524418604651</v>
      </c>
      <c r="E25" s="183">
        <v>388.59450317124737</v>
      </c>
      <c r="F25" s="183">
        <v>59.457082452431287</v>
      </c>
      <c r="G25" s="183">
        <v>48.60085623678647</v>
      </c>
      <c r="H25" s="183">
        <v>108.05793868921776</v>
      </c>
      <c r="I25" s="183">
        <v>356.61862579281183</v>
      </c>
      <c r="J25" s="183"/>
      <c r="K25" s="183">
        <v>5.5902012468706248</v>
      </c>
      <c r="L25" s="183">
        <v>-32.04665961945031</v>
      </c>
      <c r="M25" s="183">
        <v>-29.399577568223691</v>
      </c>
      <c r="N25" s="183">
        <v>65.047283699301914</v>
      </c>
      <c r="O25" s="183">
        <v>67.694365750528533</v>
      </c>
      <c r="P25" s="183"/>
      <c r="Q25" s="183">
        <v>8.2372832980972515</v>
      </c>
      <c r="R25" s="183"/>
      <c r="S25" s="183"/>
      <c r="T25" s="183">
        <v>77.44461945031712</v>
      </c>
      <c r="U25" s="183">
        <v>90.964027484143756</v>
      </c>
      <c r="V25" s="183">
        <v>27.507748414376319</v>
      </c>
      <c r="W25" s="183"/>
      <c r="X25" s="183">
        <v>572.45137420718822</v>
      </c>
      <c r="Y25" s="183">
        <v>0</v>
      </c>
      <c r="Z25" s="183"/>
      <c r="AA25" s="183">
        <v>45.035200845665962</v>
      </c>
      <c r="AB25" s="183">
        <v>42.388118794439336</v>
      </c>
      <c r="AC25" s="318">
        <v>580.75059196617337</v>
      </c>
      <c r="AD25" s="385"/>
      <c r="AE25" s="386">
        <v>11.302270011947432</v>
      </c>
      <c r="AH25" s="215"/>
      <c r="AI25" s="215"/>
      <c r="AJ25" s="215"/>
      <c r="AK25" s="215"/>
      <c r="AN25" s="217"/>
      <c r="AO25" s="217"/>
      <c r="AP25" s="217"/>
      <c r="AQ25" s="218"/>
      <c r="AR25" s="218"/>
      <c r="AS25" s="218"/>
      <c r="AT25" s="218"/>
      <c r="AU25" s="219"/>
    </row>
    <row r="26" spans="1:47">
      <c r="B26" s="203" t="s">
        <v>20</v>
      </c>
      <c r="C26" s="183">
        <v>445.21541899441343</v>
      </c>
      <c r="D26" s="183">
        <v>499.79966480446933</v>
      </c>
      <c r="E26" s="183">
        <v>399.53111731843575</v>
      </c>
      <c r="F26" s="183">
        <v>49.86930167597766</v>
      </c>
      <c r="G26" s="183">
        <v>50.399245810055859</v>
      </c>
      <c r="H26" s="183">
        <v>100.26854748603351</v>
      </c>
      <c r="I26" s="183">
        <v>362.7233798882682</v>
      </c>
      <c r="J26" s="183"/>
      <c r="K26" s="183">
        <v>-2.6727291233799462</v>
      </c>
      <c r="L26" s="183">
        <v>-14.472150837988826</v>
      </c>
      <c r="M26" s="183">
        <v>-7.0844775805306686</v>
      </c>
      <c r="N26" s="183">
        <v>47.196572552597701</v>
      </c>
      <c r="O26" s="183">
        <v>54.584245810055862</v>
      </c>
      <c r="P26" s="183"/>
      <c r="Q26" s="183">
        <v>4.7149441340782126</v>
      </c>
      <c r="R26" s="183"/>
      <c r="S26" s="183"/>
      <c r="T26" s="183">
        <v>45.50505586592179</v>
      </c>
      <c r="U26" s="183">
        <v>64.263519553072641</v>
      </c>
      <c r="V26" s="183">
        <v>31.788854748603352</v>
      </c>
      <c r="W26" s="183"/>
      <c r="X26" s="183">
        <v>573.58659217877084</v>
      </c>
      <c r="Y26" s="183">
        <v>0</v>
      </c>
      <c r="Z26" s="183"/>
      <c r="AA26" s="183">
        <v>40.05754189944134</v>
      </c>
      <c r="AB26" s="183">
        <v>32.669868641983179</v>
      </c>
      <c r="AC26" s="318">
        <v>592.22036312849161</v>
      </c>
      <c r="AD26" s="385"/>
      <c r="AE26" s="386">
        <v>12.831541218637993</v>
      </c>
      <c r="AH26" s="215"/>
      <c r="AI26" s="215"/>
      <c r="AJ26" s="215"/>
      <c r="AK26" s="215"/>
      <c r="AN26" s="217"/>
      <c r="AO26" s="217"/>
      <c r="AP26" s="217"/>
      <c r="AQ26" s="218"/>
      <c r="AR26" s="218"/>
      <c r="AS26" s="218"/>
      <c r="AT26" s="218"/>
      <c r="AU26" s="219"/>
    </row>
    <row r="27" spans="1:47">
      <c r="B27" s="203" t="s">
        <v>21</v>
      </c>
      <c r="C27" s="183">
        <v>436.71262684124389</v>
      </c>
      <c r="D27" s="183">
        <v>480.71334697217674</v>
      </c>
      <c r="E27" s="183">
        <v>394.21878068739773</v>
      </c>
      <c r="F27" s="183">
        <v>35.843052373158748</v>
      </c>
      <c r="G27" s="183">
        <v>50.651513911620292</v>
      </c>
      <c r="H27" s="183">
        <v>86.494566284779054</v>
      </c>
      <c r="I27" s="183">
        <v>359.70451718494274</v>
      </c>
      <c r="J27" s="183"/>
      <c r="K27" s="183">
        <v>4.034274437258591</v>
      </c>
      <c r="L27" s="183">
        <v>-3.6712929623567927</v>
      </c>
      <c r="M27" s="183">
        <v>0.4521003581587576</v>
      </c>
      <c r="N27" s="183">
        <v>39.877326810417351</v>
      </c>
      <c r="O27" s="183">
        <v>44.000720130932898</v>
      </c>
      <c r="P27" s="183"/>
      <c r="Q27" s="183">
        <v>8.1576677577741403</v>
      </c>
      <c r="R27" s="183"/>
      <c r="S27" s="183"/>
      <c r="T27" s="183">
        <v>32.041620294599014</v>
      </c>
      <c r="U27" s="183">
        <v>38.137610474631749</v>
      </c>
      <c r="V27" s="183">
        <v>33.610139116202944</v>
      </c>
      <c r="W27" s="183"/>
      <c r="X27" s="183">
        <v>544.52945990180024</v>
      </c>
      <c r="Y27" s="183">
        <v>0</v>
      </c>
      <c r="Z27" s="183"/>
      <c r="AA27" s="183">
        <v>36.637585924713584</v>
      </c>
      <c r="AB27" s="183">
        <v>32.514192604198037</v>
      </c>
      <c r="AC27" s="318">
        <v>591.49598199672675</v>
      </c>
      <c r="AD27" s="385"/>
      <c r="AE27" s="386">
        <v>14.599761051373955</v>
      </c>
      <c r="AH27" s="215"/>
      <c r="AI27" s="215"/>
      <c r="AJ27" s="215"/>
      <c r="AK27" s="215"/>
      <c r="AN27" s="217"/>
      <c r="AO27" s="217"/>
      <c r="AP27" s="217"/>
      <c r="AQ27" s="218"/>
      <c r="AR27" s="218"/>
      <c r="AS27" s="218"/>
      <c r="AT27" s="218"/>
      <c r="AU27" s="219"/>
    </row>
    <row r="28" spans="1:47">
      <c r="B28" s="203" t="s">
        <v>22</v>
      </c>
      <c r="C28" s="183">
        <v>436.86476470588235</v>
      </c>
      <c r="D28" s="183">
        <v>490.315830882353</v>
      </c>
      <c r="E28" s="183">
        <v>406.62813970588229</v>
      </c>
      <c r="F28" s="183">
        <v>32.267580882352945</v>
      </c>
      <c r="G28" s="183">
        <v>51.420110294117649</v>
      </c>
      <c r="H28" s="183">
        <v>83.687691176470594</v>
      </c>
      <c r="I28" s="183">
        <v>359.61458823529415</v>
      </c>
      <c r="J28" s="183"/>
      <c r="K28" s="183">
        <v>29.314036029781665</v>
      </c>
      <c r="L28" s="183">
        <v>-12.474992647058825</v>
      </c>
      <c r="M28" s="183">
        <v>-20.605543382722839</v>
      </c>
      <c r="N28" s="183">
        <v>61.581616912134592</v>
      </c>
      <c r="O28" s="183">
        <v>53.451066176470597</v>
      </c>
      <c r="P28" s="183"/>
      <c r="Q28" s="183">
        <v>21.183485294117649</v>
      </c>
      <c r="R28" s="183"/>
      <c r="S28" s="183"/>
      <c r="T28" s="183">
        <v>47.727463235294124</v>
      </c>
      <c r="U28" s="183">
        <v>55.568183823529417</v>
      </c>
      <c r="V28" s="183">
        <v>36.040235294117643</v>
      </c>
      <c r="W28" s="183"/>
      <c r="X28" s="183">
        <v>545.28088235294115</v>
      </c>
      <c r="Y28" s="183">
        <v>0</v>
      </c>
      <c r="Z28" s="183"/>
      <c r="AA28" s="183">
        <v>44.557941176470592</v>
      </c>
      <c r="AB28" s="183">
        <v>52.688491912134609</v>
      </c>
      <c r="AC28" s="318">
        <v>595.32240441176464</v>
      </c>
      <c r="AD28" s="385"/>
      <c r="AE28" s="386">
        <v>16.248506571087216</v>
      </c>
      <c r="AH28" s="215"/>
      <c r="AI28" s="215"/>
      <c r="AJ28" s="215"/>
      <c r="AK28" s="215"/>
      <c r="AN28" s="217"/>
      <c r="AO28" s="217"/>
      <c r="AP28" s="217"/>
      <c r="AQ28" s="218"/>
      <c r="AR28" s="218"/>
      <c r="AS28" s="218"/>
      <c r="AT28" s="218"/>
      <c r="AU28" s="219"/>
    </row>
    <row r="29" spans="1:47">
      <c r="B29" s="203" t="s">
        <v>23</v>
      </c>
      <c r="C29" s="183">
        <v>455.70759422110558</v>
      </c>
      <c r="D29" s="183">
        <v>500.63851130653268</v>
      </c>
      <c r="E29" s="183">
        <v>417.92692839195985</v>
      </c>
      <c r="F29" s="183">
        <v>30.893291457286438</v>
      </c>
      <c r="G29" s="183">
        <v>51.818291457286435</v>
      </c>
      <c r="H29" s="183">
        <v>82.711582914572872</v>
      </c>
      <c r="I29" s="183">
        <v>381.39755653266343</v>
      </c>
      <c r="J29" s="183"/>
      <c r="K29" s="183">
        <v>17.256728848150455</v>
      </c>
      <c r="L29" s="183">
        <v>-0.85172110552763824</v>
      </c>
      <c r="M29" s="183">
        <v>-4.0708243255373873</v>
      </c>
      <c r="N29" s="183">
        <v>48.150020305436875</v>
      </c>
      <c r="O29" s="183">
        <v>44.930917085427133</v>
      </c>
      <c r="P29" s="183"/>
      <c r="Q29" s="183">
        <v>14.037625628140704</v>
      </c>
      <c r="R29" s="183"/>
      <c r="S29" s="183"/>
      <c r="T29" s="183">
        <v>42.396783919597993</v>
      </c>
      <c r="U29" s="183">
        <v>51.119038944723627</v>
      </c>
      <c r="V29" s="183">
        <v>39.888938442211057</v>
      </c>
      <c r="W29" s="183"/>
      <c r="X29" s="183">
        <v>516.29020100502521</v>
      </c>
      <c r="Y29" s="183">
        <v>0</v>
      </c>
      <c r="Z29" s="183"/>
      <c r="AA29" s="183">
        <v>31.923768844221112</v>
      </c>
      <c r="AB29" s="183">
        <v>35.142872064230858</v>
      </c>
      <c r="AC29" s="318">
        <v>565.18004396984929</v>
      </c>
      <c r="AD29" s="385"/>
      <c r="AE29" s="386">
        <v>19.020310633213857</v>
      </c>
      <c r="AH29" s="215"/>
      <c r="AI29" s="215"/>
      <c r="AJ29" s="215"/>
      <c r="AK29" s="215"/>
      <c r="AN29" s="217"/>
      <c r="AO29" s="217"/>
      <c r="AP29" s="217"/>
      <c r="AQ29" s="218"/>
      <c r="AR29" s="218"/>
      <c r="AS29" s="218"/>
      <c r="AT29" s="218"/>
      <c r="AU29" s="219"/>
    </row>
    <row r="30" spans="1:47">
      <c r="B30" s="203" t="s">
        <v>24</v>
      </c>
      <c r="C30" s="183">
        <v>455.10880675818379</v>
      </c>
      <c r="D30" s="183">
        <v>506.09333157338972</v>
      </c>
      <c r="E30" s="183">
        <v>427.05560718057029</v>
      </c>
      <c r="F30" s="183">
        <v>26.594857444561775</v>
      </c>
      <c r="G30" s="183">
        <v>52.442866948257674</v>
      </c>
      <c r="H30" s="183">
        <v>79.037724392819456</v>
      </c>
      <c r="I30" s="183">
        <v>379.64623020063362</v>
      </c>
      <c r="J30" s="183"/>
      <c r="K30" s="183">
        <v>7.5068947375181203</v>
      </c>
      <c r="L30" s="183">
        <v>-6.5802164730728627</v>
      </c>
      <c r="M30" s="183">
        <v>10.302556160053161</v>
      </c>
      <c r="N30" s="183">
        <v>34.101752182079892</v>
      </c>
      <c r="O30" s="183">
        <v>50.984524815205923</v>
      </c>
      <c r="P30" s="183"/>
      <c r="Q30" s="183">
        <v>24.389667370644144</v>
      </c>
      <c r="R30" s="183"/>
      <c r="S30" s="183"/>
      <c r="T30" s="183">
        <v>55.226974656810988</v>
      </c>
      <c r="U30" s="183">
        <v>54.21055438225978</v>
      </c>
      <c r="V30" s="183">
        <v>40.493299894403393</v>
      </c>
      <c r="W30" s="183"/>
      <c r="X30" s="183">
        <v>502.90707497360091</v>
      </c>
      <c r="Y30" s="183">
        <v>0</v>
      </c>
      <c r="Z30" s="183"/>
      <c r="AA30" s="183">
        <v>39.565263991552271</v>
      </c>
      <c r="AB30" s="183">
        <v>22.682491358426255</v>
      </c>
      <c r="AC30" s="318">
        <v>557.80260823653646</v>
      </c>
      <c r="AD30" s="385"/>
      <c r="AE30" s="386">
        <v>22.628434886499399</v>
      </c>
      <c r="AH30" s="215"/>
      <c r="AI30" s="215"/>
      <c r="AJ30" s="215"/>
      <c r="AK30" s="215"/>
      <c r="AN30" s="217"/>
      <c r="AO30" s="217"/>
      <c r="AP30" s="217"/>
      <c r="AQ30" s="218"/>
      <c r="AR30" s="218"/>
      <c r="AS30" s="218"/>
      <c r="AT30" s="218"/>
      <c r="AU30" s="219"/>
    </row>
    <row r="31" spans="1:47">
      <c r="B31" s="203" t="s">
        <v>25</v>
      </c>
      <c r="C31" s="183">
        <v>487.80456022944554</v>
      </c>
      <c r="D31" s="183">
        <v>511.80629541108999</v>
      </c>
      <c r="E31" s="183">
        <v>442.45372370936906</v>
      </c>
      <c r="F31" s="183">
        <v>17.476175908221801</v>
      </c>
      <c r="G31" s="183">
        <v>51.876395793499043</v>
      </c>
      <c r="H31" s="183">
        <v>69.352571701720848</v>
      </c>
      <c r="I31" s="183">
        <v>406.01701720841305</v>
      </c>
      <c r="J31" s="183"/>
      <c r="K31" s="183">
        <v>-19.110297337402869</v>
      </c>
      <c r="L31" s="183">
        <v>22.989493307839393</v>
      </c>
      <c r="M31" s="183">
        <v>48.625349918664831</v>
      </c>
      <c r="N31" s="183">
        <v>-1.6341214291810673</v>
      </c>
      <c r="O31" s="183">
        <v>24.00173518164436</v>
      </c>
      <c r="P31" s="183"/>
      <c r="Q31" s="183">
        <v>6.5255592734225623</v>
      </c>
      <c r="R31" s="183"/>
      <c r="S31" s="183"/>
      <c r="T31" s="183">
        <v>30.547299235181647</v>
      </c>
      <c r="U31" s="183">
        <v>34.696290630975149</v>
      </c>
      <c r="V31" s="183">
        <v>44.938738049713194</v>
      </c>
      <c r="W31" s="183"/>
      <c r="X31" s="183">
        <v>500.91969407265776</v>
      </c>
      <c r="Y31" s="183">
        <v>0</v>
      </c>
      <c r="Z31" s="183"/>
      <c r="AA31" s="183">
        <v>33.279952198852776</v>
      </c>
      <c r="AB31" s="183">
        <v>7.644095588027346</v>
      </c>
      <c r="AC31" s="318">
        <v>534.71977055449327</v>
      </c>
      <c r="AD31" s="385"/>
      <c r="AE31" s="386">
        <v>24.994026284348863</v>
      </c>
      <c r="AH31" s="215"/>
      <c r="AI31" s="215"/>
      <c r="AJ31" s="215"/>
      <c r="AK31" s="215"/>
      <c r="AN31" s="217"/>
      <c r="AO31" s="217"/>
      <c r="AP31" s="217"/>
      <c r="AQ31" s="218"/>
      <c r="AR31" s="218"/>
      <c r="AS31" s="218"/>
      <c r="AT31" s="218"/>
      <c r="AU31" s="219"/>
    </row>
    <row r="32" spans="1:47">
      <c r="B32" s="203" t="s">
        <v>26</v>
      </c>
      <c r="C32" s="183">
        <v>494.30988000000002</v>
      </c>
      <c r="D32" s="183">
        <v>526.08611999999994</v>
      </c>
      <c r="E32" s="183">
        <v>451.74192000000011</v>
      </c>
      <c r="F32" s="183">
        <v>23.573640000000001</v>
      </c>
      <c r="G32" s="183">
        <v>50.77056000000001</v>
      </c>
      <c r="H32" s="183">
        <v>74.344200000000001</v>
      </c>
      <c r="I32" s="183">
        <v>410.76612000000006</v>
      </c>
      <c r="J32" s="183"/>
      <c r="K32" s="183">
        <v>-16.056277350560151</v>
      </c>
      <c r="L32" s="183">
        <v>12.521520000000002</v>
      </c>
      <c r="M32" s="183">
        <v>36.78039735056015</v>
      </c>
      <c r="N32" s="183">
        <v>7.5173626494398489</v>
      </c>
      <c r="O32" s="183">
        <v>31.776240000000001</v>
      </c>
      <c r="P32" s="183"/>
      <c r="Q32" s="183">
        <v>8.2026000000000021</v>
      </c>
      <c r="R32" s="183"/>
      <c r="S32" s="183"/>
      <c r="T32" s="183">
        <v>47.68668000000001</v>
      </c>
      <c r="U32" s="183">
        <v>33.472560000000001</v>
      </c>
      <c r="V32" s="183">
        <v>44.963640000000005</v>
      </c>
      <c r="W32" s="183"/>
      <c r="X32" s="183">
        <v>492.90000000000003</v>
      </c>
      <c r="Y32" s="183">
        <v>0</v>
      </c>
      <c r="Z32" s="183"/>
      <c r="AA32" s="183">
        <v>32.382600000000004</v>
      </c>
      <c r="AB32" s="183">
        <v>8.1237226494398485</v>
      </c>
      <c r="AC32" s="318">
        <v>531.54708000000005</v>
      </c>
      <c r="AD32" s="385"/>
      <c r="AE32" s="386">
        <v>26.881720430107524</v>
      </c>
      <c r="AH32" s="215"/>
      <c r="AI32" s="215"/>
      <c r="AJ32" s="215"/>
      <c r="AK32" s="215"/>
      <c r="AN32" s="217"/>
      <c r="AO32" s="217"/>
      <c r="AP32" s="217"/>
      <c r="AQ32" s="218"/>
      <c r="AR32" s="218"/>
      <c r="AS32" s="218"/>
      <c r="AT32" s="218"/>
      <c r="AU32" s="219"/>
    </row>
    <row r="33" spans="2:47">
      <c r="B33" s="203" t="s">
        <v>27</v>
      </c>
      <c r="C33" s="183">
        <v>503.05764030612249</v>
      </c>
      <c r="D33" s="183">
        <v>545.05710459183683</v>
      </c>
      <c r="E33" s="183">
        <v>466.28230867346946</v>
      </c>
      <c r="F33" s="183">
        <v>27.864413265306126</v>
      </c>
      <c r="G33" s="183">
        <v>50.910382653061227</v>
      </c>
      <c r="H33" s="183">
        <v>78.77479591836736</v>
      </c>
      <c r="I33" s="183">
        <v>421.02665816326538</v>
      </c>
      <c r="J33" s="183"/>
      <c r="K33" s="183">
        <v>-2.2853906472330201</v>
      </c>
      <c r="L33" s="183">
        <v>2.0675892857142859</v>
      </c>
      <c r="M33" s="183">
        <v>18.488030953355469</v>
      </c>
      <c r="N33" s="183">
        <v>25.579022618073111</v>
      </c>
      <c r="O33" s="183">
        <v>41.999464285714296</v>
      </c>
      <c r="P33" s="183"/>
      <c r="Q33" s="183">
        <v>14.135051020408165</v>
      </c>
      <c r="R33" s="183"/>
      <c r="S33" s="183"/>
      <c r="T33" s="183">
        <v>43.72897959183674</v>
      </c>
      <c r="U33" s="183">
        <v>34.857206632653067</v>
      </c>
      <c r="V33" s="183">
        <v>47.063456632653065</v>
      </c>
      <c r="W33" s="183"/>
      <c r="X33" s="183">
        <v>511.02551020408168</v>
      </c>
      <c r="Y33" s="183">
        <v>0</v>
      </c>
      <c r="Z33" s="183"/>
      <c r="AA33" s="183">
        <v>41.85</v>
      </c>
      <c r="AB33" s="183">
        <v>25.42955833235883</v>
      </c>
      <c r="AC33" s="318">
        <v>552.12107142857144</v>
      </c>
      <c r="AD33" s="385"/>
      <c r="AE33" s="386">
        <v>28.100358422939063</v>
      </c>
      <c r="AH33" s="215"/>
      <c r="AI33" s="215"/>
      <c r="AJ33" s="215"/>
      <c r="AK33" s="215"/>
      <c r="AN33" s="217"/>
      <c r="AO33" s="217"/>
      <c r="AP33" s="217"/>
      <c r="AQ33" s="218"/>
      <c r="AR33" s="218"/>
      <c r="AS33" s="218"/>
      <c r="AT33" s="218"/>
      <c r="AU33" s="219"/>
    </row>
    <row r="34" spans="2:47">
      <c r="B34" s="203" t="s">
        <v>28</v>
      </c>
      <c r="C34" s="183">
        <v>508.39689004815415</v>
      </c>
      <c r="D34" s="183">
        <v>550.49879614767258</v>
      </c>
      <c r="E34" s="183">
        <v>476.33428170144458</v>
      </c>
      <c r="F34" s="183">
        <v>25.083130016051363</v>
      </c>
      <c r="G34" s="183">
        <v>49.08138443017657</v>
      </c>
      <c r="H34" s="183">
        <v>74.16451444622794</v>
      </c>
      <c r="I34" s="183">
        <v>435.78747592295349</v>
      </c>
      <c r="J34" s="183"/>
      <c r="K34" s="183">
        <v>10.733201074139933</v>
      </c>
      <c r="L34" s="183">
        <v>4.769422150882825</v>
      </c>
      <c r="M34" s="183">
        <v>11.054997160209984</v>
      </c>
      <c r="N34" s="183">
        <v>35.816331090191305</v>
      </c>
      <c r="O34" s="183">
        <v>42.101906099518459</v>
      </c>
      <c r="P34" s="183"/>
      <c r="Q34" s="183">
        <v>17.018776083467095</v>
      </c>
      <c r="R34" s="183"/>
      <c r="S34" s="183"/>
      <c r="T34" s="183">
        <v>34.507776886035316</v>
      </c>
      <c r="U34" s="183">
        <v>34.457395666131625</v>
      </c>
      <c r="V34" s="183">
        <v>49.440770465489571</v>
      </c>
      <c r="W34" s="183"/>
      <c r="X34" s="183">
        <v>527.3234349919743</v>
      </c>
      <c r="Y34" s="183">
        <v>0</v>
      </c>
      <c r="Z34" s="183"/>
      <c r="AA34" s="183">
        <v>37.137676565008029</v>
      </c>
      <c r="AB34" s="183">
        <v>30.852101555680871</v>
      </c>
      <c r="AC34" s="318">
        <v>559.17108346709472</v>
      </c>
      <c r="AD34" s="385"/>
      <c r="AE34" s="386">
        <v>29.772998805256869</v>
      </c>
      <c r="AH34" s="215"/>
      <c r="AI34" s="215"/>
      <c r="AJ34" s="215"/>
      <c r="AK34" s="215"/>
      <c r="AN34" s="217"/>
      <c r="AO34" s="217"/>
      <c r="AP34" s="217"/>
      <c r="AQ34" s="218"/>
      <c r="AR34" s="218"/>
      <c r="AS34" s="218"/>
      <c r="AT34" s="218"/>
      <c r="AU34" s="219"/>
    </row>
    <row r="35" spans="2:47">
      <c r="B35" s="203" t="s">
        <v>29</v>
      </c>
      <c r="C35" s="183">
        <v>516.73921232876717</v>
      </c>
      <c r="D35" s="183">
        <v>545.5118835616438</v>
      </c>
      <c r="E35" s="183">
        <v>479.52647260273977</v>
      </c>
      <c r="F35" s="183">
        <v>20.163801369863016</v>
      </c>
      <c r="G35" s="183">
        <v>45.821609589041095</v>
      </c>
      <c r="H35" s="183">
        <v>65.985410958904112</v>
      </c>
      <c r="I35" s="183">
        <v>441.35825342465751</v>
      </c>
      <c r="J35" s="183"/>
      <c r="K35" s="183">
        <v>8.3915418859127193</v>
      </c>
      <c r="L35" s="183">
        <v>17.679554794520548</v>
      </c>
      <c r="M35" s="183">
        <v>17.896882771621524</v>
      </c>
      <c r="N35" s="183">
        <v>28.555343255775728</v>
      </c>
      <c r="O35" s="183">
        <v>28.772671232876711</v>
      </c>
      <c r="P35" s="183"/>
      <c r="Q35" s="183">
        <v>8.6088698630136982</v>
      </c>
      <c r="R35" s="183"/>
      <c r="S35" s="183"/>
      <c r="T35" s="183">
        <v>35.397328767123284</v>
      </c>
      <c r="U35" s="183">
        <v>18.278321917808217</v>
      </c>
      <c r="V35" s="183">
        <v>52.873047945205478</v>
      </c>
      <c r="W35" s="183"/>
      <c r="X35" s="183">
        <v>517.55136986301375</v>
      </c>
      <c r="Y35" s="183">
        <v>0</v>
      </c>
      <c r="Z35" s="183"/>
      <c r="AA35" s="183">
        <v>30.73140410958904</v>
      </c>
      <c r="AB35" s="183">
        <v>30.514076132488054</v>
      </c>
      <c r="AC35" s="318">
        <v>571.00407534246574</v>
      </c>
      <c r="AD35" s="385"/>
      <c r="AE35" s="386">
        <v>31.397849462365592</v>
      </c>
      <c r="AH35" s="215"/>
      <c r="AI35" s="215"/>
      <c r="AJ35" s="215"/>
      <c r="AK35" s="215"/>
      <c r="AN35" s="217"/>
      <c r="AO35" s="217"/>
      <c r="AP35" s="217"/>
      <c r="AQ35" s="218"/>
      <c r="AR35" s="218"/>
      <c r="AS35" s="218"/>
      <c r="AT35" s="218"/>
      <c r="AU35" s="219"/>
    </row>
    <row r="36" spans="2:47">
      <c r="B36" s="203" t="s">
        <v>30</v>
      </c>
      <c r="C36" s="183">
        <v>521.12281272860275</v>
      </c>
      <c r="D36" s="183">
        <v>547.87987198244332</v>
      </c>
      <c r="E36" s="183">
        <v>486.32332845647397</v>
      </c>
      <c r="F36" s="183">
        <v>13.112183613752743</v>
      </c>
      <c r="G36" s="183">
        <v>48.444359912216527</v>
      </c>
      <c r="H36" s="183">
        <v>61.556543525969268</v>
      </c>
      <c r="I36" s="183">
        <v>453.03007681053396</v>
      </c>
      <c r="J36" s="183"/>
      <c r="K36" s="183">
        <v>15.784657033369784</v>
      </c>
      <c r="L36" s="183">
        <v>18.916689831748354</v>
      </c>
      <c r="M36" s="183">
        <v>16.77690843846635</v>
      </c>
      <c r="N36" s="183">
        <v>28.896840647122524</v>
      </c>
      <c r="O36" s="183">
        <v>26.757059253840527</v>
      </c>
      <c r="P36" s="183"/>
      <c r="Q36" s="183">
        <v>13.644875640087781</v>
      </c>
      <c r="R36" s="183"/>
      <c r="S36" s="183"/>
      <c r="T36" s="183">
        <v>31.940091441111917</v>
      </c>
      <c r="U36" s="183">
        <v>11.287560351133868</v>
      </c>
      <c r="V36" s="183">
        <v>53.146744696415503</v>
      </c>
      <c r="W36" s="183"/>
      <c r="X36" s="183">
        <v>513.71104608632038</v>
      </c>
      <c r="Y36" s="183">
        <v>0</v>
      </c>
      <c r="Z36" s="183"/>
      <c r="AA36" s="183">
        <v>29.738910021945863</v>
      </c>
      <c r="AB36" s="183">
        <v>31.878691415227866</v>
      </c>
      <c r="AC36" s="318">
        <v>583.76923189465981</v>
      </c>
      <c r="AD36" s="385"/>
      <c r="AE36" s="386">
        <v>32.664277180406216</v>
      </c>
      <c r="AH36" s="215"/>
      <c r="AI36" s="215"/>
      <c r="AJ36" s="215"/>
      <c r="AK36" s="215"/>
      <c r="AN36" s="217"/>
      <c r="AO36" s="217"/>
      <c r="AP36" s="217"/>
      <c r="AQ36" s="218"/>
      <c r="AR36" s="218"/>
      <c r="AS36" s="218"/>
      <c r="AT36" s="218"/>
      <c r="AU36" s="219"/>
    </row>
    <row r="37" spans="2:47">
      <c r="B37" s="203" t="s">
        <v>31</v>
      </c>
      <c r="C37" s="183">
        <v>534.82680373185906</v>
      </c>
      <c r="D37" s="183">
        <v>549.50177954388403</v>
      </c>
      <c r="E37" s="183">
        <v>491.70713199723571</v>
      </c>
      <c r="F37" s="183">
        <v>4.7547615756738084</v>
      </c>
      <c r="G37" s="183">
        <v>53.039885970974431</v>
      </c>
      <c r="H37" s="183">
        <v>57.79464754664825</v>
      </c>
      <c r="I37" s="183">
        <v>468.52622322045619</v>
      </c>
      <c r="J37" s="183"/>
      <c r="K37" s="183">
        <v>27.108266294470479</v>
      </c>
      <c r="L37" s="183">
        <v>29.468531444367663</v>
      </c>
      <c r="M37" s="183">
        <v>12.280479386248256</v>
      </c>
      <c r="N37" s="183">
        <v>31.86302787014429</v>
      </c>
      <c r="O37" s="183">
        <v>14.674975812024879</v>
      </c>
      <c r="P37" s="183"/>
      <c r="Q37" s="183">
        <v>9.9202142363510735</v>
      </c>
      <c r="R37" s="183"/>
      <c r="S37" s="183"/>
      <c r="T37" s="183">
        <v>3.467736696613684</v>
      </c>
      <c r="U37" s="183">
        <v>-9.3446682791983431</v>
      </c>
      <c r="V37" s="183">
        <v>53.809208707671054</v>
      </c>
      <c r="W37" s="183"/>
      <c r="X37" s="183">
        <v>484.15272978576371</v>
      </c>
      <c r="Y37" s="183">
        <v>0</v>
      </c>
      <c r="Z37" s="183"/>
      <c r="AA37" s="183">
        <v>18.186095369730477</v>
      </c>
      <c r="AB37" s="183">
        <v>35.374147427849891</v>
      </c>
      <c r="AC37" s="318">
        <v>581.08450241879757</v>
      </c>
      <c r="AD37" s="385"/>
      <c r="AE37" s="386">
        <v>34.57586618876941</v>
      </c>
      <c r="AH37" s="215"/>
      <c r="AI37" s="215"/>
      <c r="AJ37" s="215"/>
      <c r="AK37" s="215"/>
      <c r="AN37" s="217"/>
      <c r="AO37" s="217"/>
      <c r="AP37" s="217"/>
      <c r="AQ37" s="218"/>
      <c r="AR37" s="218"/>
      <c r="AS37" s="218"/>
      <c r="AT37" s="218"/>
      <c r="AU37" s="219"/>
    </row>
    <row r="38" spans="2:47">
      <c r="B38" s="203" t="s">
        <v>32</v>
      </c>
      <c r="C38" s="183">
        <v>548.58171844660194</v>
      </c>
      <c r="D38" s="183">
        <v>533.60239805825233</v>
      </c>
      <c r="E38" s="183">
        <v>479.14593203883493</v>
      </c>
      <c r="F38" s="183">
        <v>1.2920679611650485</v>
      </c>
      <c r="G38" s="183">
        <v>53.164398058252424</v>
      </c>
      <c r="H38" s="183">
        <v>54.456466019417469</v>
      </c>
      <c r="I38" s="183">
        <v>481.34542718446596</v>
      </c>
      <c r="J38" s="183"/>
      <c r="K38" s="183">
        <v>15.930856144971886</v>
      </c>
      <c r="L38" s="183">
        <v>55.927310679611644</v>
      </c>
      <c r="M38" s="183">
        <v>23.7250661851252</v>
      </c>
      <c r="N38" s="183">
        <v>17.222924106136933</v>
      </c>
      <c r="O38" s="183">
        <v>-14.979320388349516</v>
      </c>
      <c r="P38" s="183"/>
      <c r="Q38" s="183">
        <v>-16.271388349514563</v>
      </c>
      <c r="R38" s="183"/>
      <c r="S38" s="183"/>
      <c r="T38" s="183">
        <v>-18.850106796116503</v>
      </c>
      <c r="U38" s="183">
        <v>-39.287533980582523</v>
      </c>
      <c r="V38" s="183">
        <v>51.926504854368936</v>
      </c>
      <c r="W38" s="183"/>
      <c r="X38" s="183">
        <v>416.33300970873785</v>
      </c>
      <c r="Y38" s="183">
        <v>0</v>
      </c>
      <c r="Z38" s="183"/>
      <c r="AA38" s="183">
        <v>-9.1365728155339809</v>
      </c>
      <c r="AB38" s="183">
        <v>23.065671678952473</v>
      </c>
      <c r="AC38" s="318">
        <v>528.8648155339805</v>
      </c>
      <c r="AD38" s="385"/>
      <c r="AE38" s="386">
        <v>36.917562724014338</v>
      </c>
      <c r="AH38" s="215"/>
      <c r="AI38" s="215"/>
      <c r="AJ38" s="215"/>
      <c r="AK38" s="215"/>
      <c r="AN38" s="217"/>
      <c r="AO38" s="217"/>
      <c r="AP38" s="217"/>
      <c r="AQ38" s="218"/>
      <c r="AR38" s="218"/>
      <c r="AS38" s="218"/>
      <c r="AT38" s="218"/>
      <c r="AU38" s="219"/>
    </row>
    <row r="39" spans="2:47" ht="15" customHeight="1">
      <c r="B39" s="203" t="s">
        <v>33</v>
      </c>
      <c r="C39" s="183">
        <v>547.08043087971282</v>
      </c>
      <c r="D39" s="183">
        <v>547.39098743267505</v>
      </c>
      <c r="E39" s="183">
        <v>480.94440754039499</v>
      </c>
      <c r="F39" s="183">
        <v>12.770385996409336</v>
      </c>
      <c r="G39" s="183">
        <v>53.676193895870739</v>
      </c>
      <c r="H39" s="183">
        <v>66.44657989228007</v>
      </c>
      <c r="I39" s="183">
        <v>483.97483842010774</v>
      </c>
      <c r="J39" s="183"/>
      <c r="K39" s="183">
        <v>9.1449180030408979</v>
      </c>
      <c r="L39" s="183">
        <v>35.936903052064636</v>
      </c>
      <c r="M39" s="183">
        <v>14.332155605576697</v>
      </c>
      <c r="N39" s="183">
        <v>21.915303999450238</v>
      </c>
      <c r="O39" s="183">
        <v>0.310556552962298</v>
      </c>
      <c r="P39" s="183"/>
      <c r="Q39" s="183">
        <v>-12.459829443447038</v>
      </c>
      <c r="R39" s="183"/>
      <c r="S39" s="183"/>
      <c r="T39" s="183">
        <v>-11.458034111310592</v>
      </c>
      <c r="U39" s="183">
        <v>-17.50637342908438</v>
      </c>
      <c r="V39" s="183">
        <v>50.142360861759428</v>
      </c>
      <c r="W39" s="183"/>
      <c r="X39" s="183">
        <v>380.43177737881513</v>
      </c>
      <c r="Y39" s="183">
        <v>0</v>
      </c>
      <c r="Z39" s="183"/>
      <c r="AA39" s="183">
        <v>7.4057719928186714</v>
      </c>
      <c r="AB39" s="183">
        <v>29.010519439306609</v>
      </c>
      <c r="AC39" s="318">
        <v>467.48278276481147</v>
      </c>
      <c r="AD39" s="385"/>
      <c r="AE39" s="386">
        <v>39.928315412186379</v>
      </c>
      <c r="AH39" s="215"/>
      <c r="AI39" s="215"/>
      <c r="AJ39" s="215"/>
      <c r="AK39" s="215"/>
      <c r="AN39" s="217"/>
      <c r="AO39" s="217"/>
      <c r="AP39" s="217"/>
      <c r="AQ39" s="218"/>
      <c r="AR39" s="218"/>
      <c r="AS39" s="218"/>
      <c r="AT39" s="218"/>
      <c r="AU39" s="219"/>
    </row>
    <row r="40" spans="2:47">
      <c r="B40" s="203" t="s">
        <v>34</v>
      </c>
      <c r="C40" s="183">
        <v>532.17477348066302</v>
      </c>
      <c r="D40" s="183">
        <v>549.088185082873</v>
      </c>
      <c r="E40" s="183">
        <v>484.10970165745869</v>
      </c>
      <c r="F40" s="183">
        <v>15.923809392265193</v>
      </c>
      <c r="G40" s="183">
        <v>49.054674033149176</v>
      </c>
      <c r="H40" s="183">
        <v>64.978483425414368</v>
      </c>
      <c r="I40" s="183">
        <v>477.59404972375694</v>
      </c>
      <c r="J40" s="183"/>
      <c r="K40" s="183">
        <v>-2.5538498350742258</v>
      </c>
      <c r="L40" s="183">
        <v>15.819762430939226</v>
      </c>
      <c r="M40" s="183">
        <v>19.363214475958205</v>
      </c>
      <c r="N40" s="183">
        <v>13.369959557190967</v>
      </c>
      <c r="O40" s="183">
        <v>16.913411602209948</v>
      </c>
      <c r="P40" s="183"/>
      <c r="Q40" s="183">
        <v>0.98960220994475157</v>
      </c>
      <c r="R40" s="183"/>
      <c r="S40" s="183"/>
      <c r="T40" s="183">
        <v>-6.0925276243093922</v>
      </c>
      <c r="U40" s="183">
        <v>-1.9676436464088398</v>
      </c>
      <c r="V40" s="183">
        <v>45.757541436464088</v>
      </c>
      <c r="W40" s="183"/>
      <c r="X40" s="183">
        <v>349.36657458563536</v>
      </c>
      <c r="Y40" s="183">
        <v>0</v>
      </c>
      <c r="Z40" s="183"/>
      <c r="AA40" s="183">
        <v>21.822116022099451</v>
      </c>
      <c r="AB40" s="183">
        <v>18.278663977080473</v>
      </c>
      <c r="AC40" s="318">
        <v>435.42266022099449</v>
      </c>
      <c r="AD40" s="385"/>
      <c r="AE40" s="386">
        <v>43.24970131421744</v>
      </c>
      <c r="AH40" s="215"/>
      <c r="AI40" s="215"/>
      <c r="AJ40" s="215"/>
      <c r="AK40" s="215"/>
      <c r="AN40" s="217"/>
      <c r="AO40" s="217"/>
      <c r="AP40" s="217"/>
      <c r="AQ40" s="218"/>
      <c r="AR40" s="218"/>
      <c r="AS40" s="218"/>
      <c r="AT40" s="218"/>
      <c r="AU40" s="219"/>
    </row>
    <row r="41" spans="2:47">
      <c r="B41" s="203" t="s">
        <v>35</v>
      </c>
      <c r="C41" s="183">
        <v>522.13708702449196</v>
      </c>
      <c r="D41" s="183">
        <v>573.96217300677426</v>
      </c>
      <c r="E41" s="183">
        <v>509.14374153204795</v>
      </c>
      <c r="F41" s="183">
        <v>20.2314981761334</v>
      </c>
      <c r="G41" s="183">
        <v>44.58693329859301</v>
      </c>
      <c r="H41" s="183">
        <v>64.81843147472641</v>
      </c>
      <c r="I41" s="183">
        <v>472.69346013548716</v>
      </c>
      <c r="J41" s="183"/>
      <c r="K41" s="183">
        <v>9.9533682967946433</v>
      </c>
      <c r="L41" s="183">
        <v>-23.986875977071389</v>
      </c>
      <c r="M41" s="183">
        <v>-2.3466564677169948</v>
      </c>
      <c r="N41" s="183">
        <v>30.184866472928046</v>
      </c>
      <c r="O41" s="183">
        <v>51.825085982282438</v>
      </c>
      <c r="P41" s="183"/>
      <c r="Q41" s="183">
        <v>31.593587806149031</v>
      </c>
      <c r="R41" s="183"/>
      <c r="S41" s="183"/>
      <c r="T41" s="183">
        <v>28.394319958311616</v>
      </c>
      <c r="U41" s="183">
        <v>29.99286347055758</v>
      </c>
      <c r="V41" s="183">
        <v>39.154502344971334</v>
      </c>
      <c r="W41" s="183"/>
      <c r="X41" s="183">
        <v>361.58051068264723</v>
      </c>
      <c r="Y41" s="183">
        <v>0</v>
      </c>
      <c r="Z41" s="183"/>
      <c r="AA41" s="183">
        <v>51.559025534132353</v>
      </c>
      <c r="AB41" s="183">
        <v>29.918806024777965</v>
      </c>
      <c r="AC41" s="318">
        <v>446.3774648254298</v>
      </c>
      <c r="AD41" s="385"/>
      <c r="AE41" s="386">
        <v>45.85424133811231</v>
      </c>
      <c r="AH41" s="215"/>
      <c r="AI41" s="215"/>
      <c r="AJ41" s="215"/>
      <c r="AK41" s="215"/>
      <c r="AN41" s="217"/>
      <c r="AO41" s="217"/>
      <c r="AP41" s="217"/>
      <c r="AQ41" s="218"/>
      <c r="AR41" s="218"/>
      <c r="AS41" s="218"/>
      <c r="AT41" s="218"/>
      <c r="AU41" s="219"/>
    </row>
    <row r="42" spans="2:47">
      <c r="B42" s="203" t="s">
        <v>36</v>
      </c>
      <c r="C42" s="183">
        <v>502.30186612576057</v>
      </c>
      <c r="D42" s="183">
        <v>600.65997718052733</v>
      </c>
      <c r="E42" s="183">
        <v>539.82043356997963</v>
      </c>
      <c r="F42" s="183">
        <v>17.054087221095333</v>
      </c>
      <c r="G42" s="183">
        <v>43.785456389452335</v>
      </c>
      <c r="H42" s="183">
        <v>60.839543610547651</v>
      </c>
      <c r="I42" s="183">
        <v>455.84242393509118</v>
      </c>
      <c r="J42" s="183"/>
      <c r="K42" s="183">
        <v>55.432119691384848</v>
      </c>
      <c r="L42" s="183">
        <v>-67.549974645030403</v>
      </c>
      <c r="M42" s="183">
        <v>-41.678070502743878</v>
      </c>
      <c r="N42" s="183">
        <v>72.486206912480185</v>
      </c>
      <c r="O42" s="183">
        <v>98.358111054766724</v>
      </c>
      <c r="P42" s="183"/>
      <c r="Q42" s="183">
        <v>81.304023833671394</v>
      </c>
      <c r="R42" s="183"/>
      <c r="S42" s="183"/>
      <c r="T42" s="183">
        <v>76.826158722109525</v>
      </c>
      <c r="U42" s="183">
        <v>76.724292596348874</v>
      </c>
      <c r="V42" s="183">
        <v>40.065220588235292</v>
      </c>
      <c r="W42" s="183"/>
      <c r="X42" s="183">
        <v>428.47439148073016</v>
      </c>
      <c r="Y42" s="183">
        <v>0</v>
      </c>
      <c r="Z42" s="183"/>
      <c r="AA42" s="183">
        <v>97.161184077079099</v>
      </c>
      <c r="AB42" s="183">
        <v>71.289279934792575</v>
      </c>
      <c r="AC42" s="318">
        <v>527.67926470588225</v>
      </c>
      <c r="AD42" s="385"/>
      <c r="AE42" s="386">
        <v>47.120669056152934</v>
      </c>
      <c r="AH42" s="215"/>
      <c r="AI42" s="215"/>
      <c r="AJ42" s="215"/>
      <c r="AK42" s="215"/>
      <c r="AN42" s="217"/>
      <c r="AO42" s="217"/>
      <c r="AP42" s="217"/>
      <c r="AQ42" s="218"/>
      <c r="AR42" s="218"/>
      <c r="AS42" s="218"/>
      <c r="AT42" s="218"/>
      <c r="AU42" s="219"/>
    </row>
    <row r="43" spans="2:47">
      <c r="B43" s="203" t="s">
        <v>37</v>
      </c>
      <c r="C43" s="183">
        <v>504.52568786982243</v>
      </c>
      <c r="D43" s="183">
        <v>610.47552514792892</v>
      </c>
      <c r="E43" s="183">
        <v>553.95326183431951</v>
      </c>
      <c r="F43" s="183">
        <v>13.153446745562128</v>
      </c>
      <c r="G43" s="183">
        <v>43.368816568047329</v>
      </c>
      <c r="H43" s="183">
        <v>56.522263313609464</v>
      </c>
      <c r="I43" s="183">
        <v>457.69207100591711</v>
      </c>
      <c r="J43" s="183"/>
      <c r="K43" s="183">
        <v>71.779904448904674</v>
      </c>
      <c r="L43" s="183">
        <v>-71.027374260355018</v>
      </c>
      <c r="M43" s="183">
        <v>-50.010888176715326</v>
      </c>
      <c r="N43" s="183">
        <v>84.933351194466809</v>
      </c>
      <c r="O43" s="183">
        <v>105.9498372781065</v>
      </c>
      <c r="P43" s="183"/>
      <c r="Q43" s="183">
        <v>92.796390532544379</v>
      </c>
      <c r="R43" s="183"/>
      <c r="S43" s="183"/>
      <c r="T43" s="183">
        <v>102.39630177514792</v>
      </c>
      <c r="U43" s="183">
        <v>95.148905325443778</v>
      </c>
      <c r="V43" s="183">
        <v>42.431937869822484</v>
      </c>
      <c r="W43" s="183"/>
      <c r="X43" s="183">
        <v>515.48964497041413</v>
      </c>
      <c r="Y43" s="183">
        <v>0</v>
      </c>
      <c r="Z43" s="183"/>
      <c r="AA43" s="183">
        <v>105.79506656804733</v>
      </c>
      <c r="AB43" s="183">
        <v>84.778580484407613</v>
      </c>
      <c r="AC43" s="318">
        <v>616.43110207100585</v>
      </c>
      <c r="AD43" s="385"/>
      <c r="AE43" s="386">
        <v>48.458781362007173</v>
      </c>
      <c r="AH43" s="215"/>
      <c r="AI43" s="215"/>
      <c r="AJ43" s="215"/>
      <c r="AK43" s="215"/>
      <c r="AN43" s="217"/>
      <c r="AO43" s="217"/>
      <c r="AP43" s="217"/>
      <c r="AQ43" s="218"/>
      <c r="AR43" s="218"/>
      <c r="AS43" s="218"/>
      <c r="AT43" s="218"/>
      <c r="AU43" s="219"/>
    </row>
    <row r="44" spans="2:47">
      <c r="B44" s="203" t="s">
        <v>38</v>
      </c>
      <c r="C44" s="183">
        <v>536.73792576419214</v>
      </c>
      <c r="D44" s="183">
        <v>625.92858078602626</v>
      </c>
      <c r="E44" s="183">
        <v>568.82698689956339</v>
      </c>
      <c r="F44" s="183">
        <v>14.390633187772927</v>
      </c>
      <c r="G44" s="183">
        <v>42.710960698689959</v>
      </c>
      <c r="H44" s="183">
        <v>57.101593886462886</v>
      </c>
      <c r="I44" s="183">
        <v>489.32620087336244</v>
      </c>
      <c r="J44" s="183"/>
      <c r="K44" s="183">
        <v>65.446689659559439</v>
      </c>
      <c r="L44" s="183">
        <v>-49.0199344978166</v>
      </c>
      <c r="M44" s="183">
        <v>-39.666602323314883</v>
      </c>
      <c r="N44" s="183">
        <v>79.837322847332373</v>
      </c>
      <c r="O44" s="183">
        <v>89.190655021834061</v>
      </c>
      <c r="P44" s="183"/>
      <c r="Q44" s="183">
        <v>74.800021834061141</v>
      </c>
      <c r="R44" s="183"/>
      <c r="S44" s="183"/>
      <c r="T44" s="183">
        <v>79.244934497816615</v>
      </c>
      <c r="U44" s="183">
        <v>74.609148471615725</v>
      </c>
      <c r="V44" s="183">
        <v>47.062467248908305</v>
      </c>
      <c r="W44" s="183"/>
      <c r="X44" s="183">
        <v>588.86462882096077</v>
      </c>
      <c r="Y44" s="183">
        <v>0</v>
      </c>
      <c r="Z44" s="183"/>
      <c r="AA44" s="183">
        <v>93.048733624454144</v>
      </c>
      <c r="AB44" s="183">
        <v>83.695401449952456</v>
      </c>
      <c r="AC44" s="318">
        <v>690.25290393013097</v>
      </c>
      <c r="AD44" s="385"/>
      <c r="AE44" s="386">
        <v>49.247311827956985</v>
      </c>
      <c r="AH44" s="215"/>
      <c r="AI44" s="215"/>
      <c r="AJ44" s="215"/>
      <c r="AK44" s="215"/>
      <c r="AN44" s="217"/>
      <c r="AO44" s="217"/>
      <c r="AP44" s="217"/>
      <c r="AQ44" s="218"/>
      <c r="AR44" s="218"/>
      <c r="AS44" s="218"/>
      <c r="AT44" s="218"/>
      <c r="AU44" s="219"/>
    </row>
    <row r="45" spans="2:47">
      <c r="B45" s="203" t="s">
        <v>39</v>
      </c>
      <c r="C45" s="183">
        <v>565.15413217309492</v>
      </c>
      <c r="D45" s="183">
        <v>635.10426152398873</v>
      </c>
      <c r="E45" s="183">
        <v>578.91187676387574</v>
      </c>
      <c r="F45" s="183">
        <v>14.698680620884289</v>
      </c>
      <c r="G45" s="183">
        <v>41.493704139228598</v>
      </c>
      <c r="H45" s="183">
        <v>56.19238476011288</v>
      </c>
      <c r="I45" s="183">
        <v>512.90462370649107</v>
      </c>
      <c r="J45" s="183"/>
      <c r="K45" s="183">
        <v>47.55048862411742</v>
      </c>
      <c r="L45" s="183">
        <v>-25.121810912511762</v>
      </c>
      <c r="M45" s="183">
        <v>-17.420850806619768</v>
      </c>
      <c r="N45" s="183">
        <v>62.249169245001724</v>
      </c>
      <c r="O45" s="183">
        <v>69.95012935089369</v>
      </c>
      <c r="P45" s="183"/>
      <c r="Q45" s="183">
        <v>55.251448730009415</v>
      </c>
      <c r="R45" s="183"/>
      <c r="S45" s="183"/>
      <c r="T45" s="183">
        <v>69.562337723424278</v>
      </c>
      <c r="U45" s="183">
        <v>62.082093132643458</v>
      </c>
      <c r="V45" s="183">
        <v>52.225886641580431</v>
      </c>
      <c r="W45" s="183"/>
      <c r="X45" s="183">
        <v>634.04915333960491</v>
      </c>
      <c r="Y45" s="183">
        <v>0</v>
      </c>
      <c r="Z45" s="183"/>
      <c r="AA45" s="183">
        <v>73.548520696142987</v>
      </c>
      <c r="AB45" s="183">
        <v>65.847560590251007</v>
      </c>
      <c r="AC45" s="318">
        <v>742.81781514581371</v>
      </c>
      <c r="AD45" s="385"/>
      <c r="AE45" s="386">
        <v>50.800477897252094</v>
      </c>
      <c r="AH45" s="215"/>
      <c r="AI45" s="215"/>
      <c r="AJ45" s="215"/>
      <c r="AK45" s="215"/>
      <c r="AN45" s="217"/>
      <c r="AO45" s="217"/>
      <c r="AP45" s="217"/>
      <c r="AQ45" s="218"/>
      <c r="AR45" s="218"/>
      <c r="AS45" s="218"/>
      <c r="AT45" s="218"/>
      <c r="AU45" s="219"/>
    </row>
    <row r="46" spans="2:47">
      <c r="B46" s="203" t="s">
        <v>40</v>
      </c>
      <c r="C46" s="183">
        <v>569.90446542311201</v>
      </c>
      <c r="D46" s="183">
        <v>624.97586669699729</v>
      </c>
      <c r="E46" s="183">
        <v>577.4367038216559</v>
      </c>
      <c r="F46" s="183">
        <v>8.0805914467697892</v>
      </c>
      <c r="G46" s="183">
        <v>39.458571428571425</v>
      </c>
      <c r="H46" s="183">
        <v>47.539162875341219</v>
      </c>
      <c r="I46" s="183">
        <v>521.49326888080066</v>
      </c>
      <c r="J46" s="183"/>
      <c r="K46" s="183">
        <v>42.788844811684413</v>
      </c>
      <c r="L46" s="183">
        <v>-8.9830891719745214</v>
      </c>
      <c r="M46" s="183">
        <v>-4.7811241565433811</v>
      </c>
      <c r="N46" s="183">
        <v>50.869436258454215</v>
      </c>
      <c r="O46" s="183">
        <v>55.071401273885343</v>
      </c>
      <c r="P46" s="183"/>
      <c r="Q46" s="183">
        <v>46.990809827115562</v>
      </c>
      <c r="R46" s="183"/>
      <c r="S46" s="183"/>
      <c r="T46" s="183">
        <v>47.800011373976339</v>
      </c>
      <c r="U46" s="183">
        <v>43.070466333030019</v>
      </c>
      <c r="V46" s="183">
        <v>53.294965878070975</v>
      </c>
      <c r="W46" s="183"/>
      <c r="X46" s="183">
        <v>660.68926296633299</v>
      </c>
      <c r="Y46" s="183">
        <v>0</v>
      </c>
      <c r="Z46" s="183"/>
      <c r="AA46" s="183">
        <v>58.709952229299368</v>
      </c>
      <c r="AB46" s="183">
        <v>54.507987213868212</v>
      </c>
      <c r="AC46" s="318">
        <v>777.53035031847128</v>
      </c>
      <c r="AD46" s="385"/>
      <c r="AE46" s="386">
        <v>52.520908004778974</v>
      </c>
      <c r="AH46" s="215"/>
      <c r="AI46" s="215"/>
      <c r="AJ46" s="215"/>
      <c r="AK46" s="215"/>
      <c r="AN46" s="217"/>
      <c r="AO46" s="217"/>
      <c r="AP46" s="217"/>
      <c r="AQ46" s="218"/>
      <c r="AR46" s="218"/>
      <c r="AS46" s="218"/>
      <c r="AT46" s="218"/>
      <c r="AU46" s="219"/>
    </row>
    <row r="47" spans="2:47">
      <c r="B47" s="203" t="s">
        <v>41</v>
      </c>
      <c r="C47" s="183">
        <v>633.58317604355739</v>
      </c>
      <c r="D47" s="183">
        <v>653.58534936479145</v>
      </c>
      <c r="E47" s="183">
        <v>601.5823570780401</v>
      </c>
      <c r="F47" s="183">
        <v>11.679643829401092</v>
      </c>
      <c r="G47" s="183">
        <v>40.323348457350285</v>
      </c>
      <c r="H47" s="183">
        <v>52.002992286751372</v>
      </c>
      <c r="I47" s="183">
        <v>571.61897232304909</v>
      </c>
      <c r="J47" s="183"/>
      <c r="K47" s="183">
        <v>18.786418695439746</v>
      </c>
      <c r="L47" s="183">
        <v>28.400655626134309</v>
      </c>
      <c r="M47" s="183">
        <v>17.936766422527597</v>
      </c>
      <c r="N47" s="183">
        <v>30.466062524840837</v>
      </c>
      <c r="O47" s="183">
        <v>20.002173321234125</v>
      </c>
      <c r="P47" s="183"/>
      <c r="Q47" s="183">
        <v>8.3225294918330324</v>
      </c>
      <c r="R47" s="183"/>
      <c r="S47" s="183"/>
      <c r="T47" s="183">
        <v>6.7275204174228689</v>
      </c>
      <c r="U47" s="183">
        <v>1.7108371143375685</v>
      </c>
      <c r="V47" s="183">
        <v>56.62282214156081</v>
      </c>
      <c r="W47" s="183"/>
      <c r="X47" s="183">
        <v>684.33484573502733</v>
      </c>
      <c r="Y47" s="183">
        <v>685.85390199637027</v>
      </c>
      <c r="Z47" s="183"/>
      <c r="AA47" s="183">
        <v>18.126138838475502</v>
      </c>
      <c r="AB47" s="183">
        <v>28.59002804208221</v>
      </c>
      <c r="AC47" s="318">
        <v>782.84184664246845</v>
      </c>
      <c r="AD47" s="385"/>
      <c r="AE47" s="386">
        <v>52.664277180406202</v>
      </c>
      <c r="AH47" s="215"/>
      <c r="AI47" s="215"/>
      <c r="AJ47" s="215"/>
      <c r="AK47" s="215"/>
      <c r="AN47" s="217"/>
      <c r="AO47" s="217"/>
      <c r="AP47" s="217"/>
      <c r="AQ47" s="218"/>
      <c r="AR47" s="218"/>
      <c r="AS47" s="218"/>
      <c r="AT47" s="218"/>
      <c r="AU47" s="219"/>
    </row>
    <row r="48" spans="2:47">
      <c r="B48" s="203" t="s">
        <v>42</v>
      </c>
      <c r="C48" s="183">
        <v>663.86153398926649</v>
      </c>
      <c r="D48" s="183">
        <v>664.09174642218238</v>
      </c>
      <c r="E48" s="183">
        <v>611.02871645796051</v>
      </c>
      <c r="F48" s="183">
        <v>12.03281082289803</v>
      </c>
      <c r="G48" s="183">
        <v>41.030219141323784</v>
      </c>
      <c r="H48" s="183">
        <v>53.063029964221819</v>
      </c>
      <c r="I48" s="183">
        <v>601.10899373881921</v>
      </c>
      <c r="J48" s="183"/>
      <c r="K48" s="183">
        <v>1.5471198196049929</v>
      </c>
      <c r="L48" s="183">
        <v>46.617081842576027</v>
      </c>
      <c r="M48" s="183">
        <v>33.267363632988918</v>
      </c>
      <c r="N48" s="183">
        <v>13.579930642503028</v>
      </c>
      <c r="O48" s="183">
        <v>0.23021243291592125</v>
      </c>
      <c r="P48" s="183"/>
      <c r="Q48" s="183">
        <v>-11.802598389982109</v>
      </c>
      <c r="R48" s="183"/>
      <c r="S48" s="183"/>
      <c r="T48" s="183">
        <v>-8.5066301431126998</v>
      </c>
      <c r="U48" s="183">
        <v>-14.389212880143109</v>
      </c>
      <c r="V48" s="183">
        <v>55.104995527728086</v>
      </c>
      <c r="W48" s="183"/>
      <c r="X48" s="183">
        <v>679.59458855098387</v>
      </c>
      <c r="Y48" s="183">
        <v>681.2790697674418</v>
      </c>
      <c r="Z48" s="183"/>
      <c r="AA48" s="183">
        <v>-2.3826050983899818</v>
      </c>
      <c r="AB48" s="183">
        <v>10.96711311119712</v>
      </c>
      <c r="AC48" s="318">
        <v>776.95947450804988</v>
      </c>
      <c r="AD48" s="385"/>
      <c r="AE48" s="386">
        <v>53.4289127837515</v>
      </c>
      <c r="AH48" s="215"/>
      <c r="AI48" s="215"/>
      <c r="AJ48" s="215"/>
      <c r="AK48" s="215"/>
      <c r="AN48" s="217"/>
      <c r="AO48" s="217"/>
      <c r="AP48" s="217"/>
      <c r="AQ48" s="218"/>
      <c r="AR48" s="218"/>
      <c r="AS48" s="218"/>
      <c r="AT48" s="218"/>
      <c r="AU48" s="219"/>
    </row>
    <row r="49" spans="1:47">
      <c r="B49" s="203" t="s">
        <v>43</v>
      </c>
      <c r="C49" s="183">
        <v>700.30295092838196</v>
      </c>
      <c r="D49" s="183">
        <v>679.20403846153863</v>
      </c>
      <c r="E49" s="183">
        <v>625.49838859416457</v>
      </c>
      <c r="F49" s="183">
        <v>11.04529177718833</v>
      </c>
      <c r="G49" s="183">
        <v>42.660358090185682</v>
      </c>
      <c r="H49" s="183">
        <v>53.705649867374007</v>
      </c>
      <c r="I49" s="183">
        <v>637.04321618037136</v>
      </c>
      <c r="J49" s="183"/>
      <c r="K49" s="183">
        <v>-19.940209448758068</v>
      </c>
      <c r="L49" s="183">
        <v>62.003494694960217</v>
      </c>
      <c r="M49" s="183">
        <v>49.79949989968646</v>
      </c>
      <c r="N49" s="183">
        <v>-8.8949176715697309</v>
      </c>
      <c r="O49" s="183">
        <v>-21.098912466843505</v>
      </c>
      <c r="P49" s="183"/>
      <c r="Q49" s="183">
        <v>-32.144204244031833</v>
      </c>
      <c r="R49" s="183">
        <v>554.40889257294441</v>
      </c>
      <c r="S49" s="183"/>
      <c r="T49" s="183">
        <v>-16.90466180371353</v>
      </c>
      <c r="U49" s="183">
        <v>-16.207161803713529</v>
      </c>
      <c r="V49" s="183">
        <v>47.916584880636613</v>
      </c>
      <c r="W49" s="183"/>
      <c r="X49" s="183">
        <v>653.65185676392582</v>
      </c>
      <c r="Y49" s="183">
        <v>655.68700265251994</v>
      </c>
      <c r="Z49" s="183">
        <v>661.61667771883299</v>
      </c>
      <c r="AA49" s="183">
        <v>-20.878746684350137</v>
      </c>
      <c r="AB49" s="183">
        <v>-8.6747518890763651</v>
      </c>
      <c r="AC49" s="318">
        <v>755.45910477453594</v>
      </c>
      <c r="AD49" s="385"/>
      <c r="AE49" s="386">
        <v>54.050179211469526</v>
      </c>
      <c r="AH49" s="215"/>
      <c r="AI49" s="215"/>
      <c r="AJ49" s="215"/>
      <c r="AK49" s="215"/>
      <c r="AN49" s="217"/>
      <c r="AO49" s="217"/>
      <c r="AP49" s="217"/>
      <c r="AQ49" s="218"/>
      <c r="AR49" s="218"/>
      <c r="AS49" s="218"/>
      <c r="AT49" s="218"/>
      <c r="AU49" s="219"/>
    </row>
    <row r="50" spans="1:47">
      <c r="B50" s="203" t="s">
        <v>44</v>
      </c>
      <c r="C50" s="183">
        <v>744.99965834428372</v>
      </c>
      <c r="D50" s="183">
        <v>715.12906044678061</v>
      </c>
      <c r="E50" s="183">
        <v>660.83221419185293</v>
      </c>
      <c r="F50" s="183">
        <v>10.195781865965834</v>
      </c>
      <c r="G50" s="183">
        <v>44.101064388961895</v>
      </c>
      <c r="H50" s="183">
        <v>54.296846254927736</v>
      </c>
      <c r="I50" s="183">
        <v>675.47329829172145</v>
      </c>
      <c r="J50" s="183"/>
      <c r="K50" s="183">
        <v>-23.469594849213387</v>
      </c>
      <c r="L50" s="183">
        <v>68.860939553219453</v>
      </c>
      <c r="M50" s="183">
        <v>52.264154638963724</v>
      </c>
      <c r="N50" s="183">
        <v>-13.273812983247554</v>
      </c>
      <c r="O50" s="183">
        <v>-29.870597897503288</v>
      </c>
      <c r="P50" s="183"/>
      <c r="Q50" s="183">
        <v>-40.066379763469115</v>
      </c>
      <c r="R50" s="183">
        <v>562.21799605781871</v>
      </c>
      <c r="S50" s="183"/>
      <c r="T50" s="183">
        <v>-65.202043363994747</v>
      </c>
      <c r="U50" s="183">
        <v>-69.709671484888304</v>
      </c>
      <c r="V50" s="183">
        <v>49.294277266754264</v>
      </c>
      <c r="W50" s="183"/>
      <c r="X50" s="183">
        <v>590.26281208935609</v>
      </c>
      <c r="Y50" s="183">
        <v>592.4625492772667</v>
      </c>
      <c r="Z50" s="183">
        <v>692.58542049934306</v>
      </c>
      <c r="AA50" s="183">
        <v>-28.455433639947437</v>
      </c>
      <c r="AB50" s="183">
        <v>-11.858648725691708</v>
      </c>
      <c r="AC50" s="318">
        <v>730.24858738501973</v>
      </c>
      <c r="AD50" s="385"/>
      <c r="AE50" s="386">
        <v>54.551971326164875</v>
      </c>
      <c r="AH50" s="215"/>
      <c r="AI50" s="215"/>
      <c r="AJ50" s="215"/>
      <c r="AK50" s="215"/>
      <c r="AN50" s="217"/>
      <c r="AO50" s="217"/>
      <c r="AP50" s="217"/>
      <c r="AQ50" s="218"/>
      <c r="AR50" s="218"/>
      <c r="AS50" s="218"/>
      <c r="AT50" s="218"/>
      <c r="AU50" s="219"/>
    </row>
    <row r="51" spans="1:47">
      <c r="B51" s="203" t="s">
        <v>45</v>
      </c>
      <c r="C51" s="183">
        <v>741.06484972091039</v>
      </c>
      <c r="D51" s="183">
        <v>751.19042936882795</v>
      </c>
      <c r="E51" s="183">
        <v>681.43443967367978</v>
      </c>
      <c r="F51" s="183">
        <v>24.148653928724777</v>
      </c>
      <c r="G51" s="183">
        <v>45.607335766423361</v>
      </c>
      <c r="H51" s="183">
        <v>69.755989695148145</v>
      </c>
      <c r="I51" s="183">
        <v>672.99436024044667</v>
      </c>
      <c r="J51" s="183"/>
      <c r="K51" s="183">
        <v>-1.4458022172116436</v>
      </c>
      <c r="L51" s="183">
        <v>25.077655646200085</v>
      </c>
      <c r="M51" s="183">
        <v>12.50038358260452</v>
      </c>
      <c r="N51" s="183">
        <v>22.702851711513141</v>
      </c>
      <c r="O51" s="183">
        <v>10.125579647917563</v>
      </c>
      <c r="P51" s="183"/>
      <c r="Q51" s="183">
        <v>-14.023074280807215</v>
      </c>
      <c r="R51" s="183">
        <v>599.69846071275231</v>
      </c>
      <c r="S51" s="183"/>
      <c r="T51" s="183">
        <v>4.9792335766423363</v>
      </c>
      <c r="U51" s="183">
        <v>7.1786496350364981</v>
      </c>
      <c r="V51" s="183">
        <v>41.355850150279103</v>
      </c>
      <c r="W51" s="183"/>
      <c r="X51" s="183">
        <v>594.05796479175626</v>
      </c>
      <c r="Y51" s="183">
        <v>596.21425504508386</v>
      </c>
      <c r="Z51" s="183">
        <v>736.28327608415645</v>
      </c>
      <c r="AA51" s="183">
        <v>8.8839158437097492</v>
      </c>
      <c r="AB51" s="183">
        <v>21.46118790730532</v>
      </c>
      <c r="AC51" s="318">
        <v>714.54787033061416</v>
      </c>
      <c r="AD51" s="385"/>
      <c r="AE51" s="386">
        <v>55.651135005973707</v>
      </c>
      <c r="AH51" s="215"/>
      <c r="AI51" s="215"/>
      <c r="AJ51" s="215"/>
      <c r="AK51" s="215"/>
      <c r="AN51" s="217"/>
      <c r="AO51" s="217"/>
      <c r="AP51" s="217"/>
      <c r="AQ51" s="218"/>
      <c r="AR51" s="218"/>
      <c r="AS51" s="218"/>
      <c r="AT51" s="218"/>
      <c r="AU51" s="219"/>
    </row>
    <row r="52" spans="1:47">
      <c r="B52" s="203" t="s">
        <v>46</v>
      </c>
      <c r="C52" s="183">
        <v>735.86778409090914</v>
      </c>
      <c r="D52" s="183">
        <v>797.54193181818187</v>
      </c>
      <c r="E52" s="183">
        <v>717.58482954545457</v>
      </c>
      <c r="F52" s="183">
        <v>32.513011363636366</v>
      </c>
      <c r="G52" s="183">
        <v>47.44409090909091</v>
      </c>
      <c r="H52" s="183">
        <v>79.957102272727269</v>
      </c>
      <c r="I52" s="183">
        <v>669.60704545454541</v>
      </c>
      <c r="J52" s="183"/>
      <c r="K52" s="183">
        <v>32.925245161746851</v>
      </c>
      <c r="L52" s="183">
        <v>-26.524374999999999</v>
      </c>
      <c r="M52" s="183">
        <v>-30.288483798110494</v>
      </c>
      <c r="N52" s="183">
        <v>65.43825652538321</v>
      </c>
      <c r="O52" s="183">
        <v>61.674147727272732</v>
      </c>
      <c r="P52" s="183"/>
      <c r="Q52" s="183">
        <v>29.161136363636363</v>
      </c>
      <c r="R52" s="183">
        <v>684.12068181818177</v>
      </c>
      <c r="S52" s="183"/>
      <c r="T52" s="183">
        <v>38.311420454545456</v>
      </c>
      <c r="U52" s="183">
        <v>41.184204545454548</v>
      </c>
      <c r="V52" s="183">
        <v>38.306136363636369</v>
      </c>
      <c r="W52" s="183"/>
      <c r="X52" s="183">
        <v>650.2954545454545</v>
      </c>
      <c r="Y52" s="183">
        <v>652.2329545454545</v>
      </c>
      <c r="Z52" s="183">
        <v>817.58625000000006</v>
      </c>
      <c r="AA52" s="183">
        <v>53.593011363636364</v>
      </c>
      <c r="AB52" s="183">
        <v>57.357120161746856</v>
      </c>
      <c r="AC52" s="318">
        <v>743.30426136363633</v>
      </c>
      <c r="AD52" s="385"/>
      <c r="AE52" s="386">
        <v>56.774193548387096</v>
      </c>
      <c r="AH52" s="215"/>
      <c r="AI52" s="215"/>
      <c r="AJ52" s="215"/>
      <c r="AK52" s="215"/>
      <c r="AN52" s="217"/>
      <c r="AO52" s="217"/>
      <c r="AP52" s="217"/>
      <c r="AQ52" s="218"/>
      <c r="AR52" s="218"/>
      <c r="AS52" s="218"/>
      <c r="AT52" s="218"/>
      <c r="AU52" s="219"/>
    </row>
    <row r="53" spans="1:47">
      <c r="B53" s="203" t="s">
        <v>47</v>
      </c>
      <c r="C53" s="183">
        <v>774.91247433264891</v>
      </c>
      <c r="D53" s="183">
        <v>849.71311909650922</v>
      </c>
      <c r="E53" s="183">
        <v>764.65020123203283</v>
      </c>
      <c r="F53" s="183">
        <v>37.292045174537989</v>
      </c>
      <c r="G53" s="183">
        <v>47.7708726899384</v>
      </c>
      <c r="H53" s="183">
        <v>85.06291786447639</v>
      </c>
      <c r="I53" s="183">
        <v>707.58639425051331</v>
      </c>
      <c r="J53" s="183"/>
      <c r="K53" s="183">
        <v>42.045774619082536</v>
      </c>
      <c r="L53" s="183">
        <v>-36.307238193018485</v>
      </c>
      <c r="M53" s="183">
        <v>-40.844413222778627</v>
      </c>
      <c r="N53" s="183">
        <v>79.337819793620525</v>
      </c>
      <c r="O53" s="183">
        <v>74.800644763860362</v>
      </c>
      <c r="P53" s="183"/>
      <c r="Q53" s="183">
        <v>37.508599589322387</v>
      </c>
      <c r="R53" s="183">
        <v>702.96656673511291</v>
      </c>
      <c r="S53" s="183"/>
      <c r="T53" s="183">
        <v>67.700753593429155</v>
      </c>
      <c r="U53" s="183">
        <v>68.721652977412731</v>
      </c>
      <c r="V53" s="183">
        <v>39.909603696098564</v>
      </c>
      <c r="W53" s="183"/>
      <c r="X53" s="183">
        <v>695.20841889117037</v>
      </c>
      <c r="Y53" s="183">
        <v>697.61457905544148</v>
      </c>
      <c r="Z53" s="183">
        <v>850.22528747433273</v>
      </c>
      <c r="AA53" s="183">
        <v>64.469624229979473</v>
      </c>
      <c r="AB53" s="183">
        <v>69.006799259739608</v>
      </c>
      <c r="AC53" s="318">
        <v>803.78639630390148</v>
      </c>
      <c r="AD53" s="385"/>
      <c r="AE53" s="386">
        <v>58.183990442054956</v>
      </c>
      <c r="AH53" s="215"/>
      <c r="AI53" s="215"/>
      <c r="AJ53" s="215"/>
      <c r="AK53" s="215"/>
      <c r="AN53" s="217"/>
      <c r="AO53" s="217"/>
      <c r="AP53" s="217"/>
      <c r="AQ53" s="218"/>
      <c r="AR53" s="218"/>
      <c r="AS53" s="218"/>
      <c r="AT53" s="218"/>
      <c r="AU53" s="219"/>
    </row>
    <row r="54" spans="1:47">
      <c r="B54" s="203" t="s">
        <v>48</v>
      </c>
      <c r="C54" s="183">
        <v>806.32168062200935</v>
      </c>
      <c r="D54" s="183">
        <v>892.52800837320547</v>
      </c>
      <c r="E54" s="183">
        <v>797.74142942583717</v>
      </c>
      <c r="F54" s="183">
        <v>45.891495215310997</v>
      </c>
      <c r="G54" s="183">
        <v>48.895083732057408</v>
      </c>
      <c r="H54" s="183">
        <v>94.786578947368412</v>
      </c>
      <c r="I54" s="183">
        <v>737.8231758373206</v>
      </c>
      <c r="J54" s="183"/>
      <c r="K54" s="183">
        <v>47.463610703052474</v>
      </c>
      <c r="L54" s="183">
        <v>-45.831423444976075</v>
      </c>
      <c r="M54" s="183">
        <v>-52.980201612143382</v>
      </c>
      <c r="N54" s="183">
        <v>93.355105918363464</v>
      </c>
      <c r="O54" s="183">
        <v>86.20632775119617</v>
      </c>
      <c r="P54" s="183"/>
      <c r="Q54" s="183">
        <v>40.314832535885166</v>
      </c>
      <c r="R54" s="183">
        <v>767.07479066985638</v>
      </c>
      <c r="S54" s="183"/>
      <c r="T54" s="183">
        <v>68.600293062200947</v>
      </c>
      <c r="U54" s="183">
        <v>70.691124401913868</v>
      </c>
      <c r="V54" s="183">
        <v>43.193271531100471</v>
      </c>
      <c r="W54" s="183"/>
      <c r="X54" s="183">
        <v>769.08552631578937</v>
      </c>
      <c r="Y54" s="183">
        <v>771.58851674641141</v>
      </c>
      <c r="Z54" s="183">
        <v>867.96032296650708</v>
      </c>
      <c r="AA54" s="183">
        <v>74.318791866028704</v>
      </c>
      <c r="AB54" s="183">
        <v>81.467570033195997</v>
      </c>
      <c r="AC54" s="318">
        <v>877.07788277511952</v>
      </c>
      <c r="AD54" s="385"/>
      <c r="AE54" s="386">
        <v>59.928315412186386</v>
      </c>
      <c r="AH54" s="215"/>
      <c r="AI54" s="215"/>
      <c r="AJ54" s="215"/>
      <c r="AK54" s="215"/>
      <c r="AN54" s="217"/>
      <c r="AO54" s="217"/>
      <c r="AP54" s="217"/>
      <c r="AQ54" s="218"/>
      <c r="AR54" s="218"/>
      <c r="AS54" s="218"/>
      <c r="AT54" s="218"/>
      <c r="AU54" s="219"/>
    </row>
    <row r="55" spans="1:47">
      <c r="B55" s="203" t="s">
        <v>49</v>
      </c>
      <c r="C55" s="183">
        <v>844.35624223602463</v>
      </c>
      <c r="D55" s="183">
        <v>918.06812888198749</v>
      </c>
      <c r="E55" s="183">
        <v>824.00473020186325</v>
      </c>
      <c r="F55" s="183">
        <v>42.883253105590057</v>
      </c>
      <c r="G55" s="183">
        <v>51.180145574534151</v>
      </c>
      <c r="H55" s="183">
        <v>94.063398680124209</v>
      </c>
      <c r="I55" s="183">
        <v>768.71756599378875</v>
      </c>
      <c r="J55" s="183"/>
      <c r="K55" s="183">
        <v>36.738567452924627</v>
      </c>
      <c r="L55" s="183">
        <v>-32.462993012422352</v>
      </c>
      <c r="M55" s="183">
        <v>-38.372926924974323</v>
      </c>
      <c r="N55" s="183">
        <v>79.621820558514685</v>
      </c>
      <c r="O55" s="183">
        <v>73.711886645962721</v>
      </c>
      <c r="P55" s="183"/>
      <c r="Q55" s="183">
        <v>30.828633540372664</v>
      </c>
      <c r="R55" s="183">
        <v>765.87611995341604</v>
      </c>
      <c r="S55" s="183"/>
      <c r="T55" s="183">
        <v>69.923291925465819</v>
      </c>
      <c r="U55" s="183">
        <v>69.923291925465819</v>
      </c>
      <c r="V55" s="183">
        <v>45.15933423913043</v>
      </c>
      <c r="W55" s="183"/>
      <c r="X55" s="183">
        <v>811.33113354037255</v>
      </c>
      <c r="Y55" s="183">
        <v>814.90527950310559</v>
      </c>
      <c r="Z55" s="183">
        <v>841.32471661490661</v>
      </c>
      <c r="AA55" s="183">
        <v>68.1719604037267</v>
      </c>
      <c r="AB55" s="183">
        <v>74.081894316278664</v>
      </c>
      <c r="AC55" s="318">
        <v>933.73588509316767</v>
      </c>
      <c r="AD55" s="385"/>
      <c r="AE55" s="386">
        <v>61.553166069295109</v>
      </c>
      <c r="AH55" s="215"/>
      <c r="AI55" s="215"/>
      <c r="AJ55" s="215"/>
      <c r="AK55" s="215"/>
      <c r="AN55" s="217"/>
      <c r="AO55" s="217"/>
      <c r="AP55" s="217"/>
      <c r="AQ55" s="218"/>
      <c r="AR55" s="218"/>
      <c r="AS55" s="218"/>
      <c r="AT55" s="218"/>
      <c r="AU55" s="219"/>
    </row>
    <row r="56" spans="1:47">
      <c r="B56" s="203" t="s">
        <v>50</v>
      </c>
      <c r="C56" s="183">
        <v>869.64268462697817</v>
      </c>
      <c r="D56" s="183">
        <v>934.19481160512441</v>
      </c>
      <c r="E56" s="183">
        <v>838.72193669932199</v>
      </c>
      <c r="F56" s="183">
        <v>42.698353428786739</v>
      </c>
      <c r="G56" s="183">
        <v>52.774521477015831</v>
      </c>
      <c r="H56" s="183">
        <v>95.47287490580257</v>
      </c>
      <c r="I56" s="183">
        <v>792.10349660889221</v>
      </c>
      <c r="J56" s="183"/>
      <c r="K56" s="183">
        <v>23.443712818314182</v>
      </c>
      <c r="L56" s="183">
        <v>-20.477170308967597</v>
      </c>
      <c r="M56" s="183">
        <v>-22.067109577922324</v>
      </c>
      <c r="N56" s="183">
        <v>66.142066247100928</v>
      </c>
      <c r="O56" s="183">
        <v>64.552126978146191</v>
      </c>
      <c r="P56" s="183"/>
      <c r="Q56" s="183">
        <v>21.85377354935946</v>
      </c>
      <c r="R56" s="183">
        <v>779.99948003014322</v>
      </c>
      <c r="S56" s="183"/>
      <c r="T56" s="183">
        <v>59.040983421250949</v>
      </c>
      <c r="U56" s="183">
        <v>56.3808119819141</v>
      </c>
      <c r="V56" s="183">
        <v>48.509101356443111</v>
      </c>
      <c r="W56" s="183"/>
      <c r="X56" s="183">
        <v>843.93820648078395</v>
      </c>
      <c r="Y56" s="183">
        <v>847.09193669932199</v>
      </c>
      <c r="Z56" s="183">
        <v>855.47770535041468</v>
      </c>
      <c r="AA56" s="183">
        <v>60.783419366993222</v>
      </c>
      <c r="AB56" s="183">
        <v>62.373358635947952</v>
      </c>
      <c r="AC56" s="318">
        <v>974.53575169555381</v>
      </c>
      <c r="AD56" s="385"/>
      <c r="AE56" s="386">
        <v>63.416965352449218</v>
      </c>
      <c r="AH56" s="215"/>
      <c r="AI56" s="215"/>
      <c r="AJ56" s="215"/>
      <c r="AK56" s="215"/>
      <c r="AN56" s="217"/>
      <c r="AO56" s="217"/>
      <c r="AP56" s="217"/>
      <c r="AQ56" s="218"/>
      <c r="AR56" s="218"/>
      <c r="AS56" s="218"/>
      <c r="AT56" s="218"/>
      <c r="AU56" s="219"/>
    </row>
    <row r="57" spans="1:47">
      <c r="B57" s="203" t="s">
        <v>51</v>
      </c>
      <c r="C57" s="183">
        <v>903.75268391866894</v>
      </c>
      <c r="D57" s="183">
        <v>973.45575415896462</v>
      </c>
      <c r="E57" s="183">
        <v>874.53504066543428</v>
      </c>
      <c r="F57" s="183">
        <v>44.294473197781883</v>
      </c>
      <c r="G57" s="183">
        <v>54.626240295748609</v>
      </c>
      <c r="H57" s="183">
        <v>98.920713493530499</v>
      </c>
      <c r="I57" s="183">
        <v>818.19148059149711</v>
      </c>
      <c r="J57" s="183"/>
      <c r="K57" s="183">
        <v>33.763143010163269</v>
      </c>
      <c r="L57" s="183">
        <v>-26.587513863216262</v>
      </c>
      <c r="M57" s="183">
        <v>-34.942059830865666</v>
      </c>
      <c r="N57" s="183">
        <v>78.057616207945145</v>
      </c>
      <c r="O57" s="183">
        <v>69.703070240295744</v>
      </c>
      <c r="P57" s="183"/>
      <c r="Q57" s="183">
        <v>25.408597042513858</v>
      </c>
      <c r="R57" s="183">
        <v>842.94563955637705</v>
      </c>
      <c r="S57" s="183"/>
      <c r="T57" s="183">
        <v>51.462349353049895</v>
      </c>
      <c r="U57" s="183">
        <v>45.057210720887241</v>
      </c>
      <c r="V57" s="183">
        <v>52.136900184842872</v>
      </c>
      <c r="W57" s="183"/>
      <c r="X57" s="183">
        <v>877.53493530499077</v>
      </c>
      <c r="Y57" s="183">
        <v>880.78391866913103</v>
      </c>
      <c r="Z57" s="183">
        <v>942.23921256931612</v>
      </c>
      <c r="AA57" s="183">
        <v>69.958347504621059</v>
      </c>
      <c r="AB57" s="183">
        <v>78.312893472270488</v>
      </c>
      <c r="AC57" s="318">
        <v>1024.0888391866913</v>
      </c>
      <c r="AD57" s="385"/>
      <c r="AE57" s="386">
        <v>64.635603345280771</v>
      </c>
      <c r="AH57" s="215"/>
      <c r="AI57" s="215"/>
      <c r="AJ57" s="215"/>
      <c r="AK57" s="215"/>
      <c r="AN57" s="217"/>
      <c r="AO57" s="217"/>
      <c r="AP57" s="217"/>
      <c r="AQ57" s="218"/>
      <c r="AR57" s="218"/>
      <c r="AS57" s="218"/>
      <c r="AT57" s="218"/>
      <c r="AU57" s="219"/>
    </row>
    <row r="58" spans="1:47">
      <c r="B58" s="203" t="s">
        <v>52</v>
      </c>
      <c r="C58" s="183">
        <v>849.04659779123608</v>
      </c>
      <c r="D58" s="183">
        <v>1022.4281510509441</v>
      </c>
      <c r="E58" s="183">
        <v>892.97940684004277</v>
      </c>
      <c r="F58" s="183">
        <v>72.392896330602071</v>
      </c>
      <c r="G58" s="183">
        <v>57.055847880299247</v>
      </c>
      <c r="H58" s="183">
        <v>129.44874421090131</v>
      </c>
      <c r="I58" s="183">
        <v>760.66065016031348</v>
      </c>
      <c r="J58" s="183"/>
      <c r="K58" s="183">
        <v>92.782849722299417</v>
      </c>
      <c r="L58" s="183">
        <v>-127.73419130744566</v>
      </c>
      <c r="M58" s="183">
        <v>-119.5283841006393</v>
      </c>
      <c r="N58" s="183">
        <v>165.1757460529015</v>
      </c>
      <c r="O58" s="183">
        <v>173.38155325970789</v>
      </c>
      <c r="P58" s="183"/>
      <c r="Q58" s="183">
        <v>100.98865692910582</v>
      </c>
      <c r="R58" s="183">
        <v>1102.7706091913074</v>
      </c>
      <c r="S58" s="183"/>
      <c r="T58" s="183">
        <v>244.25520662629143</v>
      </c>
      <c r="U58" s="183">
        <v>259.28512646954044</v>
      </c>
      <c r="V58" s="183">
        <v>49.972508015675096</v>
      </c>
      <c r="W58" s="183"/>
      <c r="X58" s="183">
        <v>1173.6487353045957</v>
      </c>
      <c r="Y58" s="183">
        <v>1174.3941930887067</v>
      </c>
      <c r="Z58" s="183">
        <v>1140.7248468115424</v>
      </c>
      <c r="AA58" s="183">
        <v>159.42061987887425</v>
      </c>
      <c r="AB58" s="183">
        <v>151.21481267206786</v>
      </c>
      <c r="AC58" s="318">
        <v>1263.412288920556</v>
      </c>
      <c r="AD58" s="385"/>
      <c r="AE58" s="386">
        <v>67.072879330943849</v>
      </c>
      <c r="AH58" s="215"/>
      <c r="AI58" s="215"/>
      <c r="AJ58" s="215"/>
      <c r="AK58" s="215"/>
      <c r="AN58" s="217"/>
      <c r="AO58" s="217"/>
      <c r="AP58" s="217"/>
      <c r="AQ58" s="218"/>
      <c r="AR58" s="218"/>
      <c r="AS58" s="218"/>
      <c r="AT58" s="218"/>
      <c r="AU58" s="219"/>
    </row>
    <row r="59" spans="1:47">
      <c r="B59" s="203" t="s">
        <v>53</v>
      </c>
      <c r="C59" s="183">
        <v>825.36796693633482</v>
      </c>
      <c r="D59" s="183">
        <v>1060.3712469222651</v>
      </c>
      <c r="E59" s="183">
        <v>931.21328526204707</v>
      </c>
      <c r="F59" s="183">
        <v>70.227921209989447</v>
      </c>
      <c r="G59" s="183">
        <v>58.930040450228638</v>
      </c>
      <c r="H59" s="183">
        <v>129.15796166021806</v>
      </c>
      <c r="I59" s="183">
        <v>741.69740766795633</v>
      </c>
      <c r="J59" s="183"/>
      <c r="K59" s="183">
        <v>124.42754980055703</v>
      </c>
      <c r="L59" s="183">
        <v>-188.88142982764685</v>
      </c>
      <c r="M59" s="183">
        <v>-148.53362085226294</v>
      </c>
      <c r="N59" s="183">
        <v>194.65547101054642</v>
      </c>
      <c r="O59" s="183">
        <v>235.00327998593039</v>
      </c>
      <c r="P59" s="183"/>
      <c r="Q59" s="183">
        <v>164.7753587759409</v>
      </c>
      <c r="R59" s="183">
        <v>1276.8533626450931</v>
      </c>
      <c r="S59" s="183"/>
      <c r="T59" s="183">
        <v>292.33468870911008</v>
      </c>
      <c r="U59" s="183">
        <v>295.55108863876183</v>
      </c>
      <c r="V59" s="183">
        <v>41.303874428420684</v>
      </c>
      <c r="W59" s="183"/>
      <c r="X59" s="183">
        <v>1513.1064016883577</v>
      </c>
      <c r="Y59" s="183">
        <v>1494.7059444249032</v>
      </c>
      <c r="Z59" s="183">
        <v>1306.8681885332396</v>
      </c>
      <c r="AA59" s="183">
        <v>229.8953130495955</v>
      </c>
      <c r="AB59" s="183">
        <v>189.54750407421156</v>
      </c>
      <c r="AC59" s="318">
        <v>1622.6553640520574</v>
      </c>
      <c r="AD59" s="385"/>
      <c r="AE59" s="386">
        <v>67.933094384707289</v>
      </c>
      <c r="AH59" s="215"/>
      <c r="AI59" s="215"/>
      <c r="AJ59" s="215"/>
      <c r="AK59" s="215"/>
      <c r="AN59" s="217"/>
      <c r="AO59" s="217"/>
      <c r="AP59" s="217"/>
      <c r="AQ59" s="218"/>
      <c r="AR59" s="218"/>
      <c r="AS59" s="218"/>
      <c r="AT59" s="218"/>
      <c r="AU59" s="219"/>
    </row>
    <row r="60" spans="1:47">
      <c r="B60" s="203" t="s">
        <v>54</v>
      </c>
      <c r="C60" s="183">
        <v>869.75789937759362</v>
      </c>
      <c r="D60" s="183">
        <v>1075.2251919087139</v>
      </c>
      <c r="E60" s="183">
        <v>956.97000000000014</v>
      </c>
      <c r="F60" s="183">
        <v>59.205015560165982</v>
      </c>
      <c r="G60" s="183">
        <v>59.050176348547723</v>
      </c>
      <c r="H60" s="183">
        <v>118.25519190871373</v>
      </c>
      <c r="I60" s="183">
        <v>782.68471991701256</v>
      </c>
      <c r="J60" s="183"/>
      <c r="K60" s="183">
        <v>103.36236886289545</v>
      </c>
      <c r="L60" s="183">
        <v>-144.78045124481332</v>
      </c>
      <c r="M60" s="183">
        <v>-101.88054313675437</v>
      </c>
      <c r="N60" s="183">
        <v>162.56738442306147</v>
      </c>
      <c r="O60" s="183">
        <v>205.46729253112036</v>
      </c>
      <c r="P60" s="183"/>
      <c r="Q60" s="183">
        <v>146.26227697095436</v>
      </c>
      <c r="R60" s="183">
        <v>1403.9242375518675</v>
      </c>
      <c r="S60" s="183"/>
      <c r="T60" s="183">
        <v>193.9296006224067</v>
      </c>
      <c r="U60" s="183">
        <v>182.39625000000004</v>
      </c>
      <c r="V60" s="183">
        <v>59.336701244813284</v>
      </c>
      <c r="W60" s="183"/>
      <c r="X60" s="183">
        <v>1691.2204356846478</v>
      </c>
      <c r="Y60" s="183">
        <v>1684.5637966804982</v>
      </c>
      <c r="Z60" s="183">
        <v>1194.2835217842326</v>
      </c>
      <c r="AA60" s="183">
        <v>207.14158195020752</v>
      </c>
      <c r="AB60" s="183">
        <v>164.24167384214863</v>
      </c>
      <c r="AC60" s="318">
        <v>1795.3215871369298</v>
      </c>
      <c r="AD60" s="385"/>
      <c r="AE60" s="386">
        <v>69.103942652329735</v>
      </c>
      <c r="AH60" s="224"/>
      <c r="AI60" s="224"/>
      <c r="AJ60" s="224"/>
      <c r="AK60" s="224"/>
      <c r="AN60" s="217"/>
      <c r="AO60" s="217"/>
      <c r="AP60" s="217"/>
      <c r="AQ60" s="218"/>
      <c r="AR60" s="218"/>
      <c r="AS60" s="218"/>
      <c r="AT60" s="218"/>
      <c r="AU60" s="219"/>
    </row>
    <row r="61" spans="1:47">
      <c r="A61" s="294"/>
      <c r="B61" s="203" t="s">
        <v>55</v>
      </c>
      <c r="C61" s="183">
        <v>883.25742552471218</v>
      </c>
      <c r="D61" s="183">
        <v>1056.1798121191605</v>
      </c>
      <c r="E61" s="183">
        <v>951.50381008801639</v>
      </c>
      <c r="F61" s="183">
        <v>44.543190589031823</v>
      </c>
      <c r="G61" s="183">
        <v>60.132811442112391</v>
      </c>
      <c r="H61" s="183">
        <v>104.67600203114419</v>
      </c>
      <c r="I61" s="183">
        <v>793.36067874069056</v>
      </c>
      <c r="J61" s="183"/>
      <c r="K61" s="183">
        <v>87.245262832205157</v>
      </c>
      <c r="L61" s="183">
        <v>-111.40260324983073</v>
      </c>
      <c r="M61" s="183">
        <v>-70.2686700766195</v>
      </c>
      <c r="N61" s="183">
        <v>131.78845342123697</v>
      </c>
      <c r="O61" s="183">
        <v>172.9223865944482</v>
      </c>
      <c r="P61" s="183"/>
      <c r="Q61" s="183">
        <v>128.37919600541639</v>
      </c>
      <c r="R61" s="183">
        <v>1561.2104248476642</v>
      </c>
      <c r="S61" s="183"/>
      <c r="T61" s="183">
        <v>166.70863913337845</v>
      </c>
      <c r="U61" s="183">
        <v>152.73124915368993</v>
      </c>
      <c r="V61" s="183">
        <v>61.580702437373048</v>
      </c>
      <c r="W61" s="183"/>
      <c r="X61" s="183">
        <v>1786.6294854434664</v>
      </c>
      <c r="Y61" s="183">
        <v>1794.4214624238321</v>
      </c>
      <c r="Z61" s="183">
        <v>1324.9987677725119</v>
      </c>
      <c r="AA61" s="183">
        <v>176.70787068381856</v>
      </c>
      <c r="AB61" s="183">
        <v>135.57393751060732</v>
      </c>
      <c r="AC61" s="318">
        <v>1946.7461120514556</v>
      </c>
      <c r="AD61" s="385"/>
      <c r="AE61" s="386">
        <v>70.58542413381123</v>
      </c>
      <c r="AH61" s="225"/>
      <c r="AI61" s="225"/>
      <c r="AJ61" s="225"/>
      <c r="AK61" s="225"/>
      <c r="AN61" s="226"/>
      <c r="AO61" s="226"/>
      <c r="AP61" s="226"/>
      <c r="AQ61" s="227"/>
      <c r="AR61" s="227"/>
      <c r="AS61" s="227"/>
      <c r="AT61" s="227"/>
      <c r="AU61" s="219"/>
    </row>
    <row r="62" spans="1:47">
      <c r="B62" s="203" t="s">
        <v>56</v>
      </c>
      <c r="C62" s="183">
        <v>885.21108854860188</v>
      </c>
      <c r="D62" s="183">
        <v>1057.5860003328894</v>
      </c>
      <c r="E62" s="183">
        <v>950.15660452729696</v>
      </c>
      <c r="F62" s="183">
        <v>45.936086884154463</v>
      </c>
      <c r="G62" s="183">
        <v>61.493308921438086</v>
      </c>
      <c r="H62" s="183">
        <v>107.42939580559255</v>
      </c>
      <c r="I62" s="183">
        <v>788.90175599201064</v>
      </c>
      <c r="J62" s="183"/>
      <c r="K62" s="183">
        <v>88.327253145052083</v>
      </c>
      <c r="L62" s="183">
        <v>-118.02424434087884</v>
      </c>
      <c r="M62" s="183">
        <v>-79.91267258579775</v>
      </c>
      <c r="N62" s="183">
        <v>134.26334002920655</v>
      </c>
      <c r="O62" s="183">
        <v>172.37491178428763</v>
      </c>
      <c r="P62" s="183"/>
      <c r="Q62" s="183">
        <v>126.43882490013316</v>
      </c>
      <c r="R62" s="183">
        <v>1710.0447752996008</v>
      </c>
      <c r="S62" s="183"/>
      <c r="T62" s="183">
        <v>133.54942410119841</v>
      </c>
      <c r="U62" s="183">
        <v>121.04179094540612</v>
      </c>
      <c r="V62" s="183">
        <v>53.826845872170445</v>
      </c>
      <c r="W62" s="183"/>
      <c r="X62" s="183">
        <v>1903.3112516644476</v>
      </c>
      <c r="Y62" s="183">
        <v>1872.1048601864184</v>
      </c>
      <c r="Z62" s="183">
        <v>1455.5984470705725</v>
      </c>
      <c r="AA62" s="183">
        <v>173.42534121171772</v>
      </c>
      <c r="AB62" s="183">
        <v>135.31376945663663</v>
      </c>
      <c r="AC62" s="318">
        <v>2017.3357839547273</v>
      </c>
      <c r="AD62" s="231"/>
      <c r="AE62" s="386">
        <v>71.780167264038226</v>
      </c>
      <c r="AH62" s="390"/>
      <c r="AI62" s="390"/>
      <c r="AJ62" s="390"/>
      <c r="AK62" s="390"/>
      <c r="AN62" s="234"/>
      <c r="AO62" s="235"/>
      <c r="AP62" s="235"/>
      <c r="AQ62" s="236"/>
      <c r="AR62" s="236"/>
      <c r="AS62" s="236"/>
      <c r="AT62" s="236"/>
      <c r="AU62" s="214"/>
    </row>
    <row r="63" spans="1:47">
      <c r="B63" s="203" t="s">
        <v>57</v>
      </c>
      <c r="C63" s="183">
        <v>903.8344227005872</v>
      </c>
      <c r="D63" s="183">
        <v>1043.6702054794521</v>
      </c>
      <c r="E63" s="183">
        <v>945.6339187866929</v>
      </c>
      <c r="F63" s="183">
        <v>35.906917808219177</v>
      </c>
      <c r="G63" s="183">
        <v>62.129368884540128</v>
      </c>
      <c r="H63" s="183">
        <v>98.03628669275929</v>
      </c>
      <c r="I63" s="183">
        <v>805.26443248532291</v>
      </c>
      <c r="J63" s="183"/>
      <c r="K63" s="183">
        <v>73.84858360461952</v>
      </c>
      <c r="L63" s="183">
        <v>-88.212592954990228</v>
      </c>
      <c r="M63" s="183">
        <v>-58.132311588963944</v>
      </c>
      <c r="N63" s="183">
        <v>109.7555014128387</v>
      </c>
      <c r="O63" s="183">
        <v>139.83578277886497</v>
      </c>
      <c r="P63" s="183"/>
      <c r="Q63" s="183">
        <v>103.92886497064579</v>
      </c>
      <c r="R63" s="183">
        <v>1778.5267221135034</v>
      </c>
      <c r="S63" s="183"/>
      <c r="T63" s="183">
        <v>107.05874266144816</v>
      </c>
      <c r="U63" s="183">
        <v>88.182563600782785</v>
      </c>
      <c r="V63" s="183">
        <v>51.615000000000002</v>
      </c>
      <c r="W63" s="183"/>
      <c r="X63" s="183">
        <v>1994.3586105675149</v>
      </c>
      <c r="Y63" s="183">
        <v>1937.4393346379652</v>
      </c>
      <c r="Z63" s="183">
        <v>1430.9697064579259</v>
      </c>
      <c r="AA63" s="183">
        <v>136.16674168297456</v>
      </c>
      <c r="AB63" s="183">
        <v>106.08646031694829</v>
      </c>
      <c r="AC63" s="318">
        <v>2101.7640557729942</v>
      </c>
      <c r="AD63" s="391"/>
      <c r="AE63" s="386">
        <v>73.261648745519707</v>
      </c>
      <c r="AH63" s="390"/>
      <c r="AI63" s="390"/>
      <c r="AJ63" s="390"/>
      <c r="AK63" s="390"/>
      <c r="AN63" s="234"/>
      <c r="AO63" s="235"/>
      <c r="AP63" s="235"/>
      <c r="AQ63" s="236"/>
      <c r="AR63" s="236"/>
      <c r="AS63" s="236"/>
      <c r="AT63" s="236"/>
      <c r="AU63" s="214"/>
    </row>
    <row r="64" spans="1:47">
      <c r="B64" s="203" t="s">
        <v>58</v>
      </c>
      <c r="C64" s="183">
        <v>926.71375080385849</v>
      </c>
      <c r="D64" s="183">
        <v>1057.8724581993567</v>
      </c>
      <c r="E64" s="183">
        <v>946.40209003215432</v>
      </c>
      <c r="F64" s="183">
        <v>48.95642604501608</v>
      </c>
      <c r="G64" s="183">
        <v>62.513942122186492</v>
      </c>
      <c r="H64" s="183">
        <v>111.47036816720257</v>
      </c>
      <c r="I64" s="183">
        <v>823.5528279742764</v>
      </c>
      <c r="J64" s="183"/>
      <c r="K64" s="183">
        <v>66.028784206658514</v>
      </c>
      <c r="L64" s="183">
        <v>-85.274421221864955</v>
      </c>
      <c r="M64" s="183">
        <v>-69.100924078041132</v>
      </c>
      <c r="N64" s="183">
        <v>114.9852102516746</v>
      </c>
      <c r="O64" s="183">
        <v>131.1587073954984</v>
      </c>
      <c r="P64" s="183"/>
      <c r="Q64" s="183">
        <v>82.202281350482323</v>
      </c>
      <c r="R64" s="183">
        <v>1862.4138135048231</v>
      </c>
      <c r="S64" s="183"/>
      <c r="T64" s="183">
        <v>113.76202572347268</v>
      </c>
      <c r="U64" s="183">
        <v>110.16642443729903</v>
      </c>
      <c r="V64" s="183">
        <v>45.975790996784561</v>
      </c>
      <c r="W64" s="183"/>
      <c r="X64" s="183">
        <v>2088.3284565916397</v>
      </c>
      <c r="Y64" s="183">
        <v>2027.2355305466237</v>
      </c>
      <c r="Z64" s="183">
        <v>1373.5129630225081</v>
      </c>
      <c r="AA64" s="183">
        <v>126.0304003215434</v>
      </c>
      <c r="AB64" s="183">
        <v>109.85690317771962</v>
      </c>
      <c r="AC64" s="318">
        <v>2181.867916398714</v>
      </c>
      <c r="AD64" s="391"/>
      <c r="AE64" s="392">
        <v>74.313022700119475</v>
      </c>
      <c r="AH64" s="390"/>
      <c r="AI64" s="390"/>
      <c r="AJ64" s="390"/>
      <c r="AK64" s="390"/>
      <c r="AN64" s="234"/>
      <c r="AO64" s="235"/>
      <c r="AP64" s="235"/>
      <c r="AQ64" s="236"/>
      <c r="AR64" s="236"/>
      <c r="AS64" s="236"/>
      <c r="AT64" s="236"/>
      <c r="AU64" s="214"/>
    </row>
    <row r="65" spans="2:47">
      <c r="B65" s="203" t="s">
        <v>59</v>
      </c>
      <c r="C65" s="183">
        <v>952.97168316831687</v>
      </c>
      <c r="D65" s="183">
        <v>1060.8300000000002</v>
      </c>
      <c r="E65" s="183">
        <v>954.21742574257428</v>
      </c>
      <c r="F65" s="183">
        <v>43.301584158415842</v>
      </c>
      <c r="G65" s="183">
        <v>63.310990099009899</v>
      </c>
      <c r="H65" s="183">
        <v>106.61257425742573</v>
      </c>
      <c r="I65" s="183">
        <v>847.51396039603969</v>
      </c>
      <c r="J65" s="183"/>
      <c r="K65" s="183">
        <v>59.957772653715345</v>
      </c>
      <c r="L65" s="183">
        <v>-62.48495049504951</v>
      </c>
      <c r="M65" s="183">
        <v>-57.885990475497515</v>
      </c>
      <c r="N65" s="183">
        <v>103.25935681213116</v>
      </c>
      <c r="O65" s="183">
        <v>107.85831683168318</v>
      </c>
      <c r="P65" s="183"/>
      <c r="Q65" s="183">
        <v>64.556732673267334</v>
      </c>
      <c r="R65" s="183">
        <v>1935.7422772277228</v>
      </c>
      <c r="S65" s="183"/>
      <c r="T65" s="183">
        <v>81.197821782178224</v>
      </c>
      <c r="U65" s="183">
        <v>67.906336633663372</v>
      </c>
      <c r="V65" s="183">
        <v>46.084455445544556</v>
      </c>
      <c r="W65" s="183"/>
      <c r="X65" s="183">
        <v>2131.9306930693069</v>
      </c>
      <c r="Y65" s="183">
        <v>2074.3217821782182</v>
      </c>
      <c r="Z65" s="183">
        <v>1359.3911881188119</v>
      </c>
      <c r="AA65" s="183">
        <v>111.66237623762379</v>
      </c>
      <c r="AB65" s="183">
        <v>107.06341621807178</v>
      </c>
      <c r="AC65" s="318">
        <v>2232.5056930693067</v>
      </c>
      <c r="AD65" s="385"/>
      <c r="AE65" s="386">
        <v>74.81481481481481</v>
      </c>
      <c r="AH65" s="390"/>
      <c r="AI65" s="390"/>
      <c r="AJ65" s="390"/>
      <c r="AK65" s="390"/>
      <c r="AN65" s="234"/>
      <c r="AO65" s="235"/>
      <c r="AP65" s="235"/>
      <c r="AQ65" s="236"/>
      <c r="AR65" s="236"/>
      <c r="AS65" s="236"/>
      <c r="AT65" s="236"/>
      <c r="AU65" s="214"/>
    </row>
    <row r="66" spans="2:47">
      <c r="B66" s="203" t="s">
        <v>60</v>
      </c>
      <c r="C66" s="183">
        <v>988.56567961165047</v>
      </c>
      <c r="D66" s="183">
        <v>1063.4893689320388</v>
      </c>
      <c r="E66" s="183">
        <v>951.44067961165058</v>
      </c>
      <c r="F66" s="183">
        <v>47.877815533980588</v>
      </c>
      <c r="G66" s="183">
        <v>64.170873786407782</v>
      </c>
      <c r="H66" s="183">
        <v>112.04868932038836</v>
      </c>
      <c r="I66" s="183">
        <v>887.06402912621365</v>
      </c>
      <c r="J66" s="183"/>
      <c r="K66" s="183">
        <v>24.154177834967964</v>
      </c>
      <c r="L66" s="183">
        <v>-23.683980582524274</v>
      </c>
      <c r="M66" s="183">
        <v>-20.792284631084467</v>
      </c>
      <c r="N66" s="183">
        <v>72.031993368948548</v>
      </c>
      <c r="O66" s="183">
        <v>74.923689320388348</v>
      </c>
      <c r="P66" s="183"/>
      <c r="Q66" s="183">
        <v>27.045873786407771</v>
      </c>
      <c r="R66" s="183">
        <v>1990.8882524271846</v>
      </c>
      <c r="S66" s="183"/>
      <c r="T66" s="183">
        <v>87.764417475728166</v>
      </c>
      <c r="U66" s="183">
        <v>129.17533980582525</v>
      </c>
      <c r="V66" s="183">
        <v>48.180582524271848</v>
      </c>
      <c r="W66" s="183"/>
      <c r="X66" s="183">
        <v>2247.1601941747576</v>
      </c>
      <c r="Y66" s="183">
        <v>2087.7815533980583</v>
      </c>
      <c r="Z66" s="183">
        <v>1644.735145631068</v>
      </c>
      <c r="AA66" s="183">
        <v>71.159417475728162</v>
      </c>
      <c r="AB66" s="183">
        <v>68.267721524288362</v>
      </c>
      <c r="AC66" s="318">
        <v>2277.5155339805829</v>
      </c>
      <c r="AD66" s="308"/>
      <c r="AE66" s="393">
        <v>76.296296296296291</v>
      </c>
      <c r="AH66" s="390"/>
      <c r="AI66" s="390"/>
      <c r="AJ66" s="390"/>
      <c r="AK66" s="390"/>
      <c r="AN66" s="234"/>
      <c r="AO66" s="235"/>
      <c r="AP66" s="235"/>
      <c r="AQ66" s="236"/>
      <c r="AR66" s="236"/>
      <c r="AS66" s="236"/>
      <c r="AT66" s="236"/>
      <c r="AU66" s="214"/>
    </row>
    <row r="67" spans="2:47">
      <c r="B67" s="203" t="s">
        <v>61</v>
      </c>
      <c r="C67" s="183">
        <v>1008.3392040185471</v>
      </c>
      <c r="D67" s="183">
        <v>1085.0314312210198</v>
      </c>
      <c r="E67" s="183">
        <v>960.4995440494589</v>
      </c>
      <c r="F67" s="183">
        <v>59.922472952086551</v>
      </c>
      <c r="G67" s="183">
        <v>64.609414219474488</v>
      </c>
      <c r="H67" s="183">
        <v>124.53188717156105</v>
      </c>
      <c r="I67" s="183">
        <v>906.62365224111261</v>
      </c>
      <c r="J67" s="183"/>
      <c r="K67" s="183">
        <v>16.836376459216599</v>
      </c>
      <c r="L67" s="183">
        <v>-23.696026275115916</v>
      </c>
      <c r="M67" s="183">
        <v>-23.762648483946116</v>
      </c>
      <c r="N67" s="183">
        <v>76.758849411303146</v>
      </c>
      <c r="O67" s="183">
        <v>76.692227202472935</v>
      </c>
      <c r="P67" s="183"/>
      <c r="Q67" s="183">
        <v>16.769754250386395</v>
      </c>
      <c r="R67" s="183">
        <v>1933.14529057187</v>
      </c>
      <c r="S67" s="183"/>
      <c r="T67" s="183">
        <v>49.954799072642963</v>
      </c>
      <c r="U67" s="183">
        <v>104.40378361669241</v>
      </c>
      <c r="V67" s="183">
        <v>55.452867078825342</v>
      </c>
      <c r="W67" s="183"/>
      <c r="X67" s="183">
        <v>2274.0009273570322</v>
      </c>
      <c r="Y67" s="183">
        <v>2037.5193199381758</v>
      </c>
      <c r="Z67" s="183">
        <v>1726.0570015455946</v>
      </c>
      <c r="AA67" s="183">
        <v>76.442550231839263</v>
      </c>
      <c r="AB67" s="183">
        <v>76.509172440669445</v>
      </c>
      <c r="AC67" s="318">
        <v>2308.1536321483768</v>
      </c>
      <c r="AD67" s="308"/>
      <c r="AE67" s="393">
        <v>77.299880525686987</v>
      </c>
      <c r="AH67" s="390"/>
      <c r="AI67" s="390"/>
      <c r="AJ67" s="390"/>
      <c r="AK67" s="390"/>
      <c r="AN67" s="234"/>
      <c r="AO67" s="235"/>
      <c r="AP67" s="235"/>
      <c r="AQ67" s="236"/>
      <c r="AR67" s="236"/>
      <c r="AS67" s="236"/>
      <c r="AT67" s="236"/>
      <c r="AU67" s="214"/>
    </row>
    <row r="68" spans="2:47">
      <c r="B68" s="203" t="s">
        <v>171</v>
      </c>
      <c r="C68" s="183">
        <v>1027.2207151496825</v>
      </c>
      <c r="D68" s="183">
        <v>1083.29364076202</v>
      </c>
      <c r="E68" s="183">
        <v>961.6249213788933</v>
      </c>
      <c r="F68" s="183">
        <v>57.66745237375266</v>
      </c>
      <c r="G68" s="183">
        <v>64.001267009374047</v>
      </c>
      <c r="H68" s="183">
        <v>121.66871938312671</v>
      </c>
      <c r="I68" s="183">
        <v>930.26842606592095</v>
      </c>
      <c r="J68" s="183"/>
      <c r="K68" s="183">
        <v>4.0815248436199925</v>
      </c>
      <c r="L68" s="183">
        <v>-12.001977623223466</v>
      </c>
      <c r="M68" s="183">
        <v>-17.678029228258637</v>
      </c>
      <c r="N68" s="183">
        <v>61.748977217372648</v>
      </c>
      <c r="O68" s="183">
        <v>56.072925612337464</v>
      </c>
      <c r="P68" s="183"/>
      <c r="Q68" s="183">
        <v>-1.5945267614151801</v>
      </c>
      <c r="R68" s="183">
        <v>1869.7205669791356</v>
      </c>
      <c r="S68" s="183"/>
      <c r="T68" s="183">
        <v>44.057027517387368</v>
      </c>
      <c r="U68" s="183">
        <v>20.854132143937104</v>
      </c>
      <c r="V68" s="183">
        <v>49.431595101300275</v>
      </c>
      <c r="W68" s="183"/>
      <c r="X68" s="183">
        <v>2247.5234351375871</v>
      </c>
      <c r="Y68" s="183">
        <v>2025.5551859691564</v>
      </c>
      <c r="Z68" s="183">
        <v>1631.8715905654674</v>
      </c>
      <c r="AA68" s="183">
        <v>51.122299667372239</v>
      </c>
      <c r="AB68" s="183">
        <v>56.798351272407423</v>
      </c>
      <c r="AC68" s="318">
        <v>2331.4347732083461</v>
      </c>
      <c r="AD68" s="308"/>
      <c r="AE68" s="393">
        <v>79.020310633213853</v>
      </c>
      <c r="AH68" s="390"/>
      <c r="AI68" s="390"/>
      <c r="AJ68" s="390"/>
      <c r="AK68" s="390"/>
      <c r="AN68" s="234"/>
      <c r="AO68" s="235"/>
      <c r="AP68" s="235"/>
      <c r="AQ68" s="236"/>
      <c r="AR68" s="236"/>
      <c r="AS68" s="236"/>
      <c r="AT68" s="236"/>
      <c r="AU68" s="214"/>
    </row>
    <row r="69" spans="2:47">
      <c r="B69" s="203" t="s">
        <v>182</v>
      </c>
      <c r="C69" s="183">
        <v>1018.5225265017669</v>
      </c>
      <c r="D69" s="183">
        <v>1090.4574514134279</v>
      </c>
      <c r="E69" s="183">
        <v>973.82830388692594</v>
      </c>
      <c r="F69" s="183">
        <v>52.275530035335692</v>
      </c>
      <c r="G69" s="183">
        <v>64.353617491166077</v>
      </c>
      <c r="H69" s="183">
        <v>116.6291475265018</v>
      </c>
      <c r="I69" s="183">
        <v>916.30920053003547</v>
      </c>
      <c r="J69" s="183"/>
      <c r="K69" s="183">
        <v>29.47692111920276</v>
      </c>
      <c r="L69" s="183">
        <v>-33.833679328621912</v>
      </c>
      <c r="M69" s="183">
        <v>-43.651205571499574</v>
      </c>
      <c r="N69" s="183">
        <v>81.752451154538448</v>
      </c>
      <c r="O69" s="183">
        <v>71.934924911660787</v>
      </c>
      <c r="P69" s="183"/>
      <c r="Q69" s="183">
        <v>19.659394876325091</v>
      </c>
      <c r="R69" s="183">
        <v>1953.815803886926</v>
      </c>
      <c r="S69" s="183"/>
      <c r="T69" s="183">
        <v>69.104257950530041</v>
      </c>
      <c r="U69" s="183">
        <v>32.102252650176681</v>
      </c>
      <c r="V69" s="183">
        <v>48.288935512367495</v>
      </c>
      <c r="W69" s="183"/>
      <c r="X69" s="183">
        <v>2237.6687279151943</v>
      </c>
      <c r="Y69" s="183">
        <v>2025.2146643109545</v>
      </c>
      <c r="Z69" s="183">
        <v>1742.7616696113078</v>
      </c>
      <c r="AA69" s="183">
        <v>79.436130742049471</v>
      </c>
      <c r="AB69" s="183">
        <v>89.253656984927147</v>
      </c>
      <c r="AC69" s="318">
        <v>2340.1396113074211</v>
      </c>
      <c r="AD69" s="308"/>
      <c r="AE69" s="393">
        <v>81.146953405017911</v>
      </c>
      <c r="AH69" s="390"/>
      <c r="AI69" s="390"/>
      <c r="AJ69" s="390"/>
      <c r="AK69" s="390"/>
      <c r="AN69" s="234"/>
      <c r="AO69" s="235"/>
      <c r="AP69" s="235"/>
      <c r="AQ69" s="236"/>
      <c r="AR69" s="236"/>
      <c r="AS69" s="236"/>
      <c r="AT69" s="236"/>
      <c r="AU69" s="214"/>
    </row>
    <row r="70" spans="2:47">
      <c r="B70" s="203" t="s">
        <v>186</v>
      </c>
      <c r="C70" s="183">
        <v>927.58012594458444</v>
      </c>
      <c r="D70" s="183">
        <v>1291.7641435768264</v>
      </c>
      <c r="E70" s="183">
        <v>1145.1357052896724</v>
      </c>
      <c r="F70" s="183">
        <v>84.170856423173802</v>
      </c>
      <c r="G70" s="183">
        <v>62.457581863979847</v>
      </c>
      <c r="H70" s="183">
        <v>146.62843828715367</v>
      </c>
      <c r="I70" s="183">
        <v>833.28000000000009</v>
      </c>
      <c r="J70" s="183"/>
      <c r="K70" s="183">
        <v>279.19109123667954</v>
      </c>
      <c r="L70" s="183">
        <v>-339.50622166246853</v>
      </c>
      <c r="M70" s="183">
        <v>-338.68415169008006</v>
      </c>
      <c r="N70" s="183">
        <v>363.36194765985334</v>
      </c>
      <c r="O70" s="183">
        <v>364.18401763224188</v>
      </c>
      <c r="P70" s="183"/>
      <c r="Q70" s="183">
        <v>280.01316120906802</v>
      </c>
      <c r="R70" s="183">
        <v>2166.303816120907</v>
      </c>
      <c r="S70" s="183"/>
      <c r="T70" s="183">
        <v>395.87429471032743</v>
      </c>
      <c r="U70" s="183">
        <v>389.22022670025194</v>
      </c>
      <c r="V70" s="183">
        <v>29.522229219143576</v>
      </c>
      <c r="W70" s="183"/>
      <c r="X70" s="183">
        <v>2524.2355163727957</v>
      </c>
      <c r="Y70" s="183">
        <v>2260.8136020151137</v>
      </c>
      <c r="Z70" s="183">
        <v>1901.11677581864</v>
      </c>
      <c r="AA70" s="183">
        <v>370.37191435768261</v>
      </c>
      <c r="AB70" s="183">
        <v>369.54984438529414</v>
      </c>
      <c r="AC70" s="318">
        <v>2628.8944836272044</v>
      </c>
      <c r="AD70" s="394"/>
      <c r="AE70" s="395">
        <v>85.376344086021504</v>
      </c>
      <c r="AF70" s="244"/>
      <c r="AH70" s="390"/>
      <c r="AI70" s="390"/>
      <c r="AJ70" s="390"/>
      <c r="AK70" s="390"/>
      <c r="AN70" s="234"/>
      <c r="AO70" s="235"/>
      <c r="AP70" s="235"/>
      <c r="AQ70" s="236"/>
      <c r="AR70" s="236"/>
      <c r="AS70" s="236"/>
      <c r="AT70" s="236"/>
      <c r="AU70" s="214"/>
    </row>
    <row r="71" spans="2:47">
      <c r="B71" s="203" t="s">
        <v>246</v>
      </c>
      <c r="C71" s="183">
        <v>1075.5450000000001</v>
      </c>
      <c r="D71" s="183">
        <v>1216.0953391959802</v>
      </c>
      <c r="E71" s="183">
        <v>1089.9097613065328</v>
      </c>
      <c r="F71" s="183">
        <v>61.738680904522624</v>
      </c>
      <c r="G71" s="183">
        <v>64.446896984924635</v>
      </c>
      <c r="H71" s="183">
        <v>126.18557788944726</v>
      </c>
      <c r="I71" s="183">
        <v>972.26125628140721</v>
      </c>
      <c r="J71" s="183"/>
      <c r="K71" s="183">
        <v>102.17898716046687</v>
      </c>
      <c r="L71" s="183">
        <v>-83.657939698492484</v>
      </c>
      <c r="M71" s="183">
        <v>-107.02526856750205</v>
      </c>
      <c r="N71" s="183">
        <v>163.9176680649895</v>
      </c>
      <c r="O71" s="183">
        <v>140.55033919597992</v>
      </c>
      <c r="P71" s="183"/>
      <c r="Q71" s="183">
        <v>78.811658291457292</v>
      </c>
      <c r="R71" s="183">
        <v>2316.4851256281408</v>
      </c>
      <c r="S71" s="183"/>
      <c r="T71" s="183">
        <v>150.48007537688443</v>
      </c>
      <c r="U71" s="183">
        <v>91.510364321608051</v>
      </c>
      <c r="V71" s="183">
        <v>64.695753768844227</v>
      </c>
      <c r="W71" s="183"/>
      <c r="X71" s="183">
        <v>2781.7047738693473</v>
      </c>
      <c r="Y71" s="183">
        <v>2395.6846733668344</v>
      </c>
      <c r="Z71" s="183">
        <v>1923.2972487437187</v>
      </c>
      <c r="AA71" s="183">
        <v>157.79623115577891</v>
      </c>
      <c r="AB71" s="183">
        <v>181.1635600247885</v>
      </c>
      <c r="AC71" s="318">
        <v>2786.9062311557791</v>
      </c>
      <c r="AD71" s="385"/>
      <c r="AE71" s="393">
        <v>85.591397849462354</v>
      </c>
      <c r="AH71" s="390"/>
      <c r="AI71" s="390"/>
      <c r="AJ71" s="390"/>
      <c r="AK71" s="390"/>
      <c r="AN71" s="234"/>
      <c r="AO71" s="235"/>
      <c r="AP71" s="235"/>
      <c r="AQ71" s="236"/>
      <c r="AR71" s="236"/>
      <c r="AS71" s="236"/>
      <c r="AT71" s="236"/>
      <c r="AU71" s="214"/>
    </row>
    <row r="72" spans="2:47">
      <c r="B72" s="396" t="s">
        <v>280</v>
      </c>
      <c r="C72" s="397">
        <v>1128.7377479123172</v>
      </c>
      <c r="D72" s="398">
        <v>1267.5427961899788</v>
      </c>
      <c r="E72" s="398">
        <v>1150.2317419102296</v>
      </c>
      <c r="F72" s="398">
        <v>50.9822990605428</v>
      </c>
      <c r="G72" s="398">
        <v>66.328755219206684</v>
      </c>
      <c r="H72" s="398">
        <v>117.31105427974946</v>
      </c>
      <c r="I72" s="398">
        <v>1012.5078914405011</v>
      </c>
      <c r="J72" s="398"/>
      <c r="K72" s="398">
        <v>112.86631735041243</v>
      </c>
      <c r="L72" s="398">
        <v>-33.443960073068894</v>
      </c>
      <c r="M72" s="398">
        <v>-58.487528206362349</v>
      </c>
      <c r="N72" s="398">
        <v>163.84861641095523</v>
      </c>
      <c r="O72" s="183">
        <v>138.80504827766177</v>
      </c>
      <c r="P72" s="398"/>
      <c r="Q72" s="183">
        <v>87.822749217118997</v>
      </c>
      <c r="R72" s="183">
        <v>2356.9478783924842</v>
      </c>
      <c r="S72" s="398"/>
      <c r="T72" s="398">
        <v>121.62055584551148</v>
      </c>
      <c r="U72" s="398">
        <v>47.603282881002087</v>
      </c>
      <c r="V72" s="398">
        <v>122.43964509394571</v>
      </c>
      <c r="W72" s="398"/>
      <c r="X72" s="398">
        <v>2779.9889091858035</v>
      </c>
      <c r="Y72" s="398">
        <v>2460.3256784968685</v>
      </c>
      <c r="Z72" s="183">
        <v>2006.3219819937367</v>
      </c>
      <c r="AA72" s="398">
        <v>150.6949478079332</v>
      </c>
      <c r="AB72" s="398">
        <v>175.73851594122664</v>
      </c>
      <c r="AC72" s="399">
        <v>2772.2752727035486</v>
      </c>
      <c r="AD72" s="400"/>
      <c r="AE72" s="401">
        <v>91.565113500597377</v>
      </c>
      <c r="AH72" s="390"/>
      <c r="AI72" s="390"/>
      <c r="AJ72" s="390"/>
      <c r="AK72" s="390"/>
      <c r="AN72" s="234"/>
      <c r="AO72" s="235"/>
      <c r="AP72" s="235"/>
      <c r="AQ72" s="236"/>
      <c r="AR72" s="236"/>
      <c r="AS72" s="236"/>
      <c r="AT72" s="236"/>
      <c r="AU72" s="214"/>
    </row>
    <row r="73" spans="2:47">
      <c r="B73" s="222" t="s">
        <v>282</v>
      </c>
      <c r="C73" s="210">
        <v>1137.0422007434945</v>
      </c>
      <c r="D73" s="210">
        <v>1276.5515353159851</v>
      </c>
      <c r="E73" s="210">
        <v>1138.0399628252787</v>
      </c>
      <c r="F73" s="210">
        <v>70.813104089219337</v>
      </c>
      <c r="G73" s="210">
        <v>67.698468401486991</v>
      </c>
      <c r="H73" s="210">
        <v>138.51157249070633</v>
      </c>
      <c r="I73" s="210">
        <v>1010.6552007434944</v>
      </c>
      <c r="J73" s="210"/>
      <c r="K73" s="210">
        <v>74.873324795896508</v>
      </c>
      <c r="L73" s="210">
        <v>-53.314929368029738</v>
      </c>
      <c r="M73" s="210">
        <v>-59.492023680654846</v>
      </c>
      <c r="N73" s="210">
        <v>145.68642888511582</v>
      </c>
      <c r="O73" s="183">
        <v>139.50933457249067</v>
      </c>
      <c r="P73" s="210"/>
      <c r="Q73" s="183">
        <v>68.696230483271364</v>
      </c>
      <c r="R73" s="183">
        <v>2353.4790892193305</v>
      </c>
      <c r="S73" s="210"/>
      <c r="T73" s="210">
        <v>163.25026394052045</v>
      </c>
      <c r="U73" s="210">
        <v>63.518654275092935</v>
      </c>
      <c r="V73" s="210">
        <v>111.5802936802974</v>
      </c>
      <c r="W73" s="210"/>
      <c r="X73" s="183">
        <v>2785.643866171004</v>
      </c>
      <c r="Y73" s="183">
        <v>2537.1368029739774</v>
      </c>
      <c r="Z73" s="183">
        <v>2040.320776951673</v>
      </c>
      <c r="AA73" s="210">
        <v>165.7270371747212</v>
      </c>
      <c r="AB73" s="210">
        <v>171.90413148734629</v>
      </c>
      <c r="AC73" s="330">
        <v>2838.257665427509</v>
      </c>
      <c r="AD73" s="385"/>
      <c r="AE73" s="393">
        <v>96.415770609318997</v>
      </c>
      <c r="AH73" s="390"/>
      <c r="AI73" s="390"/>
      <c r="AJ73" s="390"/>
      <c r="AK73" s="390"/>
      <c r="AN73" s="234"/>
      <c r="AO73" s="235"/>
      <c r="AP73" s="235"/>
      <c r="AQ73" s="236"/>
      <c r="AR73" s="236"/>
      <c r="AS73" s="236"/>
      <c r="AT73" s="236"/>
      <c r="AU73" s="214"/>
    </row>
    <row r="74" spans="2:47">
      <c r="B74" s="332" t="s">
        <v>284</v>
      </c>
      <c r="C74" s="186">
        <v>1138.597</v>
      </c>
      <c r="D74" s="186">
        <v>1288.0530000000001</v>
      </c>
      <c r="E74" s="186">
        <v>1145.3489999999999</v>
      </c>
      <c r="F74" s="186">
        <v>73.638000000000005</v>
      </c>
      <c r="G74" s="186">
        <v>69.066000000000003</v>
      </c>
      <c r="H74" s="186">
        <v>142.70400000000001</v>
      </c>
      <c r="I74" s="186">
        <v>1015.0030000000002</v>
      </c>
      <c r="J74" s="211"/>
      <c r="K74" s="211">
        <v>70.263335928608157</v>
      </c>
      <c r="L74" s="229">
        <v>-66.301000000000002</v>
      </c>
      <c r="M74" s="211">
        <v>-60.74633592860814</v>
      </c>
      <c r="N74" s="186">
        <v>143.90133592860818</v>
      </c>
      <c r="O74" s="185">
        <v>149.45599999999999</v>
      </c>
      <c r="P74" s="243"/>
      <c r="Q74" s="186">
        <v>75.817999999999998</v>
      </c>
      <c r="R74" s="220">
        <v>2438.8879999999999</v>
      </c>
      <c r="S74" s="211"/>
      <c r="T74" s="186">
        <v>180.23</v>
      </c>
      <c r="U74" s="247">
        <v>72.882000000000005</v>
      </c>
      <c r="V74" s="229">
        <v>106.22199999999999</v>
      </c>
      <c r="W74" s="210"/>
      <c r="X74" s="206">
        <v>2810.1</v>
      </c>
      <c r="Y74" s="206">
        <v>2644.6</v>
      </c>
      <c r="Z74" s="402">
        <v>2094.0160000000001</v>
      </c>
      <c r="AA74" s="333">
        <v>168.07599999999999</v>
      </c>
      <c r="AB74" s="334">
        <v>162.52133592860818</v>
      </c>
      <c r="AC74" s="335">
        <v>2925.27</v>
      </c>
      <c r="AD74" s="385"/>
      <c r="AE74" s="403">
        <v>100</v>
      </c>
    </row>
    <row r="75" spans="2:47">
      <c r="B75" s="264" t="s">
        <v>310</v>
      </c>
      <c r="C75" s="265">
        <v>1197.8112811174149</v>
      </c>
      <c r="D75" s="266">
        <v>1312.4656856524653</v>
      </c>
      <c r="E75" s="266">
        <v>1160.8182036436226</v>
      </c>
      <c r="F75" s="266">
        <v>79.44500472725889</v>
      </c>
      <c r="G75" s="266">
        <v>72.202477281583739</v>
      </c>
      <c r="H75" s="266">
        <v>151.64748200884264</v>
      </c>
      <c r="I75" s="266">
        <v>1073.1668135526097</v>
      </c>
      <c r="J75" s="267"/>
      <c r="K75" s="266">
        <v>25.576474686769679</v>
      </c>
      <c r="L75" s="266">
        <v>-26.381568097739322</v>
      </c>
      <c r="M75" s="266">
        <v>-16.748642976717473</v>
      </c>
      <c r="N75" s="266">
        <v>105.02147941402862</v>
      </c>
      <c r="O75" s="266">
        <v>114.65440453505047</v>
      </c>
      <c r="P75" s="267"/>
      <c r="Q75" s="267">
        <v>35.209399807791534</v>
      </c>
      <c r="R75" s="267">
        <v>2460.457563262999</v>
      </c>
      <c r="S75" s="266"/>
      <c r="T75" s="268">
        <v>139.3115944901289</v>
      </c>
      <c r="U75" s="268">
        <v>69.720908928827754</v>
      </c>
      <c r="V75" s="268">
        <v>108.34770915086298</v>
      </c>
      <c r="W75" s="269"/>
      <c r="X75" s="268">
        <v>2822.5287722137732</v>
      </c>
      <c r="Y75" s="268">
        <v>2728.8520152472179</v>
      </c>
      <c r="Z75" s="278">
        <v>2068.1559074776396</v>
      </c>
      <c r="AA75" s="268">
        <v>125.55822357260745</v>
      </c>
      <c r="AB75" s="270">
        <v>115.92529845158559</v>
      </c>
      <c r="AC75" s="271">
        <v>3023.8853928293688</v>
      </c>
      <c r="AD75" s="385"/>
      <c r="AE75" s="404">
        <v>102.64542714263447</v>
      </c>
    </row>
    <row r="76" spans="2:47">
      <c r="B76" s="405" t="s">
        <v>318</v>
      </c>
      <c r="C76" s="406">
        <v>1238.4868255174863</v>
      </c>
      <c r="D76" s="407">
        <v>1331.6016752772907</v>
      </c>
      <c r="E76" s="407">
        <v>1178.1322559603127</v>
      </c>
      <c r="F76" s="407">
        <v>80.254664446258801</v>
      </c>
      <c r="G76" s="407">
        <v>73.214754870718991</v>
      </c>
      <c r="H76" s="407">
        <v>153.46941931697779</v>
      </c>
      <c r="I76" s="407">
        <v>1112.7094972975922</v>
      </c>
      <c r="J76" s="407"/>
      <c r="K76" s="407">
        <v>8.0660087320387799</v>
      </c>
      <c r="L76" s="407">
        <v>-6.1449252212546295</v>
      </c>
      <c r="M76" s="407">
        <v>-1.3507486397480293</v>
      </c>
      <c r="N76" s="407">
        <v>88.320673178297582</v>
      </c>
      <c r="O76" s="407">
        <v>93.114849759804187</v>
      </c>
      <c r="P76" s="407"/>
      <c r="Q76" s="407">
        <v>12.860185313545379</v>
      </c>
      <c r="R76" s="407">
        <v>2528.617720037169</v>
      </c>
      <c r="S76" s="407"/>
      <c r="T76" s="407">
        <v>124.45088695487495</v>
      </c>
      <c r="U76" s="407">
        <v>112.26795004186474</v>
      </c>
      <c r="V76" s="407">
        <v>106.735674357969</v>
      </c>
      <c r="W76" s="407"/>
      <c r="X76" s="407">
        <v>2900.2586282187176</v>
      </c>
      <c r="Y76" s="407">
        <v>2828.8027038175828</v>
      </c>
      <c r="Z76" s="407">
        <v>2120.7920868812867</v>
      </c>
      <c r="AA76" s="407">
        <v>111.22532765326652</v>
      </c>
      <c r="AB76" s="407">
        <v>106.43115107175993</v>
      </c>
      <c r="AC76" s="408">
        <v>3121.2222362018638</v>
      </c>
      <c r="AD76" s="385"/>
      <c r="AE76" s="409">
        <v>104.34558691517316</v>
      </c>
    </row>
    <row r="77" spans="2:47">
      <c r="B77" s="410" t="s">
        <v>326</v>
      </c>
      <c r="C77" s="406">
        <v>1268.5663298234635</v>
      </c>
      <c r="D77" s="407">
        <v>1343.8586815997735</v>
      </c>
      <c r="E77" s="407">
        <v>1188.6176855763415</v>
      </c>
      <c r="F77" s="407">
        <v>80.929886183306493</v>
      </c>
      <c r="G77" s="407">
        <v>74.311109840125425</v>
      </c>
      <c r="H77" s="407">
        <v>155.2409960234319</v>
      </c>
      <c r="I77" s="407">
        <v>1141.0408990935118</v>
      </c>
      <c r="J77" s="407"/>
      <c r="K77" s="407">
        <v>-6.370652571613074</v>
      </c>
      <c r="L77" s="407">
        <v>15.730058431594857</v>
      </c>
      <c r="M77" s="407">
        <v>16.46317659621138</v>
      </c>
      <c r="N77" s="407">
        <v>74.559233611693415</v>
      </c>
      <c r="O77" s="407">
        <v>75.292351776309928</v>
      </c>
      <c r="P77" s="407"/>
      <c r="Q77" s="407">
        <v>-5.6375344069965552</v>
      </c>
      <c r="R77" s="407">
        <v>2567.7618807473668</v>
      </c>
      <c r="S77" s="407"/>
      <c r="T77" s="407">
        <v>123.70345164450522</v>
      </c>
      <c r="U77" s="407">
        <v>123.09623951067555</v>
      </c>
      <c r="V77" s="407">
        <v>110.69856523688324</v>
      </c>
      <c r="W77" s="407"/>
      <c r="X77" s="407">
        <v>2960.5593597341085</v>
      </c>
      <c r="Y77" s="407">
        <v>2900.3367898434612</v>
      </c>
      <c r="Z77" s="407">
        <v>2147.7721036150156</v>
      </c>
      <c r="AA77" s="407">
        <v>94.354064925055908</v>
      </c>
      <c r="AB77" s="407">
        <v>93.620946760439381</v>
      </c>
      <c r="AC77" s="408">
        <v>3190.005405314273</v>
      </c>
      <c r="AD77" s="385"/>
      <c r="AE77" s="409">
        <v>106.47099728831095</v>
      </c>
    </row>
    <row r="78" spans="2:47">
      <c r="B78" s="410" t="s">
        <v>330</v>
      </c>
      <c r="C78" s="406">
        <v>1284.2875421527037</v>
      </c>
      <c r="D78" s="407">
        <v>1355.6176199742001</v>
      </c>
      <c r="E78" s="407">
        <v>1202.5165661569472</v>
      </c>
      <c r="F78" s="407">
        <v>77.889087913990934</v>
      </c>
      <c r="G78" s="407">
        <v>75.211965903261913</v>
      </c>
      <c r="H78" s="407">
        <v>153.10105381725285</v>
      </c>
      <c r="I78" s="407">
        <v>1155.1795077016375</v>
      </c>
      <c r="J78" s="407"/>
      <c r="K78" s="407">
        <v>-6.5591900391939522</v>
      </c>
      <c r="L78" s="407">
        <v>23.537120391709507</v>
      </c>
      <c r="M78" s="407">
        <v>23.537300338408613</v>
      </c>
      <c r="N78" s="407">
        <v>71.329897874796984</v>
      </c>
      <c r="O78" s="407">
        <v>71.330077821496076</v>
      </c>
      <c r="P78" s="407"/>
      <c r="Q78" s="407">
        <v>-6.5590100924948453</v>
      </c>
      <c r="R78" s="407">
        <v>2605.2175577825483</v>
      </c>
      <c r="S78" s="407"/>
      <c r="T78" s="407">
        <v>127.48834401743163</v>
      </c>
      <c r="U78" s="407">
        <v>126.06597577826415</v>
      </c>
      <c r="V78" s="407">
        <v>114.46101285137178</v>
      </c>
      <c r="W78" s="407"/>
      <c r="X78" s="407">
        <v>3015.9691569478005</v>
      </c>
      <c r="Y78" s="407">
        <v>2969.2801587240624</v>
      </c>
      <c r="Z78" s="407">
        <v>2181.1396234752765</v>
      </c>
      <c r="AA78" s="407">
        <v>93.286303857943579</v>
      </c>
      <c r="AB78" s="407">
        <v>93.286123911244488</v>
      </c>
      <c r="AC78" s="408">
        <v>3256.9681783512992</v>
      </c>
      <c r="AD78" s="385"/>
      <c r="AE78" s="409">
        <v>108.54422650416065</v>
      </c>
    </row>
    <row r="79" spans="2:47">
      <c r="B79" s="411" t="s">
        <v>333</v>
      </c>
      <c r="C79" s="412">
        <v>1306.6805365045905</v>
      </c>
      <c r="D79" s="413">
        <v>1373.6350790287429</v>
      </c>
      <c r="E79" s="413">
        <v>1221.8218968732049</v>
      </c>
      <c r="F79" s="413">
        <v>75.935441777794807</v>
      </c>
      <c r="G79" s="413">
        <v>75.877740377743336</v>
      </c>
      <c r="H79" s="413">
        <v>151.81318215553813</v>
      </c>
      <c r="I79" s="413">
        <v>1175.8812760905539</v>
      </c>
      <c r="J79" s="413"/>
      <c r="K79" s="413">
        <v>-8.9810824634682938</v>
      </c>
      <c r="L79" s="413">
        <v>32.1126069872439</v>
      </c>
      <c r="M79" s="413">
        <v>32.112790197069742</v>
      </c>
      <c r="N79" s="413">
        <v>66.954359314326524</v>
      </c>
      <c r="O79" s="413">
        <v>66.954542524152387</v>
      </c>
      <c r="P79" s="413"/>
      <c r="Q79" s="413">
        <v>-8.9808992536424554</v>
      </c>
      <c r="R79" s="413">
        <v>2639.4279724253311</v>
      </c>
      <c r="S79" s="413"/>
      <c r="T79" s="413">
        <v>99.584170360386921</v>
      </c>
      <c r="U79" s="413">
        <v>97.152186784299914</v>
      </c>
      <c r="V79" s="413">
        <v>118.98157610856866</v>
      </c>
      <c r="W79" s="413"/>
      <c r="X79" s="414">
        <v>3066.6676484599839</v>
      </c>
      <c r="Y79" s="414">
        <v>3030.4308980394317</v>
      </c>
      <c r="Z79" s="414">
        <v>2206.2969840759552</v>
      </c>
      <c r="AA79" s="413">
        <v>86.677478684596508</v>
      </c>
      <c r="AB79" s="413">
        <v>86.677295474770673</v>
      </c>
      <c r="AC79" s="415">
        <v>3316.9495962717847</v>
      </c>
      <c r="AD79" s="385"/>
      <c r="AE79" s="416">
        <v>110.586058653392</v>
      </c>
    </row>
    <row r="80" spans="2:47">
      <c r="B80" s="417" t="s">
        <v>128</v>
      </c>
      <c r="C80" s="524" t="s">
        <v>343</v>
      </c>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362"/>
      <c r="AD80" s="367"/>
      <c r="AE80" s="418"/>
      <c r="AG80" s="287"/>
      <c r="AH80" s="287"/>
      <c r="AI80" s="287"/>
      <c r="AJ80" s="287"/>
      <c r="AK80" s="287"/>
      <c r="AN80" s="289"/>
      <c r="AO80" s="289"/>
      <c r="AP80" s="289"/>
      <c r="AQ80" s="289"/>
      <c r="AR80" s="289"/>
      <c r="AS80" s="289"/>
      <c r="AT80" s="289"/>
      <c r="AU80" s="214"/>
    </row>
    <row r="81" spans="2:31">
      <c r="B81" s="419"/>
      <c r="C81" s="515" t="s">
        <v>347</v>
      </c>
      <c r="D81" s="515"/>
      <c r="E81" s="515"/>
      <c r="F81" s="515"/>
      <c r="G81" s="515"/>
      <c r="H81" s="515"/>
      <c r="I81" s="515"/>
      <c r="J81" s="515"/>
      <c r="K81" s="515"/>
      <c r="L81" s="515"/>
      <c r="M81" s="515"/>
      <c r="N81" s="515"/>
      <c r="O81" s="515"/>
      <c r="P81" s="515"/>
      <c r="Q81" s="515"/>
      <c r="R81" s="515"/>
      <c r="S81" s="515"/>
      <c r="T81" s="515"/>
      <c r="U81" s="515"/>
      <c r="V81" s="515"/>
      <c r="W81" s="515"/>
      <c r="X81" s="515"/>
      <c r="Y81" s="515"/>
      <c r="Z81" s="515"/>
      <c r="AA81" s="515"/>
      <c r="AB81" s="515"/>
      <c r="AC81" s="363"/>
      <c r="AD81" s="367"/>
      <c r="AE81" s="294"/>
    </row>
    <row r="82" spans="2:31">
      <c r="B82" s="420"/>
      <c r="C82" s="293" t="s">
        <v>172</v>
      </c>
      <c r="AC82" s="294"/>
      <c r="AD82" s="367"/>
      <c r="AE82" s="294"/>
    </row>
    <row r="83" spans="2:31" ht="16.2" thickBot="1">
      <c r="B83" s="421"/>
      <c r="C83" s="296" t="s">
        <v>316</v>
      </c>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8"/>
      <c r="AD83" s="367"/>
      <c r="AE83" s="298"/>
    </row>
    <row r="87" spans="2:31">
      <c r="B87" s="299"/>
    </row>
    <row r="88" spans="2:31">
      <c r="B88" s="299"/>
    </row>
    <row r="89" spans="2:31">
      <c r="B89" s="299"/>
    </row>
    <row r="90" spans="2:31">
      <c r="B90" s="299"/>
    </row>
    <row r="91" spans="2:31">
      <c r="B91" s="299"/>
    </row>
    <row r="92" spans="2:31">
      <c r="B92" s="299"/>
    </row>
    <row r="93" spans="2:31">
      <c r="B93" s="299"/>
    </row>
    <row r="94" spans="2:31">
      <c r="B94" s="299"/>
    </row>
  </sheetData>
  <mergeCells count="9">
    <mergeCell ref="AQ2:AT2"/>
    <mergeCell ref="C1:AC1"/>
    <mergeCell ref="C81:AB81"/>
    <mergeCell ref="C80:AB80"/>
    <mergeCell ref="T3:V3"/>
    <mergeCell ref="C3:I3"/>
    <mergeCell ref="X3:AC3"/>
    <mergeCell ref="Q3:R3"/>
    <mergeCell ref="K3:O3"/>
  </mergeCells>
  <phoneticPr fontId="149"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7"/>
  <sheetViews>
    <sheetView zoomScaleNormal="100" workbookViewId="0">
      <pane xSplit="2" ySplit="6" topLeftCell="C7" activePane="bottomRight" state="frozen"/>
      <selection pane="topRight"/>
      <selection pane="bottomLeft"/>
      <selection pane="bottomRight"/>
    </sheetView>
  </sheetViews>
  <sheetFormatPr defaultColWidth="9.109375" defaultRowHeight="15.6"/>
  <cols>
    <col min="1" max="1" width="9.109375" style="137"/>
    <col min="2" max="2" width="10.44140625" style="137" bestFit="1" customWidth="1"/>
    <col min="3" max="5" width="13" style="137" customWidth="1"/>
    <col min="6" max="6" width="17.44140625" style="137" customWidth="1"/>
    <col min="7" max="12" width="13" style="137" customWidth="1"/>
    <col min="13" max="13" width="14.109375" style="137" bestFit="1" customWidth="1"/>
    <col min="14" max="14" width="27.5546875" style="137" bestFit="1" customWidth="1"/>
    <col min="15" max="20" width="13" style="137" customWidth="1"/>
    <col min="21" max="21" width="18.44140625" style="137" bestFit="1" customWidth="1"/>
    <col min="22" max="27" width="13" style="137" customWidth="1"/>
    <col min="28" max="28" width="16.5546875" style="137" bestFit="1" customWidth="1"/>
    <col min="29" max="29" width="13" style="137" customWidth="1"/>
    <col min="30" max="30" width="15" style="137" bestFit="1" customWidth="1"/>
    <col min="31" max="31" width="13.5546875" style="137" bestFit="1" customWidth="1"/>
    <col min="32" max="34" width="13" style="137" customWidth="1"/>
    <col min="35" max="16384" width="9.109375" style="137"/>
  </cols>
  <sheetData>
    <row r="1" spans="2:34" ht="29.25" customHeight="1" thickBot="1">
      <c r="B1" s="422"/>
      <c r="C1" s="530" t="s">
        <v>3</v>
      </c>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1"/>
    </row>
    <row r="2" spans="2:34" s="146" customFormat="1" ht="15.75" customHeight="1">
      <c r="B2" s="423"/>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424"/>
    </row>
    <row r="3" spans="2:34" s="159" customFormat="1">
      <c r="B3" s="425"/>
      <c r="C3" s="153"/>
      <c r="D3" s="153"/>
      <c r="E3" s="153"/>
      <c r="F3" s="153"/>
      <c r="G3" s="153"/>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426"/>
    </row>
    <row r="4" spans="2:34" s="159" customFormat="1" ht="57" customHeight="1">
      <c r="B4" s="427"/>
      <c r="C4" s="153" t="s">
        <v>274</v>
      </c>
      <c r="D4" s="153" t="s">
        <v>247</v>
      </c>
      <c r="E4" s="153" t="s">
        <v>231</v>
      </c>
      <c r="F4" s="164" t="s">
        <v>249</v>
      </c>
      <c r="G4" s="153" t="s">
        <v>250</v>
      </c>
      <c r="H4" s="153" t="s">
        <v>230</v>
      </c>
      <c r="I4" s="153" t="s">
        <v>229</v>
      </c>
      <c r="J4" s="153" t="s">
        <v>353</v>
      </c>
      <c r="K4" s="153" t="s">
        <v>252</v>
      </c>
      <c r="L4" s="153" t="s">
        <v>254</v>
      </c>
      <c r="M4" s="153" t="s">
        <v>256</v>
      </c>
      <c r="N4" s="153" t="s">
        <v>354</v>
      </c>
      <c r="O4" s="153" t="s">
        <v>319</v>
      </c>
      <c r="P4" s="153" t="s">
        <v>260</v>
      </c>
      <c r="Q4" s="153" t="s">
        <v>262</v>
      </c>
      <c r="R4" s="153" t="s">
        <v>263</v>
      </c>
      <c r="S4" s="153" t="s">
        <v>239</v>
      </c>
      <c r="T4" s="153" t="s">
        <v>275</v>
      </c>
      <c r="U4" s="153" t="s">
        <v>355</v>
      </c>
      <c r="V4" s="153" t="s">
        <v>264</v>
      </c>
      <c r="W4" s="153" t="s">
        <v>225</v>
      </c>
      <c r="X4" s="153" t="s">
        <v>328</v>
      </c>
      <c r="Y4" s="153" t="s">
        <v>226</v>
      </c>
      <c r="Z4" s="153" t="s">
        <v>243</v>
      </c>
      <c r="AA4" s="153" t="s">
        <v>265</v>
      </c>
      <c r="AB4" s="153" t="s">
        <v>268</v>
      </c>
      <c r="AC4" s="153" t="s">
        <v>228</v>
      </c>
      <c r="AD4" s="153" t="s">
        <v>269</v>
      </c>
      <c r="AE4" s="153" t="s">
        <v>270</v>
      </c>
      <c r="AF4" s="153" t="s">
        <v>271</v>
      </c>
      <c r="AG4" s="153" t="s">
        <v>3</v>
      </c>
      <c r="AH4" s="428" t="s">
        <v>272</v>
      </c>
    </row>
    <row r="5" spans="2:34" s="173" customFormat="1" ht="24" customHeight="1">
      <c r="B5" s="429"/>
      <c r="C5" s="168" t="s">
        <v>281</v>
      </c>
      <c r="D5" s="168" t="s">
        <v>248</v>
      </c>
      <c r="E5" s="168" t="s">
        <v>235</v>
      </c>
      <c r="F5" s="168" t="s">
        <v>232</v>
      </c>
      <c r="G5" s="168" t="s">
        <v>236</v>
      </c>
      <c r="H5" s="168" t="s">
        <v>234</v>
      </c>
      <c r="I5" s="168" t="s">
        <v>233</v>
      </c>
      <c r="J5" s="168" t="s">
        <v>251</v>
      </c>
      <c r="K5" s="168" t="s">
        <v>253</v>
      </c>
      <c r="L5" s="168" t="s">
        <v>255</v>
      </c>
      <c r="M5" s="168" t="s">
        <v>257</v>
      </c>
      <c r="N5" s="168" t="s">
        <v>258</v>
      </c>
      <c r="O5" s="168" t="s">
        <v>259</v>
      </c>
      <c r="P5" s="168" t="s">
        <v>261</v>
      </c>
      <c r="Q5" s="168" t="s">
        <v>237</v>
      </c>
      <c r="R5" s="168" t="s">
        <v>238</v>
      </c>
      <c r="S5" s="168" t="s">
        <v>240</v>
      </c>
      <c r="T5" s="168" t="s">
        <v>227</v>
      </c>
      <c r="U5" s="168" t="s">
        <v>276</v>
      </c>
      <c r="V5" s="168" t="s">
        <v>277</v>
      </c>
      <c r="W5" s="168" t="s">
        <v>241</v>
      </c>
      <c r="X5" s="168" t="s">
        <v>327</v>
      </c>
      <c r="Y5" s="168" t="s">
        <v>242</v>
      </c>
      <c r="Z5" s="168" t="s">
        <v>244</v>
      </c>
      <c r="AA5" s="168" t="s">
        <v>266</v>
      </c>
      <c r="AB5" s="168" t="s">
        <v>168</v>
      </c>
      <c r="AC5" s="168" t="s">
        <v>245</v>
      </c>
      <c r="AD5" s="168" t="s">
        <v>278</v>
      </c>
      <c r="AE5" s="168" t="s">
        <v>273</v>
      </c>
      <c r="AF5" s="430" t="s">
        <v>267</v>
      </c>
      <c r="AG5" s="168" t="s">
        <v>78</v>
      </c>
      <c r="AH5" s="431" t="s">
        <v>91</v>
      </c>
    </row>
    <row r="6" spans="2:34" s="173" customFormat="1">
      <c r="B6" s="429"/>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432"/>
    </row>
    <row r="7" spans="2:34" s="216" customFormat="1">
      <c r="B7" s="433" t="s">
        <v>43</v>
      </c>
      <c r="C7" s="183">
        <v>56.923000000000002</v>
      </c>
      <c r="D7" s="183">
        <v>5.8840000000000003</v>
      </c>
      <c r="E7" s="183">
        <v>22.515000000000001</v>
      </c>
      <c r="F7" s="183">
        <v>3.1859999999999999</v>
      </c>
      <c r="G7" s="183">
        <v>3.7120000000000002</v>
      </c>
      <c r="H7" s="183">
        <v>7.7960000000000003</v>
      </c>
      <c r="I7" s="183">
        <v>6.5</v>
      </c>
      <c r="J7" s="183">
        <v>4.8550000000000004</v>
      </c>
      <c r="K7" s="183">
        <v>0.88200000000000001</v>
      </c>
      <c r="L7" s="183">
        <v>1.5109999999999999</v>
      </c>
      <c r="M7" s="183">
        <v>0</v>
      </c>
      <c r="N7" s="183">
        <v>0</v>
      </c>
      <c r="O7" s="183">
        <v>0</v>
      </c>
      <c r="P7" s="183">
        <v>0</v>
      </c>
      <c r="Q7" s="183">
        <v>80.319999999999993</v>
      </c>
      <c r="R7" s="183">
        <v>14.432</v>
      </c>
      <c r="S7" s="183">
        <v>1.944</v>
      </c>
      <c r="T7" s="183">
        <v>2.1219999999999999</v>
      </c>
      <c r="U7" s="183">
        <v>33.142000000000003</v>
      </c>
      <c r="V7" s="183">
        <v>1.18</v>
      </c>
      <c r="W7" s="183">
        <v>0.85299999999999998</v>
      </c>
      <c r="X7" s="183">
        <v>0</v>
      </c>
      <c r="Y7" s="183">
        <v>0</v>
      </c>
      <c r="Z7" s="183">
        <v>2.286</v>
      </c>
      <c r="AA7" s="183">
        <v>2.0470000000000002</v>
      </c>
      <c r="AB7" s="183">
        <v>56.935000000000002</v>
      </c>
      <c r="AC7" s="183">
        <v>13.031000000000001</v>
      </c>
      <c r="AD7" s="183">
        <v>11.021000000000001</v>
      </c>
      <c r="AE7" s="183">
        <v>25.276</v>
      </c>
      <c r="AF7" s="183">
        <v>20.161999999999978</v>
      </c>
      <c r="AG7" s="183">
        <v>378.51499999999999</v>
      </c>
      <c r="AH7" s="239">
        <v>344.32299999999998</v>
      </c>
    </row>
    <row r="8" spans="2:34" s="216" customFormat="1">
      <c r="B8" s="433" t="s">
        <v>44</v>
      </c>
      <c r="C8" s="183">
        <v>59.04</v>
      </c>
      <c r="D8" s="183">
        <v>6.4390000000000001</v>
      </c>
      <c r="E8" s="183">
        <v>22.63</v>
      </c>
      <c r="F8" s="183">
        <v>3.6859999999999999</v>
      </c>
      <c r="G8" s="183">
        <v>4.4790000000000001</v>
      </c>
      <c r="H8" s="183">
        <v>7.6379999999999999</v>
      </c>
      <c r="I8" s="183">
        <v>6.6120000000000001</v>
      </c>
      <c r="J8" s="183">
        <v>4.2690000000000001</v>
      </c>
      <c r="K8" s="183">
        <v>0.95599999999999996</v>
      </c>
      <c r="L8" s="183">
        <v>1.7509999999999999</v>
      </c>
      <c r="M8" s="183">
        <v>0</v>
      </c>
      <c r="N8" s="183">
        <v>0</v>
      </c>
      <c r="O8" s="183">
        <v>0</v>
      </c>
      <c r="P8" s="434">
        <v>0</v>
      </c>
      <c r="Q8" s="183">
        <v>89.778000000000006</v>
      </c>
      <c r="R8" s="183">
        <v>15.273</v>
      </c>
      <c r="S8" s="183">
        <v>2.0369999999999999</v>
      </c>
      <c r="T8" s="183">
        <v>3.2360000000000002</v>
      </c>
      <c r="U8" s="183">
        <v>32.228000000000002</v>
      </c>
      <c r="V8" s="183">
        <v>2.64</v>
      </c>
      <c r="W8" s="183">
        <v>1.518</v>
      </c>
      <c r="X8" s="183">
        <v>0</v>
      </c>
      <c r="Y8" s="183">
        <v>0</v>
      </c>
      <c r="Z8" s="183">
        <v>2.0640000000000001</v>
      </c>
      <c r="AA8" s="183">
        <v>2.2229999999999999</v>
      </c>
      <c r="AB8" s="183">
        <v>62.067999999999998</v>
      </c>
      <c r="AC8" s="183">
        <v>14.314</v>
      </c>
      <c r="AD8" s="183">
        <v>13.385999999999999</v>
      </c>
      <c r="AE8" s="183">
        <v>25.608000000000001</v>
      </c>
      <c r="AF8" s="183">
        <v>22.53899999999993</v>
      </c>
      <c r="AG8" s="183">
        <v>406.41199999999998</v>
      </c>
      <c r="AH8" s="239">
        <v>368.48399999999998</v>
      </c>
    </row>
    <row r="9" spans="2:34" s="216" customFormat="1">
      <c r="B9" s="433" t="s">
        <v>45</v>
      </c>
      <c r="C9" s="183">
        <v>61.738</v>
      </c>
      <c r="D9" s="183">
        <v>7.6109999999999998</v>
      </c>
      <c r="E9" s="183">
        <v>21.916</v>
      </c>
      <c r="F9" s="183">
        <v>4.1310000000000002</v>
      </c>
      <c r="G9" s="183">
        <v>2.8519999999999999</v>
      </c>
      <c r="H9" s="183">
        <v>7.6390000000000002</v>
      </c>
      <c r="I9" s="183">
        <v>6.9749999999999996</v>
      </c>
      <c r="J9" s="183">
        <v>4.2910000000000004</v>
      </c>
      <c r="K9" s="183">
        <v>0.80200000000000005</v>
      </c>
      <c r="L9" s="183">
        <v>1.921</v>
      </c>
      <c r="M9" s="183">
        <v>0.82199999999999995</v>
      </c>
      <c r="N9" s="183">
        <v>0</v>
      </c>
      <c r="O9" s="183">
        <v>0</v>
      </c>
      <c r="P9" s="434">
        <v>0</v>
      </c>
      <c r="Q9" s="183">
        <v>92.128</v>
      </c>
      <c r="R9" s="183">
        <v>15.281000000000001</v>
      </c>
      <c r="S9" s="183">
        <v>1.2450000000000001</v>
      </c>
      <c r="T9" s="183">
        <v>3.0339999999999998</v>
      </c>
      <c r="U9" s="183">
        <v>29.152000000000001</v>
      </c>
      <c r="V9" s="183">
        <v>3.456</v>
      </c>
      <c r="W9" s="183">
        <v>1.31</v>
      </c>
      <c r="X9" s="183">
        <v>0</v>
      </c>
      <c r="Y9" s="183">
        <v>0</v>
      </c>
      <c r="Z9" s="183">
        <v>2.1829999999999998</v>
      </c>
      <c r="AA9" s="183">
        <v>2.3570000000000002</v>
      </c>
      <c r="AB9" s="183">
        <v>63.161999999999999</v>
      </c>
      <c r="AC9" s="183">
        <v>15.391</v>
      </c>
      <c r="AD9" s="183">
        <v>11.706</v>
      </c>
      <c r="AE9" s="183">
        <v>26.954000000000001</v>
      </c>
      <c r="AF9" s="183">
        <v>24.353999999999928</v>
      </c>
      <c r="AG9" s="183">
        <v>412.411</v>
      </c>
      <c r="AH9" s="239">
        <v>374.529</v>
      </c>
    </row>
    <row r="10" spans="2:34" s="216" customFormat="1">
      <c r="B10" s="433" t="s">
        <v>46</v>
      </c>
      <c r="C10" s="183">
        <v>63.988</v>
      </c>
      <c r="D10" s="183">
        <v>8.6159999999999997</v>
      </c>
      <c r="E10" s="183">
        <v>22.146999999999998</v>
      </c>
      <c r="F10" s="183">
        <v>5.01</v>
      </c>
      <c r="G10" s="183">
        <v>2.5390000000000001</v>
      </c>
      <c r="H10" s="183">
        <v>8.02</v>
      </c>
      <c r="I10" s="183">
        <v>7.3819999999999997</v>
      </c>
      <c r="J10" s="183">
        <v>4.3360000000000003</v>
      </c>
      <c r="K10" s="183">
        <v>0.80400000000000005</v>
      </c>
      <c r="L10" s="183">
        <v>2.1890000000000001</v>
      </c>
      <c r="M10" s="183">
        <v>0.81299999999999994</v>
      </c>
      <c r="N10" s="183">
        <v>0.27800000000000002</v>
      </c>
      <c r="O10" s="183">
        <v>0</v>
      </c>
      <c r="P10" s="434">
        <v>0</v>
      </c>
      <c r="Q10" s="183">
        <v>94.680999999999997</v>
      </c>
      <c r="R10" s="183">
        <v>16.059999999999999</v>
      </c>
      <c r="S10" s="183">
        <v>3.5999999999999997E-2</v>
      </c>
      <c r="T10" s="183">
        <v>1.5960000000000001</v>
      </c>
      <c r="U10" s="183">
        <v>26.39</v>
      </c>
      <c r="V10" s="183">
        <v>3.7320000000000002</v>
      </c>
      <c r="W10" s="183">
        <v>0.95799999999999996</v>
      </c>
      <c r="X10" s="183">
        <v>0</v>
      </c>
      <c r="Y10" s="183">
        <v>0</v>
      </c>
      <c r="Z10" s="183">
        <v>2.2869999999999999</v>
      </c>
      <c r="AA10" s="183">
        <v>2.3559999999999999</v>
      </c>
      <c r="AB10" s="183">
        <v>63.529000000000003</v>
      </c>
      <c r="AC10" s="183">
        <v>16.797000000000001</v>
      </c>
      <c r="AD10" s="183">
        <v>10.741</v>
      </c>
      <c r="AE10" s="183">
        <v>27.484000000000002</v>
      </c>
      <c r="AF10" s="183">
        <v>25.01400000000001</v>
      </c>
      <c r="AG10" s="183">
        <v>417.78300000000002</v>
      </c>
      <c r="AH10" s="239">
        <v>380.16399999999999</v>
      </c>
    </row>
    <row r="11" spans="2:34" s="216" customFormat="1">
      <c r="B11" s="433" t="s">
        <v>47</v>
      </c>
      <c r="C11" s="183">
        <v>70.459999999999994</v>
      </c>
      <c r="D11" s="183">
        <v>9.83</v>
      </c>
      <c r="E11" s="183">
        <v>22.786000000000001</v>
      </c>
      <c r="F11" s="183">
        <v>4.9859999999999998</v>
      </c>
      <c r="G11" s="183">
        <v>2.5579999999999998</v>
      </c>
      <c r="H11" s="183">
        <v>8.5950000000000006</v>
      </c>
      <c r="I11" s="183">
        <v>7.61</v>
      </c>
      <c r="J11" s="183">
        <v>4.6890000000000001</v>
      </c>
      <c r="K11" s="183">
        <v>0.79900000000000004</v>
      </c>
      <c r="L11" s="183">
        <v>2.3130000000000002</v>
      </c>
      <c r="M11" s="183">
        <v>0.81599999999999995</v>
      </c>
      <c r="N11" s="183">
        <v>0.41599999999999998</v>
      </c>
      <c r="O11" s="183">
        <v>0</v>
      </c>
      <c r="P11" s="434">
        <v>0</v>
      </c>
      <c r="Q11" s="183">
        <v>100.32299999999999</v>
      </c>
      <c r="R11" s="183">
        <v>15.773</v>
      </c>
      <c r="S11" s="183">
        <v>0.82499999999999996</v>
      </c>
      <c r="T11" s="183">
        <v>2.2250000000000001</v>
      </c>
      <c r="U11" s="183">
        <v>27.629000000000001</v>
      </c>
      <c r="V11" s="183">
        <v>3.1080000000000001</v>
      </c>
      <c r="W11" s="183">
        <v>1.179</v>
      </c>
      <c r="X11" s="183">
        <v>0</v>
      </c>
      <c r="Y11" s="183">
        <v>0</v>
      </c>
      <c r="Z11" s="183">
        <v>2.391</v>
      </c>
      <c r="AA11" s="183">
        <v>2.504</v>
      </c>
      <c r="AB11" s="183">
        <v>75.147999999999996</v>
      </c>
      <c r="AC11" s="183">
        <v>18.898</v>
      </c>
      <c r="AD11" s="183">
        <v>10.269</v>
      </c>
      <c r="AE11" s="183">
        <v>29.939</v>
      </c>
      <c r="AF11" s="183">
        <v>24.805999999999983</v>
      </c>
      <c r="AG11" s="183">
        <v>450.875</v>
      </c>
      <c r="AH11" s="239">
        <v>411.702</v>
      </c>
    </row>
    <row r="12" spans="2:34" s="216" customFormat="1">
      <c r="B12" s="433" t="s">
        <v>48</v>
      </c>
      <c r="C12" s="183">
        <v>72.311000000000007</v>
      </c>
      <c r="D12" s="183">
        <v>10.48</v>
      </c>
      <c r="E12" s="183">
        <v>23.312999999999999</v>
      </c>
      <c r="F12" s="183">
        <v>6.25</v>
      </c>
      <c r="G12" s="183">
        <v>2.7160000000000002</v>
      </c>
      <c r="H12" s="183">
        <v>8.0709999999999997</v>
      </c>
      <c r="I12" s="183">
        <v>7.8890000000000002</v>
      </c>
      <c r="J12" s="183">
        <v>4.7370000000000001</v>
      </c>
      <c r="K12" s="183">
        <v>0.872</v>
      </c>
      <c r="L12" s="183">
        <v>2.3530000000000002</v>
      </c>
      <c r="M12" s="183">
        <v>0.75</v>
      </c>
      <c r="N12" s="183">
        <v>0.498</v>
      </c>
      <c r="O12" s="183">
        <v>0</v>
      </c>
      <c r="P12" s="434">
        <v>0</v>
      </c>
      <c r="Q12" s="183">
        <v>107.54600000000001</v>
      </c>
      <c r="R12" s="183">
        <v>17.140999999999998</v>
      </c>
      <c r="S12" s="183">
        <v>1.7450000000000001</v>
      </c>
      <c r="T12" s="183">
        <v>2.282</v>
      </c>
      <c r="U12" s="183">
        <v>33.722999999999999</v>
      </c>
      <c r="V12" s="183">
        <v>4.7430000000000003</v>
      </c>
      <c r="W12" s="183">
        <v>1.284</v>
      </c>
      <c r="X12" s="183">
        <v>0</v>
      </c>
      <c r="Y12" s="183">
        <v>0</v>
      </c>
      <c r="Z12" s="183">
        <v>2.508</v>
      </c>
      <c r="AA12" s="183">
        <v>2.9239999999999999</v>
      </c>
      <c r="AB12" s="183">
        <v>80.923000000000002</v>
      </c>
      <c r="AC12" s="183">
        <v>20.048999999999999</v>
      </c>
      <c r="AD12" s="183">
        <v>12.215999999999999</v>
      </c>
      <c r="AE12" s="183">
        <v>30.341000000000001</v>
      </c>
      <c r="AF12" s="183">
        <v>25.550000000000011</v>
      </c>
      <c r="AG12" s="183">
        <v>483.21499999999997</v>
      </c>
      <c r="AH12" s="239">
        <v>442.16500000000002</v>
      </c>
    </row>
    <row r="13" spans="2:34" s="216" customFormat="1">
      <c r="B13" s="433" t="s">
        <v>49</v>
      </c>
      <c r="C13" s="183">
        <v>73.302999999999997</v>
      </c>
      <c r="D13" s="183">
        <v>11.6</v>
      </c>
      <c r="E13" s="183">
        <v>23.437999999999999</v>
      </c>
      <c r="F13" s="183">
        <v>7.4539999999999997</v>
      </c>
      <c r="G13" s="183">
        <v>3.464</v>
      </c>
      <c r="H13" s="183">
        <v>8.4380000000000006</v>
      </c>
      <c r="I13" s="183">
        <v>7.8760000000000003</v>
      </c>
      <c r="J13" s="183">
        <v>4.95</v>
      </c>
      <c r="K13" s="183">
        <v>0.90600000000000003</v>
      </c>
      <c r="L13" s="183">
        <v>2.347</v>
      </c>
      <c r="M13" s="183">
        <v>0.74099999999999999</v>
      </c>
      <c r="N13" s="183">
        <v>0.58299999999999996</v>
      </c>
      <c r="O13" s="183">
        <v>0</v>
      </c>
      <c r="P13" s="434">
        <v>0</v>
      </c>
      <c r="Q13" s="183">
        <v>114.908</v>
      </c>
      <c r="R13" s="183">
        <v>18.077000000000002</v>
      </c>
      <c r="S13" s="183">
        <v>3.089</v>
      </c>
      <c r="T13" s="183">
        <v>3.0419999999999998</v>
      </c>
      <c r="U13" s="183">
        <v>37.997999999999998</v>
      </c>
      <c r="V13" s="183">
        <v>8.0220000000000002</v>
      </c>
      <c r="W13" s="183">
        <v>2.016</v>
      </c>
      <c r="X13" s="183">
        <v>0</v>
      </c>
      <c r="Y13" s="183">
        <v>0</v>
      </c>
      <c r="Z13" s="183">
        <v>2.6230000000000002</v>
      </c>
      <c r="AA13" s="183">
        <v>3.258</v>
      </c>
      <c r="AB13" s="183">
        <v>85.558999999999997</v>
      </c>
      <c r="AC13" s="183">
        <v>21.219000000000001</v>
      </c>
      <c r="AD13" s="183">
        <v>13.615</v>
      </c>
      <c r="AE13" s="183">
        <v>34.686</v>
      </c>
      <c r="AF13" s="183">
        <v>26.516000000000076</v>
      </c>
      <c r="AG13" s="183">
        <v>519.72799999999995</v>
      </c>
      <c r="AH13" s="239">
        <v>473.17</v>
      </c>
    </row>
    <row r="14" spans="2:34" s="216" customFormat="1">
      <c r="B14" s="433" t="s">
        <v>50</v>
      </c>
      <c r="C14" s="183">
        <v>78.903000000000006</v>
      </c>
      <c r="D14" s="183">
        <v>12.426</v>
      </c>
      <c r="E14" s="183">
        <v>23.585000000000001</v>
      </c>
      <c r="F14" s="183">
        <v>9.6370000000000005</v>
      </c>
      <c r="G14" s="183">
        <v>3.7559999999999998</v>
      </c>
      <c r="H14" s="183">
        <v>7.641</v>
      </c>
      <c r="I14" s="183">
        <v>7.9139999999999997</v>
      </c>
      <c r="J14" s="183">
        <v>5.1390000000000002</v>
      </c>
      <c r="K14" s="183">
        <v>1.1120000000000001</v>
      </c>
      <c r="L14" s="183">
        <v>2.3039999999999998</v>
      </c>
      <c r="M14" s="183">
        <v>0.69599999999999995</v>
      </c>
      <c r="N14" s="183">
        <v>0.74</v>
      </c>
      <c r="O14" s="183">
        <v>0</v>
      </c>
      <c r="P14" s="434">
        <v>0</v>
      </c>
      <c r="Q14" s="183">
        <v>123.42400000000001</v>
      </c>
      <c r="R14" s="183">
        <v>20.306000000000001</v>
      </c>
      <c r="S14" s="183">
        <v>2.7650000000000001</v>
      </c>
      <c r="T14" s="183">
        <v>3.83</v>
      </c>
      <c r="U14" s="183">
        <v>40.667999999999999</v>
      </c>
      <c r="V14" s="183">
        <v>5.67</v>
      </c>
      <c r="W14" s="183">
        <v>2.1549999999999998</v>
      </c>
      <c r="X14" s="183">
        <v>0</v>
      </c>
      <c r="Y14" s="183">
        <v>0</v>
      </c>
      <c r="Z14" s="183">
        <v>2.7450000000000001</v>
      </c>
      <c r="AA14" s="183">
        <v>3.5449999999999999</v>
      </c>
      <c r="AB14" s="183">
        <v>90.915999999999997</v>
      </c>
      <c r="AC14" s="183">
        <v>22.332999999999998</v>
      </c>
      <c r="AD14" s="183">
        <v>14.663</v>
      </c>
      <c r="AE14" s="183">
        <v>36.529000000000003</v>
      </c>
      <c r="AF14" s="183">
        <v>28.098999999999933</v>
      </c>
      <c r="AG14" s="183">
        <v>551.50099999999998</v>
      </c>
      <c r="AH14" s="239">
        <v>502.32799999999997</v>
      </c>
    </row>
    <row r="15" spans="2:34" s="216" customFormat="1">
      <c r="B15" s="433" t="s">
        <v>51</v>
      </c>
      <c r="C15" s="183">
        <v>80.852999999999994</v>
      </c>
      <c r="D15" s="183">
        <v>12.946999999999999</v>
      </c>
      <c r="E15" s="183">
        <v>24.905000000000001</v>
      </c>
      <c r="F15" s="183">
        <v>9.9580000000000002</v>
      </c>
      <c r="G15" s="183">
        <v>4.165</v>
      </c>
      <c r="H15" s="183">
        <v>7.9820000000000002</v>
      </c>
      <c r="I15" s="183">
        <v>8.2149999999999999</v>
      </c>
      <c r="J15" s="183">
        <v>5.3929999999999998</v>
      </c>
      <c r="K15" s="183">
        <v>1.9490000000000001</v>
      </c>
      <c r="L15" s="183">
        <v>2.302</v>
      </c>
      <c r="M15" s="183">
        <v>0.70499999999999996</v>
      </c>
      <c r="N15" s="183">
        <v>0.86299999999999999</v>
      </c>
      <c r="O15" s="183">
        <v>0</v>
      </c>
      <c r="P15" s="434">
        <v>0</v>
      </c>
      <c r="Q15" s="183">
        <v>131.86600000000001</v>
      </c>
      <c r="R15" s="183">
        <v>22.443000000000001</v>
      </c>
      <c r="S15" s="183">
        <v>2.7829999999999999</v>
      </c>
      <c r="T15" s="183">
        <v>5.2679999999999998</v>
      </c>
      <c r="U15" s="183">
        <v>39.725000000000001</v>
      </c>
      <c r="V15" s="183">
        <v>7.3780000000000001</v>
      </c>
      <c r="W15" s="183">
        <v>1.68</v>
      </c>
      <c r="X15" s="183">
        <v>0</v>
      </c>
      <c r="Y15" s="183">
        <v>0</v>
      </c>
      <c r="Z15" s="183">
        <v>2.8580000000000001</v>
      </c>
      <c r="AA15" s="183">
        <v>3.8239999999999998</v>
      </c>
      <c r="AB15" s="183">
        <v>95.436999999999998</v>
      </c>
      <c r="AC15" s="183">
        <v>23.513999999999999</v>
      </c>
      <c r="AD15" s="183">
        <v>18.504999999999999</v>
      </c>
      <c r="AE15" s="183">
        <v>38.823</v>
      </c>
      <c r="AF15" s="183">
        <v>29.804999999999836</v>
      </c>
      <c r="AG15" s="183">
        <v>584.14599999999996</v>
      </c>
      <c r="AH15" s="239">
        <v>528.84299999999996</v>
      </c>
    </row>
    <row r="16" spans="2:34" s="216" customFormat="1">
      <c r="B16" s="433" t="s">
        <v>52</v>
      </c>
      <c r="C16" s="183">
        <v>75.816999999999993</v>
      </c>
      <c r="D16" s="183">
        <v>13.41</v>
      </c>
      <c r="E16" s="183">
        <v>24.614999999999998</v>
      </c>
      <c r="F16" s="183">
        <v>4.798</v>
      </c>
      <c r="G16" s="183">
        <v>3.2040000000000002</v>
      </c>
      <c r="H16" s="183">
        <v>7.8959999999999999</v>
      </c>
      <c r="I16" s="183">
        <v>8.5980000000000008</v>
      </c>
      <c r="J16" s="183">
        <v>5.5819999999999999</v>
      </c>
      <c r="K16" s="183">
        <v>1.835</v>
      </c>
      <c r="L16" s="183">
        <v>2.2709999999999999</v>
      </c>
      <c r="M16" s="183">
        <v>0.71099999999999997</v>
      </c>
      <c r="N16" s="183">
        <v>1.0409999999999999</v>
      </c>
      <c r="O16" s="183">
        <v>0</v>
      </c>
      <c r="P16" s="434">
        <v>0</v>
      </c>
      <c r="Q16" s="183">
        <v>126.41800000000001</v>
      </c>
      <c r="R16" s="183">
        <v>22.532</v>
      </c>
      <c r="S16" s="183">
        <v>1.889</v>
      </c>
      <c r="T16" s="183">
        <v>7.8520000000000003</v>
      </c>
      <c r="U16" s="183">
        <v>30.15</v>
      </c>
      <c r="V16" s="183">
        <v>7.9909999999999997</v>
      </c>
      <c r="W16" s="183">
        <v>2.5670000000000002</v>
      </c>
      <c r="X16" s="183">
        <v>0</v>
      </c>
      <c r="Y16" s="183">
        <v>0</v>
      </c>
      <c r="Z16" s="183">
        <v>2.9769999999999999</v>
      </c>
      <c r="AA16" s="183">
        <v>2.8370000000000002</v>
      </c>
      <c r="AB16" s="183">
        <v>96.613</v>
      </c>
      <c r="AC16" s="183">
        <v>24.515999999999998</v>
      </c>
      <c r="AD16" s="183">
        <v>18.390999999999998</v>
      </c>
      <c r="AE16" s="183">
        <v>43.307000000000002</v>
      </c>
      <c r="AF16" s="183">
        <v>31.662000000000035</v>
      </c>
      <c r="AG16" s="183">
        <v>569.48</v>
      </c>
      <c r="AH16" s="239">
        <v>510.197</v>
      </c>
    </row>
    <row r="17" spans="1:35" s="216" customFormat="1">
      <c r="B17" s="433" t="s">
        <v>53</v>
      </c>
      <c r="C17" s="183">
        <v>73.543999999999997</v>
      </c>
      <c r="D17" s="183">
        <v>12.7</v>
      </c>
      <c r="E17" s="183">
        <v>26.196999999999999</v>
      </c>
      <c r="F17" s="183">
        <v>4.8879999999999999</v>
      </c>
      <c r="G17" s="183">
        <v>3.016</v>
      </c>
      <c r="H17" s="183">
        <v>9.4619999999999997</v>
      </c>
      <c r="I17" s="183">
        <v>9.2460000000000004</v>
      </c>
      <c r="J17" s="183">
        <v>5.6749999999999998</v>
      </c>
      <c r="K17" s="183">
        <v>1.87</v>
      </c>
      <c r="L17" s="183">
        <v>2.262</v>
      </c>
      <c r="M17" s="183">
        <v>0.68700000000000006</v>
      </c>
      <c r="N17" s="183">
        <v>1.119</v>
      </c>
      <c r="O17" s="183">
        <v>5.7000000000000002E-2</v>
      </c>
      <c r="P17" s="434">
        <v>0</v>
      </c>
      <c r="Q17" s="183">
        <v>125.349</v>
      </c>
      <c r="R17" s="183">
        <v>21.707000000000001</v>
      </c>
      <c r="S17" s="183">
        <v>9.1999999999999998E-2</v>
      </c>
      <c r="T17" s="183">
        <v>2.4910000000000001</v>
      </c>
      <c r="U17" s="183">
        <v>34.435000000000002</v>
      </c>
      <c r="V17" s="183">
        <v>5.6</v>
      </c>
      <c r="W17" s="183">
        <v>0.92300000000000004</v>
      </c>
      <c r="X17" s="183">
        <v>0</v>
      </c>
      <c r="Y17" s="183">
        <v>0</v>
      </c>
      <c r="Z17" s="183">
        <v>3.028</v>
      </c>
      <c r="AA17" s="183">
        <v>2.3860000000000001</v>
      </c>
      <c r="AB17" s="183">
        <v>96.638000000000005</v>
      </c>
      <c r="AC17" s="183">
        <v>25.061</v>
      </c>
      <c r="AD17" s="183">
        <v>12.958</v>
      </c>
      <c r="AE17" s="183">
        <v>46.155999999999999</v>
      </c>
      <c r="AF17" s="183">
        <v>33.150999999999954</v>
      </c>
      <c r="AG17" s="183">
        <v>560.69799999999998</v>
      </c>
      <c r="AH17" s="239">
        <v>503.858</v>
      </c>
    </row>
    <row r="18" spans="1:35" s="216" customFormat="1">
      <c r="B18" s="433" t="s">
        <v>54</v>
      </c>
      <c r="C18" s="183">
        <v>86.290999999999997</v>
      </c>
      <c r="D18" s="183">
        <v>14.994999999999999</v>
      </c>
      <c r="E18" s="183">
        <v>27.256</v>
      </c>
      <c r="F18" s="183">
        <v>5.9610000000000003</v>
      </c>
      <c r="G18" s="183">
        <v>2.97</v>
      </c>
      <c r="H18" s="183">
        <v>9.3049999999999997</v>
      </c>
      <c r="I18" s="183">
        <v>9.4339999999999993</v>
      </c>
      <c r="J18" s="183">
        <v>5.7729999999999997</v>
      </c>
      <c r="K18" s="183">
        <v>2.1829999999999998</v>
      </c>
      <c r="L18" s="183">
        <v>2.5089999999999999</v>
      </c>
      <c r="M18" s="183">
        <v>0.66</v>
      </c>
      <c r="N18" s="183">
        <v>1.2829999999999999</v>
      </c>
      <c r="O18" s="183">
        <v>0.24299999999999999</v>
      </c>
      <c r="P18" s="434">
        <v>0</v>
      </c>
      <c r="Q18" s="183">
        <v>132.006</v>
      </c>
      <c r="R18" s="183">
        <v>22.106999999999999</v>
      </c>
      <c r="S18" s="183">
        <v>-0.86699999999999999</v>
      </c>
      <c r="T18" s="183">
        <v>3.601</v>
      </c>
      <c r="U18" s="183">
        <v>36.323</v>
      </c>
      <c r="V18" s="183">
        <v>7.6079999999999997</v>
      </c>
      <c r="W18" s="183">
        <v>1.458</v>
      </c>
      <c r="X18" s="183">
        <v>0</v>
      </c>
      <c r="Y18" s="183">
        <v>4.2000000000000003E-2</v>
      </c>
      <c r="Z18" s="183">
        <v>3.0640000000000001</v>
      </c>
      <c r="AA18" s="183">
        <v>2.7160000000000002</v>
      </c>
      <c r="AB18" s="183">
        <v>97.747</v>
      </c>
      <c r="AC18" s="183">
        <v>25.585000000000001</v>
      </c>
      <c r="AD18" s="183">
        <v>15.414999999999999</v>
      </c>
      <c r="AE18" s="183">
        <v>46.847999999999999</v>
      </c>
      <c r="AF18" s="183">
        <v>38.521000000000072</v>
      </c>
      <c r="AG18" s="183">
        <v>601.03700000000003</v>
      </c>
      <c r="AH18" s="239">
        <v>540.86599999999999</v>
      </c>
    </row>
    <row r="19" spans="1:35" s="216" customFormat="1">
      <c r="B19" s="433" t="s">
        <v>55</v>
      </c>
      <c r="C19" s="183">
        <v>98.097999999999999</v>
      </c>
      <c r="D19" s="183">
        <v>16.106000000000002</v>
      </c>
      <c r="E19" s="183">
        <v>26.797999999999998</v>
      </c>
      <c r="F19" s="183">
        <v>6.125</v>
      </c>
      <c r="G19" s="183">
        <v>2.794</v>
      </c>
      <c r="H19" s="183">
        <v>9.8780000000000001</v>
      </c>
      <c r="I19" s="183">
        <v>10.18</v>
      </c>
      <c r="J19" s="183">
        <v>5.9210000000000003</v>
      </c>
      <c r="K19" s="183">
        <v>2.637</v>
      </c>
      <c r="L19" s="183">
        <v>3.0019999999999998</v>
      </c>
      <c r="M19" s="183">
        <v>0.67800000000000005</v>
      </c>
      <c r="N19" s="183">
        <v>1.7090000000000001</v>
      </c>
      <c r="O19" s="183">
        <v>0.34100000000000003</v>
      </c>
      <c r="P19" s="434">
        <v>0</v>
      </c>
      <c r="Q19" s="183">
        <v>133.91499999999999</v>
      </c>
      <c r="R19" s="183">
        <v>20.332999999999998</v>
      </c>
      <c r="S19" s="183">
        <v>-1.546</v>
      </c>
      <c r="T19" s="183">
        <v>4.3369999999999997</v>
      </c>
      <c r="U19" s="183">
        <v>34.216999999999999</v>
      </c>
      <c r="V19" s="183">
        <v>7.52</v>
      </c>
      <c r="W19" s="183">
        <v>2.032</v>
      </c>
      <c r="X19" s="183">
        <v>0</v>
      </c>
      <c r="Y19" s="183">
        <v>2.3820000000000001</v>
      </c>
      <c r="Z19" s="183">
        <v>3.113</v>
      </c>
      <c r="AA19" s="183">
        <v>2.9049999999999998</v>
      </c>
      <c r="AB19" s="183">
        <v>101.59699999999999</v>
      </c>
      <c r="AC19" s="183">
        <v>25.797999999999998</v>
      </c>
      <c r="AD19" s="183">
        <v>16.690000000000001</v>
      </c>
      <c r="AE19" s="183">
        <v>48.91</v>
      </c>
      <c r="AF19" s="183">
        <v>36.981000000000108</v>
      </c>
      <c r="AG19" s="183">
        <v>623.45100000000002</v>
      </c>
      <c r="AH19" s="239">
        <v>559.99699999999996</v>
      </c>
    </row>
    <row r="20" spans="1:35" s="216" customFormat="1">
      <c r="A20" s="228"/>
      <c r="B20" s="433" t="s">
        <v>56</v>
      </c>
      <c r="C20" s="183">
        <v>100.694</v>
      </c>
      <c r="D20" s="183">
        <v>16.617999999999999</v>
      </c>
      <c r="E20" s="183">
        <v>26.571000000000002</v>
      </c>
      <c r="F20" s="183">
        <v>6.907</v>
      </c>
      <c r="G20" s="183">
        <v>2.2330000000000001</v>
      </c>
      <c r="H20" s="183">
        <v>9.59</v>
      </c>
      <c r="I20" s="183">
        <v>10.138999999999999</v>
      </c>
      <c r="J20" s="183">
        <v>5.9870000000000001</v>
      </c>
      <c r="K20" s="183">
        <v>2.8180000000000001</v>
      </c>
      <c r="L20" s="183">
        <v>3.0329999999999999</v>
      </c>
      <c r="M20" s="183">
        <v>0.65400000000000003</v>
      </c>
      <c r="N20" s="183">
        <v>2.746</v>
      </c>
      <c r="O20" s="183">
        <v>0.25800000000000001</v>
      </c>
      <c r="P20" s="434">
        <v>0</v>
      </c>
      <c r="Q20" s="183">
        <v>132.559</v>
      </c>
      <c r="R20" s="183">
        <v>20.550999999999998</v>
      </c>
      <c r="S20" s="183">
        <v>-0.81899999999999995</v>
      </c>
      <c r="T20" s="183">
        <v>3.927</v>
      </c>
      <c r="U20" s="183">
        <v>36.533999999999999</v>
      </c>
      <c r="V20" s="183">
        <v>4.2140000000000004</v>
      </c>
      <c r="W20" s="183">
        <v>1.7370000000000001</v>
      </c>
      <c r="X20" s="183">
        <v>0</v>
      </c>
      <c r="Y20" s="183">
        <v>1.7729999999999999</v>
      </c>
      <c r="Z20" s="183">
        <v>3.085</v>
      </c>
      <c r="AA20" s="183">
        <v>3.1059999999999999</v>
      </c>
      <c r="AB20" s="183">
        <v>104.483</v>
      </c>
      <c r="AC20" s="183">
        <v>26.149000000000001</v>
      </c>
      <c r="AD20" s="183">
        <v>16.923999999999999</v>
      </c>
      <c r="AE20" s="183">
        <v>51.883000000000003</v>
      </c>
      <c r="AF20" s="183">
        <v>41.051999999999907</v>
      </c>
      <c r="AG20" s="183">
        <v>635.40599999999995</v>
      </c>
      <c r="AH20" s="239">
        <v>566.27499999999998</v>
      </c>
    </row>
    <row r="21" spans="1:35" s="216" customFormat="1">
      <c r="B21" s="433" t="s">
        <v>57</v>
      </c>
      <c r="C21" s="183">
        <v>106.455</v>
      </c>
      <c r="D21" s="183">
        <v>17.137</v>
      </c>
      <c r="E21" s="183">
        <v>26.882000000000001</v>
      </c>
      <c r="F21" s="183">
        <v>9.3729999999999993</v>
      </c>
      <c r="G21" s="183">
        <v>3.1080000000000001</v>
      </c>
      <c r="H21" s="183">
        <v>9.5559999999999992</v>
      </c>
      <c r="I21" s="183">
        <v>10.308</v>
      </c>
      <c r="J21" s="183">
        <v>6.1050000000000004</v>
      </c>
      <c r="K21" s="183">
        <v>3.0030000000000001</v>
      </c>
      <c r="L21" s="183">
        <v>3.0179999999999998</v>
      </c>
      <c r="M21" s="183">
        <v>1.1879999999999999</v>
      </c>
      <c r="N21" s="183">
        <v>3.419</v>
      </c>
      <c r="O21" s="183">
        <v>0.35499999999999998</v>
      </c>
      <c r="P21" s="434">
        <v>0</v>
      </c>
      <c r="Q21" s="183">
        <v>135.48099999999999</v>
      </c>
      <c r="R21" s="183">
        <v>20.853999999999999</v>
      </c>
      <c r="S21" s="183">
        <v>1.2829999999999999</v>
      </c>
      <c r="T21" s="183">
        <v>3.9079999999999999</v>
      </c>
      <c r="U21" s="183">
        <v>37.360999999999997</v>
      </c>
      <c r="V21" s="183">
        <v>3.31</v>
      </c>
      <c r="W21" s="183">
        <v>1.1180000000000001</v>
      </c>
      <c r="X21" s="183">
        <v>0</v>
      </c>
      <c r="Y21" s="183">
        <v>2.4300000000000002</v>
      </c>
      <c r="Z21" s="183">
        <v>3.12</v>
      </c>
      <c r="AA21" s="183">
        <v>3.4009999999999998</v>
      </c>
      <c r="AB21" s="183">
        <v>107.306</v>
      </c>
      <c r="AC21" s="183">
        <v>27.369</v>
      </c>
      <c r="AD21" s="183">
        <v>18.119</v>
      </c>
      <c r="AE21" s="183">
        <v>54.323</v>
      </c>
      <c r="AF21" s="183">
        <v>42.874000000000024</v>
      </c>
      <c r="AG21" s="183">
        <v>662.16399999999999</v>
      </c>
      <c r="AH21" s="239">
        <v>589.95000000000005</v>
      </c>
    </row>
    <row r="22" spans="1:35" s="216" customFormat="1">
      <c r="B22" s="246" t="s">
        <v>58</v>
      </c>
      <c r="C22" s="183">
        <v>111.176</v>
      </c>
      <c r="D22" s="183">
        <v>17.14</v>
      </c>
      <c r="E22" s="183">
        <v>27.155999999999999</v>
      </c>
      <c r="F22" s="183">
        <v>10.853999999999999</v>
      </c>
      <c r="G22" s="183">
        <v>2.9249999999999998</v>
      </c>
      <c r="H22" s="183">
        <v>9.2509999999999994</v>
      </c>
      <c r="I22" s="183">
        <v>10.449</v>
      </c>
      <c r="J22" s="183">
        <v>5.8940000000000001</v>
      </c>
      <c r="K22" s="183">
        <v>3.2050000000000001</v>
      </c>
      <c r="L22" s="183">
        <v>2.9729999999999999</v>
      </c>
      <c r="M22" s="183">
        <v>1.647</v>
      </c>
      <c r="N22" s="183">
        <v>3.9820000000000002</v>
      </c>
      <c r="O22" s="183">
        <v>0.44800000000000001</v>
      </c>
      <c r="P22" s="434">
        <v>0</v>
      </c>
      <c r="Q22" s="183">
        <v>140.001</v>
      </c>
      <c r="R22" s="183">
        <v>23.643999999999998</v>
      </c>
      <c r="S22" s="183">
        <v>-2.5999999999999999E-2</v>
      </c>
      <c r="T22" s="183">
        <v>5.5590000000000002</v>
      </c>
      <c r="U22" s="183">
        <v>42.726999999999997</v>
      </c>
      <c r="V22" s="183">
        <v>1.544</v>
      </c>
      <c r="W22" s="183">
        <v>7.6999999999999999E-2</v>
      </c>
      <c r="X22" s="183">
        <v>0</v>
      </c>
      <c r="Y22" s="183">
        <v>3.117</v>
      </c>
      <c r="Z22" s="183">
        <v>3.137</v>
      </c>
      <c r="AA22" s="183">
        <v>3.802</v>
      </c>
      <c r="AB22" s="183">
        <v>110.26</v>
      </c>
      <c r="AC22" s="183">
        <v>28.141999999999999</v>
      </c>
      <c r="AD22" s="183">
        <v>19.623999999999999</v>
      </c>
      <c r="AE22" s="183">
        <v>55.978000000000002</v>
      </c>
      <c r="AF22" s="183">
        <v>43.982999999999834</v>
      </c>
      <c r="AG22" s="183">
        <v>688.66899999999998</v>
      </c>
      <c r="AH22" s="239">
        <v>612.00699999999995</v>
      </c>
    </row>
    <row r="23" spans="1:35" s="216" customFormat="1">
      <c r="B23" s="246" t="s">
        <v>59</v>
      </c>
      <c r="C23" s="229">
        <v>116.152</v>
      </c>
      <c r="D23" s="229">
        <v>17.800999999999998</v>
      </c>
      <c r="E23" s="229">
        <v>27.622</v>
      </c>
      <c r="F23" s="229">
        <v>11.273999999999999</v>
      </c>
      <c r="G23" s="229">
        <v>3.323</v>
      </c>
      <c r="H23" s="229">
        <v>9.1059999999999999</v>
      </c>
      <c r="I23" s="229">
        <v>10.696999999999999</v>
      </c>
      <c r="J23" s="229">
        <v>5.9059999999999997</v>
      </c>
      <c r="K23" s="229">
        <v>3.04</v>
      </c>
      <c r="L23" s="229">
        <v>3.7170000000000001</v>
      </c>
      <c r="M23" s="229">
        <v>1.7729999999999999</v>
      </c>
      <c r="N23" s="183">
        <v>4.8469999999999995</v>
      </c>
      <c r="O23" s="229">
        <v>0.503</v>
      </c>
      <c r="P23" s="211">
        <v>0</v>
      </c>
      <c r="Q23" s="183">
        <v>146.15899999999999</v>
      </c>
      <c r="R23" s="183">
        <v>24.327999999999999</v>
      </c>
      <c r="S23" s="183">
        <v>-1.613</v>
      </c>
      <c r="T23" s="229">
        <v>7.06</v>
      </c>
      <c r="U23" s="229">
        <v>44.390999999999998</v>
      </c>
      <c r="V23" s="229">
        <v>0.41</v>
      </c>
      <c r="W23" s="229">
        <v>-0.56200000000000006</v>
      </c>
      <c r="X23" s="183">
        <v>0</v>
      </c>
      <c r="Y23" s="229">
        <v>3.198</v>
      </c>
      <c r="Z23" s="229">
        <v>3.1150000000000002</v>
      </c>
      <c r="AA23" s="229">
        <v>4.6500000000000004</v>
      </c>
      <c r="AB23" s="183">
        <v>114.06099999999999</v>
      </c>
      <c r="AC23" s="229">
        <v>28.986000000000001</v>
      </c>
      <c r="AD23" s="229">
        <v>20.914000000000001</v>
      </c>
      <c r="AE23" s="229">
        <v>57.462000000000003</v>
      </c>
      <c r="AF23" s="183">
        <v>44.644000000000119</v>
      </c>
      <c r="AG23" s="229">
        <v>712.96400000000006</v>
      </c>
      <c r="AH23" s="435">
        <v>634.06600000000003</v>
      </c>
    </row>
    <row r="24" spans="1:35" s="216" customFormat="1">
      <c r="B24" s="246" t="s">
        <v>60</v>
      </c>
      <c r="C24" s="229">
        <v>121.973</v>
      </c>
      <c r="D24" s="229">
        <v>17.510000000000002</v>
      </c>
      <c r="E24" s="229">
        <v>27.937000000000001</v>
      </c>
      <c r="F24" s="229">
        <v>12.407999999999999</v>
      </c>
      <c r="G24" s="229">
        <v>3.7149999999999999</v>
      </c>
      <c r="H24" s="229">
        <v>8.6809999999999992</v>
      </c>
      <c r="I24" s="229">
        <v>11.117000000000001</v>
      </c>
      <c r="J24" s="229">
        <v>5.9809999999999999</v>
      </c>
      <c r="K24" s="229">
        <v>3.2109999999999999</v>
      </c>
      <c r="L24" s="229">
        <v>4.907</v>
      </c>
      <c r="M24" s="229">
        <v>1.911</v>
      </c>
      <c r="N24" s="183">
        <v>5.4950000000000001</v>
      </c>
      <c r="O24" s="229">
        <v>0.35299999999999998</v>
      </c>
      <c r="P24" s="211">
        <v>0.13800000000000001</v>
      </c>
      <c r="Q24" s="183">
        <v>149.73500000000001</v>
      </c>
      <c r="R24" s="183">
        <v>29.292000000000002</v>
      </c>
      <c r="S24" s="183">
        <v>-2.0760000000000001</v>
      </c>
      <c r="T24" s="229">
        <v>8.5609999999999999</v>
      </c>
      <c r="U24" s="229">
        <v>53.042000000000002</v>
      </c>
      <c r="V24" s="229">
        <v>0.622</v>
      </c>
      <c r="W24" s="229">
        <v>-0.65300000000000002</v>
      </c>
      <c r="X24" s="183">
        <v>0</v>
      </c>
      <c r="Y24" s="229">
        <v>3</v>
      </c>
      <c r="Z24" s="229">
        <v>3.1629999999999998</v>
      </c>
      <c r="AA24" s="229">
        <v>4.8230000000000004</v>
      </c>
      <c r="AB24" s="183">
        <v>125.78399999999999</v>
      </c>
      <c r="AC24" s="229">
        <v>30.36</v>
      </c>
      <c r="AD24" s="229">
        <v>17.783000000000001</v>
      </c>
      <c r="AE24" s="229">
        <v>59.216000000000001</v>
      </c>
      <c r="AF24" s="229">
        <v>46.250000000000114</v>
      </c>
      <c r="AG24" s="229">
        <v>754.23900000000003</v>
      </c>
      <c r="AH24" s="435">
        <v>676.79700000000003</v>
      </c>
    </row>
    <row r="25" spans="1:35" s="228" customFormat="1">
      <c r="B25" s="246" t="s">
        <v>61</v>
      </c>
      <c r="C25" s="229">
        <v>126.291</v>
      </c>
      <c r="D25" s="229">
        <v>17.355</v>
      </c>
      <c r="E25" s="229">
        <v>27.878</v>
      </c>
      <c r="F25" s="229">
        <v>13.595000000000001</v>
      </c>
      <c r="G25" s="229">
        <v>3.5190000000000001</v>
      </c>
      <c r="H25" s="229">
        <v>8.766</v>
      </c>
      <c r="I25" s="229">
        <v>11.585000000000001</v>
      </c>
      <c r="J25" s="229">
        <v>6.3620000000000001</v>
      </c>
      <c r="K25" s="229">
        <v>3.36</v>
      </c>
      <c r="L25" s="229">
        <v>5.8979999999999997</v>
      </c>
      <c r="M25" s="229">
        <v>1.869</v>
      </c>
      <c r="N25" s="183">
        <v>6.8220000000000001</v>
      </c>
      <c r="O25" s="229">
        <v>0.32900000000000001</v>
      </c>
      <c r="P25" s="211">
        <v>0.219</v>
      </c>
      <c r="Q25" s="183">
        <v>154.92599999999999</v>
      </c>
      <c r="R25" s="183">
        <v>28.295000000000002</v>
      </c>
      <c r="S25" s="183">
        <v>-2.6120000000000001</v>
      </c>
      <c r="T25" s="229">
        <v>7.7930000000000001</v>
      </c>
      <c r="U25" s="229">
        <v>53.747</v>
      </c>
      <c r="V25" s="229">
        <v>1.7929999999999999</v>
      </c>
      <c r="W25" s="229">
        <v>-0.56799999999999995</v>
      </c>
      <c r="X25" s="183">
        <v>0</v>
      </c>
      <c r="Y25" s="229">
        <v>2.6040000000000001</v>
      </c>
      <c r="Z25" s="229">
        <v>3.181</v>
      </c>
      <c r="AA25" s="229">
        <v>5.2039999999999997</v>
      </c>
      <c r="AB25" s="183">
        <v>131.547</v>
      </c>
      <c r="AC25" s="229">
        <v>32.137</v>
      </c>
      <c r="AD25" s="229">
        <v>20.614000000000001</v>
      </c>
      <c r="AE25" s="229">
        <v>58.161999999999999</v>
      </c>
      <c r="AF25" s="229">
        <v>48.774000000000001</v>
      </c>
      <c r="AG25" s="229">
        <v>779.44500000000005</v>
      </c>
      <c r="AH25" s="435">
        <v>700.81899999999996</v>
      </c>
    </row>
    <row r="26" spans="1:35" s="216" customFormat="1">
      <c r="B26" s="246" t="s">
        <v>171</v>
      </c>
      <c r="C26" s="229">
        <v>133.49700000000001</v>
      </c>
      <c r="D26" s="229">
        <v>18.306000000000001</v>
      </c>
      <c r="E26" s="229">
        <v>28.146000000000001</v>
      </c>
      <c r="F26" s="229">
        <v>12.888</v>
      </c>
      <c r="G26" s="229">
        <v>3.6190000000000002</v>
      </c>
      <c r="H26" s="229">
        <v>9.1519999999999992</v>
      </c>
      <c r="I26" s="229">
        <v>12.097</v>
      </c>
      <c r="J26" s="229">
        <v>6.6509999999999998</v>
      </c>
      <c r="K26" s="229">
        <v>3.645</v>
      </c>
      <c r="L26" s="229">
        <v>6.306</v>
      </c>
      <c r="M26" s="229">
        <v>1.9079999999999999</v>
      </c>
      <c r="N26" s="183">
        <v>7.8280000000000003</v>
      </c>
      <c r="O26" s="229">
        <v>0.27400000000000002</v>
      </c>
      <c r="P26" s="211">
        <v>1.2E-2</v>
      </c>
      <c r="Q26" s="183">
        <v>163.47</v>
      </c>
      <c r="R26" s="183">
        <v>31.355</v>
      </c>
      <c r="S26" s="183">
        <v>-2.3199999999999998</v>
      </c>
      <c r="T26" s="229">
        <v>9.1910000000000007</v>
      </c>
      <c r="U26" s="229">
        <v>54.97</v>
      </c>
      <c r="V26" s="229">
        <v>1.867</v>
      </c>
      <c r="W26" s="229">
        <v>-0.74399999999999999</v>
      </c>
      <c r="X26" s="183">
        <v>0</v>
      </c>
      <c r="Y26" s="229">
        <v>2.5230000000000001</v>
      </c>
      <c r="Z26" s="229">
        <v>3.2269999999999999</v>
      </c>
      <c r="AA26" s="229">
        <v>5.36</v>
      </c>
      <c r="AB26" s="183">
        <v>137.46100000000001</v>
      </c>
      <c r="AC26" s="229">
        <v>34.198999999999998</v>
      </c>
      <c r="AD26" s="229">
        <v>21.506</v>
      </c>
      <c r="AE26" s="229">
        <v>55.417999999999999</v>
      </c>
      <c r="AF26" s="229">
        <v>49.901000000000067</v>
      </c>
      <c r="AG26" s="229">
        <v>811.71299999999997</v>
      </c>
      <c r="AH26" s="435">
        <v>735.101</v>
      </c>
    </row>
    <row r="27" spans="1:35" s="216" customFormat="1">
      <c r="B27" s="246" t="s">
        <v>182</v>
      </c>
      <c r="C27" s="229">
        <v>134.74299999999999</v>
      </c>
      <c r="D27" s="229">
        <v>19.228000000000002</v>
      </c>
      <c r="E27" s="229">
        <v>27.501999999999999</v>
      </c>
      <c r="F27" s="229">
        <v>12.548999999999999</v>
      </c>
      <c r="G27" s="229">
        <v>3.617</v>
      </c>
      <c r="H27" s="229">
        <v>9.6929999999999996</v>
      </c>
      <c r="I27" s="229">
        <v>12.023999999999999</v>
      </c>
      <c r="J27" s="229">
        <v>6.984</v>
      </c>
      <c r="K27" s="229">
        <v>3.5459999999999998</v>
      </c>
      <c r="L27" s="229">
        <v>6.48</v>
      </c>
      <c r="M27" s="229">
        <v>2.0009999999999999</v>
      </c>
      <c r="N27" s="183">
        <v>8.3740000000000006</v>
      </c>
      <c r="O27" s="229">
        <v>1.581</v>
      </c>
      <c r="P27" s="211">
        <v>5.0000000000000001E-3</v>
      </c>
      <c r="Q27" s="183">
        <v>164.20400000000001</v>
      </c>
      <c r="R27" s="183">
        <v>32.009</v>
      </c>
      <c r="S27" s="183">
        <v>-3.6760000000000002</v>
      </c>
      <c r="T27" s="229">
        <v>9.827</v>
      </c>
      <c r="U27" s="229">
        <v>50.147999999999996</v>
      </c>
      <c r="V27" s="229">
        <v>0.98399999999999999</v>
      </c>
      <c r="W27" s="229">
        <v>-0.40899999999999997</v>
      </c>
      <c r="X27" s="183">
        <v>0</v>
      </c>
      <c r="Y27" s="229">
        <v>2.5230000000000001</v>
      </c>
      <c r="Z27" s="229">
        <v>3.2589999999999999</v>
      </c>
      <c r="AA27" s="229">
        <v>5.1219999999999999</v>
      </c>
      <c r="AB27" s="183">
        <v>143.67400000000001</v>
      </c>
      <c r="AC27" s="229">
        <v>36.338999999999999</v>
      </c>
      <c r="AD27" s="229">
        <v>24.26</v>
      </c>
      <c r="AE27" s="229">
        <v>58.103999999999999</v>
      </c>
      <c r="AF27" s="229">
        <v>51.804999999999836</v>
      </c>
      <c r="AG27" s="229">
        <v>826.5</v>
      </c>
      <c r="AH27" s="435">
        <v>743.55700000000002</v>
      </c>
    </row>
    <row r="28" spans="1:35" s="216" customFormat="1">
      <c r="B28" s="250" t="s">
        <v>186</v>
      </c>
      <c r="C28" s="229">
        <v>117.411</v>
      </c>
      <c r="D28" s="229">
        <v>20.757000000000001</v>
      </c>
      <c r="E28" s="229">
        <v>21.175000000000001</v>
      </c>
      <c r="F28" s="229">
        <v>9.5250000000000004</v>
      </c>
      <c r="G28" s="229">
        <v>3.6789999999999998</v>
      </c>
      <c r="H28" s="229">
        <v>9.7880000000000003</v>
      </c>
      <c r="I28" s="229">
        <v>12.156000000000001</v>
      </c>
      <c r="J28" s="229">
        <v>6.8979999999999997</v>
      </c>
      <c r="K28" s="229">
        <v>0.59</v>
      </c>
      <c r="L28" s="229">
        <v>6.306</v>
      </c>
      <c r="M28" s="229">
        <v>1.7909999999999999</v>
      </c>
      <c r="N28" s="183">
        <v>8.8270000000000017</v>
      </c>
      <c r="O28" s="229">
        <v>1.284</v>
      </c>
      <c r="P28" s="211">
        <v>0.14000000000000001</v>
      </c>
      <c r="Q28" s="183">
        <v>168.23500000000001</v>
      </c>
      <c r="R28" s="183">
        <v>31.187999999999999</v>
      </c>
      <c r="S28" s="183">
        <v>-4.16</v>
      </c>
      <c r="T28" s="229">
        <v>11.131</v>
      </c>
      <c r="U28" s="229">
        <v>54.36</v>
      </c>
      <c r="V28" s="229">
        <v>0.69099999999999995</v>
      </c>
      <c r="W28" s="229">
        <v>-0.24099999999999999</v>
      </c>
      <c r="X28" s="183">
        <v>0</v>
      </c>
      <c r="Y28" s="229">
        <v>1.9019999999999999</v>
      </c>
      <c r="Z28" s="229">
        <v>3.6669999999999998</v>
      </c>
      <c r="AA28" s="229">
        <v>5.327</v>
      </c>
      <c r="AB28" s="183">
        <v>144.21299999999999</v>
      </c>
      <c r="AC28" s="229">
        <v>37.58</v>
      </c>
      <c r="AD28" s="229">
        <v>21.204000000000001</v>
      </c>
      <c r="AE28" s="229">
        <v>59.161999999999999</v>
      </c>
      <c r="AF28" s="229">
        <v>37.347999999999956</v>
      </c>
      <c r="AG28" s="229">
        <v>791.93399999999997</v>
      </c>
      <c r="AH28" s="435">
        <v>711.42399999999998</v>
      </c>
      <c r="AI28" s="244"/>
    </row>
    <row r="29" spans="1:35" s="216" customFormat="1">
      <c r="A29" s="245"/>
      <c r="B29" s="246" t="s">
        <v>246</v>
      </c>
      <c r="C29" s="229">
        <v>143.39400000000001</v>
      </c>
      <c r="D29" s="229">
        <v>23.242999999999999</v>
      </c>
      <c r="E29" s="229">
        <v>25.972000000000001</v>
      </c>
      <c r="F29" s="229">
        <v>15.417</v>
      </c>
      <c r="G29" s="229">
        <v>4.3710000000000004</v>
      </c>
      <c r="H29" s="229">
        <v>10.191000000000001</v>
      </c>
      <c r="I29" s="229">
        <v>13.179</v>
      </c>
      <c r="J29" s="229">
        <v>7.133</v>
      </c>
      <c r="K29" s="229">
        <v>1.1990000000000001</v>
      </c>
      <c r="L29" s="229">
        <v>6.7919999999999998</v>
      </c>
      <c r="M29" s="229">
        <v>1.9470000000000001</v>
      </c>
      <c r="N29" s="183">
        <v>6.9429999999999996</v>
      </c>
      <c r="O29" s="229">
        <v>1.036</v>
      </c>
      <c r="P29" s="211">
        <v>0.22</v>
      </c>
      <c r="Q29" s="183">
        <v>192.554</v>
      </c>
      <c r="R29" s="183">
        <v>37.027999999999999</v>
      </c>
      <c r="S29" s="183">
        <v>-4.8029999999999999</v>
      </c>
      <c r="T29" s="229">
        <v>15.266999999999999</v>
      </c>
      <c r="U29" s="229">
        <v>68.695000000000007</v>
      </c>
      <c r="V29" s="229">
        <v>3.1419999999999999</v>
      </c>
      <c r="W29" s="229">
        <v>-0.55200000000000005</v>
      </c>
      <c r="X29" s="229">
        <v>0</v>
      </c>
      <c r="Y29" s="229">
        <v>1.29</v>
      </c>
      <c r="Z29" s="229">
        <v>3.8319999999999999</v>
      </c>
      <c r="AA29" s="229">
        <v>6.056</v>
      </c>
      <c r="AB29" s="229">
        <v>160.84599999999998</v>
      </c>
      <c r="AC29" s="229">
        <v>39.966000000000001</v>
      </c>
      <c r="AD29" s="229">
        <v>24.012</v>
      </c>
      <c r="AE29" s="229">
        <v>61.033999999999999</v>
      </c>
      <c r="AF29" s="229">
        <v>51.169999999999845</v>
      </c>
      <c r="AG29" s="229">
        <v>920.57399999999996</v>
      </c>
      <c r="AH29" s="435">
        <v>832.17200000000003</v>
      </c>
      <c r="AI29" s="244"/>
    </row>
    <row r="30" spans="1:35" s="216" customFormat="1">
      <c r="B30" s="250" t="s">
        <v>280</v>
      </c>
      <c r="C30" s="229">
        <v>160.126</v>
      </c>
      <c r="D30" s="229">
        <v>25.196000000000002</v>
      </c>
      <c r="E30" s="229">
        <v>25.105</v>
      </c>
      <c r="F30" s="229">
        <v>16.695</v>
      </c>
      <c r="G30" s="229">
        <v>3.782</v>
      </c>
      <c r="H30" s="229">
        <v>9.375</v>
      </c>
      <c r="I30" s="229">
        <v>12.384</v>
      </c>
      <c r="J30" s="229">
        <v>7.3250000000000002</v>
      </c>
      <c r="K30" s="229">
        <v>3.2690000000000001</v>
      </c>
      <c r="L30" s="229">
        <v>7.4550000000000001</v>
      </c>
      <c r="M30" s="229">
        <v>2.0640000000000001</v>
      </c>
      <c r="N30" s="183">
        <v>7.0679999999999996</v>
      </c>
      <c r="O30" s="229">
        <v>5.7549999999999999</v>
      </c>
      <c r="P30" s="211">
        <v>4.2000000000000003E-2</v>
      </c>
      <c r="Q30" s="183">
        <v>214.81399999999999</v>
      </c>
      <c r="R30" s="183">
        <v>42.939</v>
      </c>
      <c r="S30" s="183">
        <v>-5.7619999999999996</v>
      </c>
      <c r="T30" s="229">
        <v>16.928000000000001</v>
      </c>
      <c r="U30" s="229">
        <v>74.828000000000003</v>
      </c>
      <c r="V30" s="229">
        <v>5.8339999999999996</v>
      </c>
      <c r="W30" s="229">
        <v>-0.23400000000000001</v>
      </c>
      <c r="X30" s="229">
        <v>4.2560000000000002</v>
      </c>
      <c r="Y30" s="229">
        <v>1.284</v>
      </c>
      <c r="Z30" s="229">
        <v>3.7490000000000001</v>
      </c>
      <c r="AA30" s="229">
        <v>7.0860000000000003</v>
      </c>
      <c r="AB30" s="229">
        <v>179.36799999999999</v>
      </c>
      <c r="AC30" s="229">
        <v>41.968000000000004</v>
      </c>
      <c r="AD30" s="229">
        <v>33.923999999999999</v>
      </c>
      <c r="AE30" s="229">
        <v>69.738</v>
      </c>
      <c r="AF30" s="229">
        <v>57.169000000000324</v>
      </c>
      <c r="AG30" s="229">
        <v>1033.53</v>
      </c>
      <c r="AH30" s="435">
        <v>927.10400000000004</v>
      </c>
    </row>
    <row r="31" spans="1:35" s="216" customFormat="1">
      <c r="B31" s="250" t="s">
        <v>282</v>
      </c>
      <c r="C31" s="229">
        <v>168.30500000000001</v>
      </c>
      <c r="D31" s="229">
        <v>28.082999999999998</v>
      </c>
      <c r="E31" s="229">
        <v>24.922000000000001</v>
      </c>
      <c r="F31" s="229">
        <v>12.798999999999999</v>
      </c>
      <c r="G31" s="229">
        <v>3.1970000000000001</v>
      </c>
      <c r="H31" s="229">
        <v>8.9689999999999994</v>
      </c>
      <c r="I31" s="229">
        <v>12.515000000000001</v>
      </c>
      <c r="J31" s="229">
        <v>7.8369999999999997</v>
      </c>
      <c r="K31" s="229">
        <v>3.8460000000000001</v>
      </c>
      <c r="L31" s="229">
        <v>8.3819999999999997</v>
      </c>
      <c r="M31" s="229">
        <v>1.857</v>
      </c>
      <c r="N31" s="183">
        <v>9.9290000000000003</v>
      </c>
      <c r="O31" s="229">
        <v>6.0490000000000004</v>
      </c>
      <c r="P31" s="211">
        <v>0.108</v>
      </c>
      <c r="Q31" s="183">
        <v>238.96799999999999</v>
      </c>
      <c r="R31" s="183">
        <v>42.256999999999998</v>
      </c>
      <c r="S31" s="183">
        <v>-4.2279999999999998</v>
      </c>
      <c r="T31" s="229">
        <v>14.493</v>
      </c>
      <c r="U31" s="229">
        <v>89.771000000000001</v>
      </c>
      <c r="V31" s="229">
        <v>2.6850000000000001</v>
      </c>
      <c r="W31" s="229">
        <v>-0.42699999999999999</v>
      </c>
      <c r="X31" s="229">
        <v>3.238</v>
      </c>
      <c r="Y31" s="229">
        <v>1.5089999999999999</v>
      </c>
      <c r="Z31" s="229">
        <v>3.6659999999999999</v>
      </c>
      <c r="AA31" s="229">
        <v>7.4989999999999997</v>
      </c>
      <c r="AB31" s="229">
        <v>179.08099999999999</v>
      </c>
      <c r="AC31" s="229">
        <v>44.488999999999997</v>
      </c>
      <c r="AD31" s="229">
        <v>44.161000000000001</v>
      </c>
      <c r="AE31" s="229">
        <v>74.924000000000007</v>
      </c>
      <c r="AF31" s="229">
        <v>57.403999999999996</v>
      </c>
      <c r="AG31" s="229">
        <v>1096.288</v>
      </c>
      <c r="AH31" s="435">
        <v>974.43100000000004</v>
      </c>
    </row>
    <row r="32" spans="1:35">
      <c r="B32" s="436" t="s">
        <v>284</v>
      </c>
      <c r="C32" s="229">
        <v>173.29</v>
      </c>
      <c r="D32" s="229">
        <v>29.434999999999999</v>
      </c>
      <c r="E32" s="229">
        <v>24.359000000000002</v>
      </c>
      <c r="F32" s="229">
        <v>15.227</v>
      </c>
      <c r="G32" s="229">
        <v>4.3220000000000001</v>
      </c>
      <c r="H32" s="229">
        <v>7.9089999999999998</v>
      </c>
      <c r="I32" s="229">
        <v>12.545</v>
      </c>
      <c r="J32" s="229">
        <v>8.3620000000000001</v>
      </c>
      <c r="K32" s="229">
        <v>4.1310000000000002</v>
      </c>
      <c r="L32" s="229">
        <v>8.94</v>
      </c>
      <c r="M32" s="229">
        <v>1.8420000000000001</v>
      </c>
      <c r="N32" s="183">
        <v>10.479000000000001</v>
      </c>
      <c r="O32" s="229">
        <v>3.4060000000000001</v>
      </c>
      <c r="P32" s="211">
        <v>0.105</v>
      </c>
      <c r="Q32" s="183">
        <v>262.13099999999997</v>
      </c>
      <c r="R32" s="183">
        <v>48.164999999999999</v>
      </c>
      <c r="S32" s="183">
        <v>-4.391</v>
      </c>
      <c r="T32" s="229">
        <v>13.686</v>
      </c>
      <c r="U32" s="229">
        <v>94.512999999999991</v>
      </c>
      <c r="V32" s="229">
        <v>2.2330000000000001</v>
      </c>
      <c r="W32" s="229">
        <v>-0.35</v>
      </c>
      <c r="X32" s="229">
        <v>2.714</v>
      </c>
      <c r="Y32" s="229">
        <v>1.329</v>
      </c>
      <c r="Z32" s="229">
        <v>3.819</v>
      </c>
      <c r="AA32" s="229">
        <v>8.25</v>
      </c>
      <c r="AB32" s="229">
        <v>171.40200000000002</v>
      </c>
      <c r="AC32" s="229">
        <v>47.417000000000002</v>
      </c>
      <c r="AD32" s="229">
        <v>42.793999999999997</v>
      </c>
      <c r="AE32" s="229">
        <v>78.322999999999993</v>
      </c>
      <c r="AF32" s="229">
        <v>62.210000000000036</v>
      </c>
      <c r="AG32" s="229">
        <v>1138.597</v>
      </c>
      <c r="AH32" s="435">
        <v>1015.003</v>
      </c>
    </row>
    <row r="33" spans="2:41">
      <c r="B33" s="437" t="s">
        <v>310</v>
      </c>
      <c r="C33" s="265">
        <v>180.39316644261066</v>
      </c>
      <c r="D33" s="266">
        <v>31.635999999999999</v>
      </c>
      <c r="E33" s="266">
        <v>24.443999999999999</v>
      </c>
      <c r="F33" s="266">
        <v>15.651</v>
      </c>
      <c r="G33" s="266">
        <v>4.3739999999999997</v>
      </c>
      <c r="H33" s="266">
        <v>8.1150461616142824</v>
      </c>
      <c r="I33" s="266">
        <v>13.027014582628709</v>
      </c>
      <c r="J33" s="266">
        <v>9.3049999999999997</v>
      </c>
      <c r="K33" s="266">
        <v>4.6879999999999997</v>
      </c>
      <c r="L33" s="266">
        <v>9.1530000000000005</v>
      </c>
      <c r="M33" s="266">
        <v>1.883</v>
      </c>
      <c r="N33" s="266">
        <v>12.073</v>
      </c>
      <c r="O33" s="266">
        <v>2.6379999999999999</v>
      </c>
      <c r="P33" s="267">
        <v>0.1</v>
      </c>
      <c r="Q33" s="266">
        <v>283.58923220410622</v>
      </c>
      <c r="R33" s="266">
        <v>53.260219774559516</v>
      </c>
      <c r="S33" s="266">
        <v>-6.133</v>
      </c>
      <c r="T33" s="266">
        <v>19.736999999999998</v>
      </c>
      <c r="U33" s="266">
        <v>98.812041344149435</v>
      </c>
      <c r="V33" s="266">
        <v>2.2989999999999999</v>
      </c>
      <c r="W33" s="266">
        <v>-0.29699999999999999</v>
      </c>
      <c r="X33" s="266">
        <v>3.2040000000000002</v>
      </c>
      <c r="Y33" s="266">
        <v>1.2949999999999999</v>
      </c>
      <c r="Z33" s="266">
        <v>3.91</v>
      </c>
      <c r="AA33" s="266">
        <v>9.0990000000000002</v>
      </c>
      <c r="AB33" s="266">
        <v>200.63918881301299</v>
      </c>
      <c r="AC33" s="266">
        <v>50.196003314716677</v>
      </c>
      <c r="AD33" s="266">
        <v>41.299478268700341</v>
      </c>
      <c r="AE33" s="266">
        <v>83.516217341876455</v>
      </c>
      <c r="AF33" s="266">
        <v>68.180897617657436</v>
      </c>
      <c r="AG33" s="266">
        <v>1229.4985058656325</v>
      </c>
      <c r="AH33" s="438">
        <v>1101.5566597240761</v>
      </c>
    </row>
    <row r="34" spans="2:41">
      <c r="B34" s="437" t="s">
        <v>318</v>
      </c>
      <c r="C34" s="276">
        <v>187.45715810074674</v>
      </c>
      <c r="D34" s="277">
        <v>32.207999999999998</v>
      </c>
      <c r="E34" s="277">
        <v>27.047000000000001</v>
      </c>
      <c r="F34" s="277">
        <v>18.809999999999999</v>
      </c>
      <c r="G34" s="277">
        <v>4.54</v>
      </c>
      <c r="H34" s="277">
        <v>8.0744066808429267</v>
      </c>
      <c r="I34" s="277">
        <v>13.652156853275319</v>
      </c>
      <c r="J34" s="277">
        <v>9.7289999999999992</v>
      </c>
      <c r="K34" s="277">
        <v>5.4180000000000001</v>
      </c>
      <c r="L34" s="277">
        <v>9.3209999999999997</v>
      </c>
      <c r="M34" s="277">
        <v>1.8520000000000001</v>
      </c>
      <c r="N34" s="277">
        <v>14.661</v>
      </c>
      <c r="O34" s="277">
        <v>2.4849999999999999</v>
      </c>
      <c r="P34" s="243">
        <v>-0.13</v>
      </c>
      <c r="Q34" s="277">
        <v>295.8458000483007</v>
      </c>
      <c r="R34" s="277">
        <v>61.949979617548415</v>
      </c>
      <c r="S34" s="277">
        <v>-1.81</v>
      </c>
      <c r="T34" s="277">
        <v>19.402999999999999</v>
      </c>
      <c r="U34" s="277">
        <v>103.13619365209281</v>
      </c>
      <c r="V34" s="277">
        <v>1.516</v>
      </c>
      <c r="W34" s="277">
        <v>-0.21099999999999999</v>
      </c>
      <c r="X34" s="277">
        <v>2.3239999999999998</v>
      </c>
      <c r="Y34" s="277">
        <v>1.2869999999999999</v>
      </c>
      <c r="Z34" s="277">
        <v>3.9929999999999999</v>
      </c>
      <c r="AA34" s="277">
        <v>10.036</v>
      </c>
      <c r="AB34" s="277">
        <v>206.85962052871736</v>
      </c>
      <c r="AC34" s="277">
        <v>52.781656858944856</v>
      </c>
      <c r="AD34" s="277">
        <v>42.211928138215157</v>
      </c>
      <c r="AE34" s="277">
        <v>85.779361728744334</v>
      </c>
      <c r="AF34" s="277">
        <v>72.681084745889294</v>
      </c>
      <c r="AG34" s="277">
        <v>1292.3063469533176</v>
      </c>
      <c r="AH34" s="439">
        <v>1161.0632556160454</v>
      </c>
    </row>
    <row r="35" spans="2:41">
      <c r="B35" s="437" t="s">
        <v>326</v>
      </c>
      <c r="C35" s="276">
        <v>195.84513305759521</v>
      </c>
      <c r="D35" s="277">
        <v>33.292999999999999</v>
      </c>
      <c r="E35" s="277">
        <v>27.335999999999999</v>
      </c>
      <c r="F35" s="277">
        <v>21.626000000000001</v>
      </c>
      <c r="G35" s="277">
        <v>4.71</v>
      </c>
      <c r="H35" s="277">
        <v>8.0852795341684729</v>
      </c>
      <c r="I35" s="277">
        <v>14.29651277011962</v>
      </c>
      <c r="J35" s="277">
        <v>10.212999999999999</v>
      </c>
      <c r="K35" s="277">
        <v>5.7709999999999999</v>
      </c>
      <c r="L35" s="277">
        <v>9.4969999999999999</v>
      </c>
      <c r="M35" s="277">
        <v>1.8009999999999999</v>
      </c>
      <c r="N35" s="277">
        <v>14.610000000000001</v>
      </c>
      <c r="O35" s="277">
        <v>2.4580000000000002</v>
      </c>
      <c r="P35" s="243">
        <v>0.01</v>
      </c>
      <c r="Q35" s="277">
        <v>307.24276977590938</v>
      </c>
      <c r="R35" s="277">
        <v>68.444933953303703</v>
      </c>
      <c r="S35" s="277">
        <v>2.794</v>
      </c>
      <c r="T35" s="277">
        <v>20.166</v>
      </c>
      <c r="U35" s="277">
        <v>108.22840291216789</v>
      </c>
      <c r="V35" s="277">
        <v>0.90100000000000002</v>
      </c>
      <c r="W35" s="277">
        <v>-0.13700000000000001</v>
      </c>
      <c r="X35" s="277">
        <v>1.867</v>
      </c>
      <c r="Y35" s="277">
        <v>1.2789999999999999</v>
      </c>
      <c r="Z35" s="277">
        <v>4.0510000000000002</v>
      </c>
      <c r="AA35" s="277">
        <v>11.714</v>
      </c>
      <c r="AB35" s="277">
        <v>212.93178279906846</v>
      </c>
      <c r="AC35" s="277">
        <v>55.569317717618148</v>
      </c>
      <c r="AD35" s="277">
        <v>43.472405136772281</v>
      </c>
      <c r="AE35" s="277">
        <v>88.865355929123268</v>
      </c>
      <c r="AF35" s="277">
        <v>74.327329040919437</v>
      </c>
      <c r="AG35" s="277">
        <v>1350.6552226267656</v>
      </c>
      <c r="AH35" s="439">
        <v>1214.8776247323719</v>
      </c>
    </row>
    <row r="36" spans="2:41" s="216" customFormat="1">
      <c r="B36" s="437" t="s">
        <v>330</v>
      </c>
      <c r="C36" s="276">
        <v>202.68502421664618</v>
      </c>
      <c r="D36" s="277">
        <v>33.97</v>
      </c>
      <c r="E36" s="277">
        <v>27.326000000000001</v>
      </c>
      <c r="F36" s="277">
        <v>24.433</v>
      </c>
      <c r="G36" s="277">
        <v>4.8819999999999997</v>
      </c>
      <c r="H36" s="277">
        <v>8.0431757557897292</v>
      </c>
      <c r="I36" s="277">
        <v>14.97188571943899</v>
      </c>
      <c r="J36" s="277">
        <v>10.696</v>
      </c>
      <c r="K36" s="277">
        <v>6.0990000000000002</v>
      </c>
      <c r="L36" s="277">
        <v>9.6769999999999996</v>
      </c>
      <c r="M36" s="277">
        <v>1.754</v>
      </c>
      <c r="N36" s="277">
        <v>14.494999999999999</v>
      </c>
      <c r="O36" s="277">
        <v>2.08</v>
      </c>
      <c r="P36" s="243">
        <v>0.01</v>
      </c>
      <c r="Q36" s="277">
        <v>317.23473889601775</v>
      </c>
      <c r="R36" s="277">
        <v>72.030249104199882</v>
      </c>
      <c r="S36" s="277">
        <v>-3.9940000000000002</v>
      </c>
      <c r="T36" s="277">
        <v>23.077000000000002</v>
      </c>
      <c r="U36" s="277">
        <v>113.38631307245009</v>
      </c>
      <c r="V36" s="277">
        <v>0.67600000000000005</v>
      </c>
      <c r="W36" s="277">
        <v>-0.123</v>
      </c>
      <c r="X36" s="277">
        <v>1.7390000000000001</v>
      </c>
      <c r="Y36" s="277">
        <v>1.2709999999999999</v>
      </c>
      <c r="Z36" s="277">
        <v>4.1310000000000002</v>
      </c>
      <c r="AA36" s="277">
        <v>13.303000000000001</v>
      </c>
      <c r="AB36" s="277">
        <v>219.47715697391962</v>
      </c>
      <c r="AC36" s="277">
        <v>58.474183559564281</v>
      </c>
      <c r="AD36" s="277">
        <v>44.770094135303175</v>
      </c>
      <c r="AE36" s="277">
        <v>91.818234233489434</v>
      </c>
      <c r="AF36" s="277">
        <v>76.252923052129105</v>
      </c>
      <c r="AG36" s="277">
        <v>1394.0199787189486</v>
      </c>
      <c r="AH36" s="439">
        <v>1253.8806613693134</v>
      </c>
    </row>
    <row r="37" spans="2:41" s="216" customFormat="1">
      <c r="B37" s="440" t="s">
        <v>333</v>
      </c>
      <c r="C37" s="441">
        <v>211.07796163323925</v>
      </c>
      <c r="D37" s="442">
        <v>34.911999999999999</v>
      </c>
      <c r="E37" s="442">
        <v>26.954000000000001</v>
      </c>
      <c r="F37" s="442">
        <v>26.536000000000001</v>
      </c>
      <c r="G37" s="442">
        <v>5.0609999999999999</v>
      </c>
      <c r="H37" s="442">
        <v>7.9555397218237864</v>
      </c>
      <c r="I37" s="442">
        <v>15.704970165651021</v>
      </c>
      <c r="J37" s="442">
        <v>11.237</v>
      </c>
      <c r="K37" s="442">
        <v>6.4530000000000003</v>
      </c>
      <c r="L37" s="442">
        <v>9.859</v>
      </c>
      <c r="M37" s="442">
        <v>1.8220000000000001</v>
      </c>
      <c r="N37" s="443">
        <v>14.75</v>
      </c>
      <c r="O37" s="442">
        <v>1.7490000000000001</v>
      </c>
      <c r="P37" s="444">
        <v>0.01</v>
      </c>
      <c r="Q37" s="442">
        <v>328.76106765091464</v>
      </c>
      <c r="R37" s="442">
        <v>76.178607395867516</v>
      </c>
      <c r="S37" s="442">
        <v>-6.7910000000000004</v>
      </c>
      <c r="T37" s="442">
        <v>25.527000000000001</v>
      </c>
      <c r="U37" s="442">
        <v>118.62284394226943</v>
      </c>
      <c r="V37" s="442">
        <v>0.75700000000000001</v>
      </c>
      <c r="W37" s="442">
        <v>-9.4E-2</v>
      </c>
      <c r="X37" s="442">
        <v>1.679</v>
      </c>
      <c r="Y37" s="442">
        <v>1.2629999999999999</v>
      </c>
      <c r="Z37" s="442">
        <v>4.2130000000000001</v>
      </c>
      <c r="AA37" s="442">
        <v>14.327</v>
      </c>
      <c r="AB37" s="442">
        <v>226.20001441822978</v>
      </c>
      <c r="AC37" s="442">
        <v>61.515998630328845</v>
      </c>
      <c r="AD37" s="442">
        <v>46.548853906375172</v>
      </c>
      <c r="AE37" s="442">
        <v>94.447173390430606</v>
      </c>
      <c r="AF37" s="442">
        <v>78.40947365629394</v>
      </c>
      <c r="AG37" s="442">
        <v>1445.0065045114238</v>
      </c>
      <c r="AH37" s="445">
        <v>1300.3607576717543</v>
      </c>
    </row>
    <row r="38" spans="2:41">
      <c r="B38" s="446" t="s">
        <v>128</v>
      </c>
      <c r="C38" s="524" t="s">
        <v>344</v>
      </c>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287"/>
      <c r="AG38" s="287"/>
      <c r="AH38" s="288"/>
    </row>
    <row r="39" spans="2:41">
      <c r="B39" s="447"/>
      <c r="C39" s="524" t="s">
        <v>356</v>
      </c>
      <c r="D39" s="524"/>
      <c r="E39" s="524"/>
      <c r="F39" s="524"/>
      <c r="G39" s="524"/>
      <c r="H39" s="524"/>
      <c r="I39" s="524"/>
      <c r="J39" s="524"/>
      <c r="K39" s="524"/>
      <c r="L39" s="532"/>
      <c r="M39" s="532"/>
      <c r="N39" s="532"/>
      <c r="O39" s="532"/>
      <c r="P39" s="532"/>
      <c r="Q39" s="532"/>
      <c r="R39" s="532"/>
      <c r="S39" s="532"/>
      <c r="T39" s="532"/>
      <c r="U39" s="532"/>
      <c r="V39" s="532"/>
      <c r="W39" s="448"/>
      <c r="X39" s="448"/>
      <c r="AB39" s="448"/>
      <c r="AH39" s="291"/>
    </row>
    <row r="40" spans="2:41">
      <c r="B40" s="447"/>
      <c r="C40" s="361" t="s">
        <v>357</v>
      </c>
      <c r="D40" s="361"/>
      <c r="E40" s="361"/>
      <c r="F40" s="361"/>
      <c r="G40" s="361"/>
      <c r="H40" s="361"/>
      <c r="I40" s="361"/>
      <c r="J40" s="361"/>
      <c r="K40" s="361"/>
      <c r="L40" s="449"/>
      <c r="M40" s="449"/>
      <c r="N40" s="449"/>
      <c r="O40" s="449"/>
      <c r="P40" s="449"/>
      <c r="Q40" s="449"/>
      <c r="R40" s="449"/>
      <c r="S40" s="449"/>
      <c r="T40" s="449"/>
      <c r="U40" s="449"/>
      <c r="V40" s="449"/>
      <c r="W40" s="449"/>
      <c r="X40" s="449"/>
      <c r="Y40" s="216"/>
      <c r="Z40" s="216"/>
      <c r="AA40" s="216"/>
      <c r="AB40" s="449"/>
      <c r="AC40" s="216"/>
      <c r="AD40" s="216"/>
      <c r="AE40" s="216"/>
      <c r="AF40" s="216"/>
      <c r="AG40" s="216"/>
      <c r="AH40" s="245"/>
    </row>
    <row r="41" spans="2:41" ht="16.2" thickBot="1">
      <c r="B41" s="450"/>
      <c r="C41" s="451" t="s">
        <v>172</v>
      </c>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3"/>
    </row>
    <row r="42" spans="2:41">
      <c r="B42" s="299"/>
      <c r="AI42" s="299"/>
    </row>
    <row r="43" spans="2:41">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row>
    <row r="44" spans="2:41">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row>
    <row r="45" spans="2:41">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row>
    <row r="46" spans="2:41">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row>
    <row r="47" spans="2:41">
      <c r="B47" s="299"/>
      <c r="P47" s="137" t="s">
        <v>223</v>
      </c>
    </row>
  </sheetData>
  <mergeCells count="3">
    <mergeCell ref="C1:AH1"/>
    <mergeCell ref="C38:AE38"/>
    <mergeCell ref="C39:V39"/>
  </mergeCells>
  <phoneticPr fontId="149"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6"/>
  <sheetViews>
    <sheetView workbookViewId="0">
      <pane ySplit="6" topLeftCell="A7" activePane="bottomLeft" state="frozen"/>
      <selection pane="bottomLeft"/>
    </sheetView>
  </sheetViews>
  <sheetFormatPr defaultRowHeight="14.4"/>
  <cols>
    <col min="1" max="1" width="1.5546875" style="454" customWidth="1"/>
    <col min="2" max="2" width="7.5546875" style="454" bestFit="1" customWidth="1"/>
    <col min="3" max="6" width="20.109375" style="454" customWidth="1"/>
    <col min="7" max="245" width="9.109375" style="454"/>
    <col min="246" max="246" width="1.5546875" style="454" customWidth="1"/>
    <col min="247" max="247" width="7.5546875" style="454" bestFit="1" customWidth="1"/>
    <col min="248" max="251" width="20.109375" style="454" customWidth="1"/>
    <col min="252" max="501" width="9.109375" style="454"/>
    <col min="502" max="502" width="1.5546875" style="454" customWidth="1"/>
    <col min="503" max="503" width="7.5546875" style="454" bestFit="1" customWidth="1"/>
    <col min="504" max="507" width="20.109375" style="454" customWidth="1"/>
    <col min="508" max="757" width="9.109375" style="454"/>
    <col min="758" max="758" width="1.5546875" style="454" customWidth="1"/>
    <col min="759" max="759" width="7.5546875" style="454" bestFit="1" customWidth="1"/>
    <col min="760" max="763" width="20.109375" style="454" customWidth="1"/>
    <col min="764" max="1013" width="9.109375" style="454"/>
    <col min="1014" max="1014" width="1.5546875" style="454" customWidth="1"/>
    <col min="1015" max="1015" width="7.5546875" style="454" bestFit="1" customWidth="1"/>
    <col min="1016" max="1019" width="20.109375" style="454" customWidth="1"/>
    <col min="1020" max="1269" width="9.109375" style="454"/>
    <col min="1270" max="1270" width="1.5546875" style="454" customWidth="1"/>
    <col min="1271" max="1271" width="7.5546875" style="454" bestFit="1" customWidth="1"/>
    <col min="1272" max="1275" width="20.109375" style="454" customWidth="1"/>
    <col min="1276" max="1525" width="9.109375" style="454"/>
    <col min="1526" max="1526" width="1.5546875" style="454" customWidth="1"/>
    <col min="1527" max="1527" width="7.5546875" style="454" bestFit="1" customWidth="1"/>
    <col min="1528" max="1531" width="20.109375" style="454" customWidth="1"/>
    <col min="1532" max="1781" width="9.109375" style="454"/>
    <col min="1782" max="1782" width="1.5546875" style="454" customWidth="1"/>
    <col min="1783" max="1783" width="7.5546875" style="454" bestFit="1" customWidth="1"/>
    <col min="1784" max="1787" width="20.109375" style="454" customWidth="1"/>
    <col min="1788" max="2037" width="9.109375" style="454"/>
    <col min="2038" max="2038" width="1.5546875" style="454" customWidth="1"/>
    <col min="2039" max="2039" width="7.5546875" style="454" bestFit="1" customWidth="1"/>
    <col min="2040" max="2043" width="20.109375" style="454" customWidth="1"/>
    <col min="2044" max="2293" width="9.109375" style="454"/>
    <col min="2294" max="2294" width="1.5546875" style="454" customWidth="1"/>
    <col min="2295" max="2295" width="7.5546875" style="454" bestFit="1" customWidth="1"/>
    <col min="2296" max="2299" width="20.109375" style="454" customWidth="1"/>
    <col min="2300" max="2549" width="9.109375" style="454"/>
    <col min="2550" max="2550" width="1.5546875" style="454" customWidth="1"/>
    <col min="2551" max="2551" width="7.5546875" style="454" bestFit="1" customWidth="1"/>
    <col min="2552" max="2555" width="20.109375" style="454" customWidth="1"/>
    <col min="2556" max="2805" width="9.109375" style="454"/>
    <col min="2806" max="2806" width="1.5546875" style="454" customWidth="1"/>
    <col min="2807" max="2807" width="7.5546875" style="454" bestFit="1" customWidth="1"/>
    <col min="2808" max="2811" width="20.109375" style="454" customWidth="1"/>
    <col min="2812" max="3061" width="9.109375" style="454"/>
    <col min="3062" max="3062" width="1.5546875" style="454" customWidth="1"/>
    <col min="3063" max="3063" width="7.5546875" style="454" bestFit="1" customWidth="1"/>
    <col min="3064" max="3067" width="20.109375" style="454" customWidth="1"/>
    <col min="3068" max="3317" width="9.109375" style="454"/>
    <col min="3318" max="3318" width="1.5546875" style="454" customWidth="1"/>
    <col min="3319" max="3319" width="7.5546875" style="454" bestFit="1" customWidth="1"/>
    <col min="3320" max="3323" width="20.109375" style="454" customWidth="1"/>
    <col min="3324" max="3573" width="9.109375" style="454"/>
    <col min="3574" max="3574" width="1.5546875" style="454" customWidth="1"/>
    <col min="3575" max="3575" width="7.5546875" style="454" bestFit="1" customWidth="1"/>
    <col min="3576" max="3579" width="20.109375" style="454" customWidth="1"/>
    <col min="3580" max="3829" width="9.109375" style="454"/>
    <col min="3830" max="3830" width="1.5546875" style="454" customWidth="1"/>
    <col min="3831" max="3831" width="7.5546875" style="454" bestFit="1" customWidth="1"/>
    <col min="3832" max="3835" width="20.109375" style="454" customWidth="1"/>
    <col min="3836" max="4085" width="9.109375" style="454"/>
    <col min="4086" max="4086" width="1.5546875" style="454" customWidth="1"/>
    <col min="4087" max="4087" width="7.5546875" style="454" bestFit="1" customWidth="1"/>
    <col min="4088" max="4091" width="20.109375" style="454" customWidth="1"/>
    <col min="4092" max="4341" width="9.109375" style="454"/>
    <col min="4342" max="4342" width="1.5546875" style="454" customWidth="1"/>
    <col min="4343" max="4343" width="7.5546875" style="454" bestFit="1" customWidth="1"/>
    <col min="4344" max="4347" width="20.109375" style="454" customWidth="1"/>
    <col min="4348" max="4597" width="9.109375" style="454"/>
    <col min="4598" max="4598" width="1.5546875" style="454" customWidth="1"/>
    <col min="4599" max="4599" width="7.5546875" style="454" bestFit="1" customWidth="1"/>
    <col min="4600" max="4603" width="20.109375" style="454" customWidth="1"/>
    <col min="4604" max="4853" width="9.109375" style="454"/>
    <col min="4854" max="4854" width="1.5546875" style="454" customWidth="1"/>
    <col min="4855" max="4855" width="7.5546875" style="454" bestFit="1" customWidth="1"/>
    <col min="4856" max="4859" width="20.109375" style="454" customWidth="1"/>
    <col min="4860" max="5109" width="9.109375" style="454"/>
    <col min="5110" max="5110" width="1.5546875" style="454" customWidth="1"/>
    <col min="5111" max="5111" width="7.5546875" style="454" bestFit="1" customWidth="1"/>
    <col min="5112" max="5115" width="20.109375" style="454" customWidth="1"/>
    <col min="5116" max="5365" width="9.109375" style="454"/>
    <col min="5366" max="5366" width="1.5546875" style="454" customWidth="1"/>
    <col min="5367" max="5367" width="7.5546875" style="454" bestFit="1" customWidth="1"/>
    <col min="5368" max="5371" width="20.109375" style="454" customWidth="1"/>
    <col min="5372" max="5621" width="9.109375" style="454"/>
    <col min="5622" max="5622" width="1.5546875" style="454" customWidth="1"/>
    <col min="5623" max="5623" width="7.5546875" style="454" bestFit="1" customWidth="1"/>
    <col min="5624" max="5627" width="20.109375" style="454" customWidth="1"/>
    <col min="5628" max="5877" width="9.109375" style="454"/>
    <col min="5878" max="5878" width="1.5546875" style="454" customWidth="1"/>
    <col min="5879" max="5879" width="7.5546875" style="454" bestFit="1" customWidth="1"/>
    <col min="5880" max="5883" width="20.109375" style="454" customWidth="1"/>
    <col min="5884" max="6133" width="9.109375" style="454"/>
    <col min="6134" max="6134" width="1.5546875" style="454" customWidth="1"/>
    <col min="6135" max="6135" width="7.5546875" style="454" bestFit="1" customWidth="1"/>
    <col min="6136" max="6139" width="20.109375" style="454" customWidth="1"/>
    <col min="6140" max="6389" width="9.109375" style="454"/>
    <col min="6390" max="6390" width="1.5546875" style="454" customWidth="1"/>
    <col min="6391" max="6391" width="7.5546875" style="454" bestFit="1" customWidth="1"/>
    <col min="6392" max="6395" width="20.109375" style="454" customWidth="1"/>
    <col min="6396" max="6645" width="9.109375" style="454"/>
    <col min="6646" max="6646" width="1.5546875" style="454" customWidth="1"/>
    <col min="6647" max="6647" width="7.5546875" style="454" bestFit="1" customWidth="1"/>
    <col min="6648" max="6651" width="20.109375" style="454" customWidth="1"/>
    <col min="6652" max="6901" width="9.109375" style="454"/>
    <col min="6902" max="6902" width="1.5546875" style="454" customWidth="1"/>
    <col min="6903" max="6903" width="7.5546875" style="454" bestFit="1" customWidth="1"/>
    <col min="6904" max="6907" width="20.109375" style="454" customWidth="1"/>
    <col min="6908" max="7157" width="9.109375" style="454"/>
    <col min="7158" max="7158" width="1.5546875" style="454" customWidth="1"/>
    <col min="7159" max="7159" width="7.5546875" style="454" bestFit="1" customWidth="1"/>
    <col min="7160" max="7163" width="20.109375" style="454" customWidth="1"/>
    <col min="7164" max="7413" width="9.109375" style="454"/>
    <col min="7414" max="7414" width="1.5546875" style="454" customWidth="1"/>
    <col min="7415" max="7415" width="7.5546875" style="454" bestFit="1" customWidth="1"/>
    <col min="7416" max="7419" width="20.109375" style="454" customWidth="1"/>
    <col min="7420" max="7669" width="9.109375" style="454"/>
    <col min="7670" max="7670" width="1.5546875" style="454" customWidth="1"/>
    <col min="7671" max="7671" width="7.5546875" style="454" bestFit="1" customWidth="1"/>
    <col min="7672" max="7675" width="20.109375" style="454" customWidth="1"/>
    <col min="7676" max="7925" width="9.109375" style="454"/>
    <col min="7926" max="7926" width="1.5546875" style="454" customWidth="1"/>
    <col min="7927" max="7927" width="7.5546875" style="454" bestFit="1" customWidth="1"/>
    <col min="7928" max="7931" width="20.109375" style="454" customWidth="1"/>
    <col min="7932" max="8181" width="9.109375" style="454"/>
    <col min="8182" max="8182" width="1.5546875" style="454" customWidth="1"/>
    <col min="8183" max="8183" width="7.5546875" style="454" bestFit="1" customWidth="1"/>
    <col min="8184" max="8187" width="20.109375" style="454" customWidth="1"/>
    <col min="8188" max="8437" width="9.109375" style="454"/>
    <col min="8438" max="8438" width="1.5546875" style="454" customWidth="1"/>
    <col min="8439" max="8439" width="7.5546875" style="454" bestFit="1" customWidth="1"/>
    <col min="8440" max="8443" width="20.109375" style="454" customWidth="1"/>
    <col min="8444" max="8693" width="9.109375" style="454"/>
    <col min="8694" max="8694" width="1.5546875" style="454" customWidth="1"/>
    <col min="8695" max="8695" width="7.5546875" style="454" bestFit="1" customWidth="1"/>
    <col min="8696" max="8699" width="20.109375" style="454" customWidth="1"/>
    <col min="8700" max="8949" width="9.109375" style="454"/>
    <col min="8950" max="8950" width="1.5546875" style="454" customWidth="1"/>
    <col min="8951" max="8951" width="7.5546875" style="454" bestFit="1" customWidth="1"/>
    <col min="8952" max="8955" width="20.109375" style="454" customWidth="1"/>
    <col min="8956" max="9205" width="9.109375" style="454"/>
    <col min="9206" max="9206" width="1.5546875" style="454" customWidth="1"/>
    <col min="9207" max="9207" width="7.5546875" style="454" bestFit="1" customWidth="1"/>
    <col min="9208" max="9211" width="20.109375" style="454" customWidth="1"/>
    <col min="9212" max="9461" width="9.109375" style="454"/>
    <col min="9462" max="9462" width="1.5546875" style="454" customWidth="1"/>
    <col min="9463" max="9463" width="7.5546875" style="454" bestFit="1" customWidth="1"/>
    <col min="9464" max="9467" width="20.109375" style="454" customWidth="1"/>
    <col min="9468" max="9717" width="9.109375" style="454"/>
    <col min="9718" max="9718" width="1.5546875" style="454" customWidth="1"/>
    <col min="9719" max="9719" width="7.5546875" style="454" bestFit="1" customWidth="1"/>
    <col min="9720" max="9723" width="20.109375" style="454" customWidth="1"/>
    <col min="9724" max="9973" width="9.109375" style="454"/>
    <col min="9974" max="9974" width="1.5546875" style="454" customWidth="1"/>
    <col min="9975" max="9975" width="7.5546875" style="454" bestFit="1" customWidth="1"/>
    <col min="9976" max="9979" width="20.109375" style="454" customWidth="1"/>
    <col min="9980" max="10229" width="9.109375" style="454"/>
    <col min="10230" max="10230" width="1.5546875" style="454" customWidth="1"/>
    <col min="10231" max="10231" width="7.5546875" style="454" bestFit="1" customWidth="1"/>
    <col min="10232" max="10235" width="20.109375" style="454" customWidth="1"/>
    <col min="10236" max="10485" width="9.109375" style="454"/>
    <col min="10486" max="10486" width="1.5546875" style="454" customWidth="1"/>
    <col min="10487" max="10487" width="7.5546875" style="454" bestFit="1" customWidth="1"/>
    <col min="10488" max="10491" width="20.109375" style="454" customWidth="1"/>
    <col min="10492" max="10741" width="9.109375" style="454"/>
    <col min="10742" max="10742" width="1.5546875" style="454" customWidth="1"/>
    <col min="10743" max="10743" width="7.5546875" style="454" bestFit="1" customWidth="1"/>
    <col min="10744" max="10747" width="20.109375" style="454" customWidth="1"/>
    <col min="10748" max="10997" width="9.109375" style="454"/>
    <col min="10998" max="10998" width="1.5546875" style="454" customWidth="1"/>
    <col min="10999" max="10999" width="7.5546875" style="454" bestFit="1" customWidth="1"/>
    <col min="11000" max="11003" width="20.109375" style="454" customWidth="1"/>
    <col min="11004" max="11253" width="9.109375" style="454"/>
    <col min="11254" max="11254" width="1.5546875" style="454" customWidth="1"/>
    <col min="11255" max="11255" width="7.5546875" style="454" bestFit="1" customWidth="1"/>
    <col min="11256" max="11259" width="20.109375" style="454" customWidth="1"/>
    <col min="11260" max="11509" width="9.109375" style="454"/>
    <col min="11510" max="11510" width="1.5546875" style="454" customWidth="1"/>
    <col min="11511" max="11511" width="7.5546875" style="454" bestFit="1" customWidth="1"/>
    <col min="11512" max="11515" width="20.109375" style="454" customWidth="1"/>
    <col min="11516" max="11765" width="9.109375" style="454"/>
    <col min="11766" max="11766" width="1.5546875" style="454" customWidth="1"/>
    <col min="11767" max="11767" width="7.5546875" style="454" bestFit="1" customWidth="1"/>
    <col min="11768" max="11771" width="20.109375" style="454" customWidth="1"/>
    <col min="11772" max="12021" width="9.109375" style="454"/>
    <col min="12022" max="12022" width="1.5546875" style="454" customWidth="1"/>
    <col min="12023" max="12023" width="7.5546875" style="454" bestFit="1" customWidth="1"/>
    <col min="12024" max="12027" width="20.109375" style="454" customWidth="1"/>
    <col min="12028" max="12277" width="9.109375" style="454"/>
    <col min="12278" max="12278" width="1.5546875" style="454" customWidth="1"/>
    <col min="12279" max="12279" width="7.5546875" style="454" bestFit="1" customWidth="1"/>
    <col min="12280" max="12283" width="20.109375" style="454" customWidth="1"/>
    <col min="12284" max="12533" width="9.109375" style="454"/>
    <col min="12534" max="12534" width="1.5546875" style="454" customWidth="1"/>
    <col min="12535" max="12535" width="7.5546875" style="454" bestFit="1" customWidth="1"/>
    <col min="12536" max="12539" width="20.109375" style="454" customWidth="1"/>
    <col min="12540" max="12789" width="9.109375" style="454"/>
    <col min="12790" max="12790" width="1.5546875" style="454" customWidth="1"/>
    <col min="12791" max="12791" width="7.5546875" style="454" bestFit="1" customWidth="1"/>
    <col min="12792" max="12795" width="20.109375" style="454" customWidth="1"/>
    <col min="12796" max="13045" width="9.109375" style="454"/>
    <col min="13046" max="13046" width="1.5546875" style="454" customWidth="1"/>
    <col min="13047" max="13047" width="7.5546875" style="454" bestFit="1" customWidth="1"/>
    <col min="13048" max="13051" width="20.109375" style="454" customWidth="1"/>
    <col min="13052" max="13301" width="9.109375" style="454"/>
    <col min="13302" max="13302" width="1.5546875" style="454" customWidth="1"/>
    <col min="13303" max="13303" width="7.5546875" style="454" bestFit="1" customWidth="1"/>
    <col min="13304" max="13307" width="20.109375" style="454" customWidth="1"/>
    <col min="13308" max="13557" width="9.109375" style="454"/>
    <col min="13558" max="13558" width="1.5546875" style="454" customWidth="1"/>
    <col min="13559" max="13559" width="7.5546875" style="454" bestFit="1" customWidth="1"/>
    <col min="13560" max="13563" width="20.109375" style="454" customWidth="1"/>
    <col min="13564" max="13813" width="9.109375" style="454"/>
    <col min="13814" max="13814" width="1.5546875" style="454" customWidth="1"/>
    <col min="13815" max="13815" width="7.5546875" style="454" bestFit="1" customWidth="1"/>
    <col min="13816" max="13819" width="20.109375" style="454" customWidth="1"/>
    <col min="13820" max="14069" width="9.109375" style="454"/>
    <col min="14070" max="14070" width="1.5546875" style="454" customWidth="1"/>
    <col min="14071" max="14071" width="7.5546875" style="454" bestFit="1" customWidth="1"/>
    <col min="14072" max="14075" width="20.109375" style="454" customWidth="1"/>
    <col min="14076" max="14325" width="9.109375" style="454"/>
    <col min="14326" max="14326" width="1.5546875" style="454" customWidth="1"/>
    <col min="14327" max="14327" width="7.5546875" style="454" bestFit="1" customWidth="1"/>
    <col min="14328" max="14331" width="20.109375" style="454" customWidth="1"/>
    <col min="14332" max="14581" width="9.109375" style="454"/>
    <col min="14582" max="14582" width="1.5546875" style="454" customWidth="1"/>
    <col min="14583" max="14583" width="7.5546875" style="454" bestFit="1" customWidth="1"/>
    <col min="14584" max="14587" width="20.109375" style="454" customWidth="1"/>
    <col min="14588" max="14837" width="9.109375" style="454"/>
    <col min="14838" max="14838" width="1.5546875" style="454" customWidth="1"/>
    <col min="14839" max="14839" width="7.5546875" style="454" bestFit="1" customWidth="1"/>
    <col min="14840" max="14843" width="20.109375" style="454" customWidth="1"/>
    <col min="14844" max="15093" width="9.109375" style="454"/>
    <col min="15094" max="15094" width="1.5546875" style="454" customWidth="1"/>
    <col min="15095" max="15095" width="7.5546875" style="454" bestFit="1" customWidth="1"/>
    <col min="15096" max="15099" width="20.109375" style="454" customWidth="1"/>
    <col min="15100" max="15349" width="9.109375" style="454"/>
    <col min="15350" max="15350" width="1.5546875" style="454" customWidth="1"/>
    <col min="15351" max="15351" width="7.5546875" style="454" bestFit="1" customWidth="1"/>
    <col min="15352" max="15355" width="20.109375" style="454" customWidth="1"/>
    <col min="15356" max="15605" width="9.109375" style="454"/>
    <col min="15606" max="15606" width="1.5546875" style="454" customWidth="1"/>
    <col min="15607" max="15607" width="7.5546875" style="454" bestFit="1" customWidth="1"/>
    <col min="15608" max="15611" width="20.109375" style="454" customWidth="1"/>
    <col min="15612" max="15861" width="9.109375" style="454"/>
    <col min="15862" max="15862" width="1.5546875" style="454" customWidth="1"/>
    <col min="15863" max="15863" width="7.5546875" style="454" bestFit="1" customWidth="1"/>
    <col min="15864" max="15867" width="20.109375" style="454" customWidth="1"/>
    <col min="15868" max="16117" width="9.109375" style="454"/>
    <col min="16118" max="16118" width="1.5546875" style="454" customWidth="1"/>
    <col min="16119" max="16119" width="7.5546875" style="454" bestFit="1" customWidth="1"/>
    <col min="16120" max="16123" width="20.109375" style="454" customWidth="1"/>
    <col min="16124" max="16384" width="9.109375" style="454"/>
  </cols>
  <sheetData>
    <row r="1" spans="1:11" ht="27" customHeight="1">
      <c r="B1" s="547" t="s">
        <v>309</v>
      </c>
      <c r="C1" s="547"/>
      <c r="D1" s="547"/>
      <c r="E1" s="547"/>
      <c r="F1" s="547"/>
      <c r="G1" s="547"/>
      <c r="H1" s="547"/>
      <c r="I1" s="547"/>
      <c r="J1" s="547"/>
    </row>
    <row r="2" spans="1:11" s="107" customFormat="1" ht="38.25" customHeight="1">
      <c r="B2" s="548" t="s">
        <v>339</v>
      </c>
      <c r="C2" s="548"/>
      <c r="D2" s="548"/>
      <c r="E2" s="548"/>
      <c r="F2" s="548"/>
      <c r="G2" s="548"/>
      <c r="H2" s="548"/>
      <c r="I2" s="548"/>
      <c r="J2" s="548"/>
      <c r="K2" s="118"/>
    </row>
    <row r="3" spans="1:11" ht="57.75" customHeight="1" thickBot="1">
      <c r="B3" s="549" t="s">
        <v>323</v>
      </c>
      <c r="C3" s="549"/>
      <c r="D3" s="549"/>
      <c r="E3" s="549"/>
      <c r="F3" s="549"/>
      <c r="G3" s="549"/>
      <c r="H3" s="549"/>
      <c r="I3" s="549"/>
      <c r="J3" s="549"/>
      <c r="K3" s="455"/>
    </row>
    <row r="4" spans="1:11" ht="15.6" thickTop="1" thickBot="1">
      <c r="A4" s="456"/>
      <c r="B4" s="457"/>
      <c r="C4" s="457"/>
      <c r="D4" s="457"/>
      <c r="E4" s="457"/>
      <c r="F4" s="458"/>
      <c r="G4" s="459"/>
    </row>
    <row r="5" spans="1:11">
      <c r="A5" s="456"/>
      <c r="B5" s="460"/>
      <c r="C5" s="550" t="s">
        <v>190</v>
      </c>
      <c r="D5" s="550"/>
      <c r="E5" s="550"/>
      <c r="F5" s="551"/>
      <c r="G5" s="461"/>
    </row>
    <row r="6" spans="1:11" ht="43.2">
      <c r="A6" s="456"/>
      <c r="B6" s="462" t="s">
        <v>191</v>
      </c>
      <c r="C6" s="463" t="s">
        <v>192</v>
      </c>
      <c r="D6" s="463" t="s">
        <v>193</v>
      </c>
      <c r="E6" s="463" t="s">
        <v>194</v>
      </c>
      <c r="F6" s="464" t="s">
        <v>195</v>
      </c>
      <c r="G6" s="461"/>
    </row>
    <row r="7" spans="1:11">
      <c r="A7" s="465"/>
      <c r="B7" s="466" t="s">
        <v>287</v>
      </c>
      <c r="C7" s="467">
        <v>10.419260714542553</v>
      </c>
      <c r="D7" s="467">
        <v>14.403887551111797</v>
      </c>
      <c r="E7" s="467">
        <v>3.9846268365692445</v>
      </c>
      <c r="F7" s="468">
        <v>37.801168511549257</v>
      </c>
      <c r="G7" s="461"/>
    </row>
    <row r="8" spans="1:11">
      <c r="A8" s="465"/>
      <c r="B8" s="466" t="s">
        <v>288</v>
      </c>
      <c r="C8" s="467">
        <v>11.321182007879985</v>
      </c>
      <c r="D8" s="467">
        <v>15.45134167781495</v>
      </c>
      <c r="E8" s="467">
        <v>4.1301596699349652</v>
      </c>
      <c r="F8" s="468">
        <v>40.952313002980553</v>
      </c>
      <c r="G8" s="461"/>
    </row>
    <row r="9" spans="1:11">
      <c r="A9" s="465"/>
      <c r="B9" s="466" t="s">
        <v>289</v>
      </c>
      <c r="C9" s="467">
        <v>12.130558611457532</v>
      </c>
      <c r="D9" s="467">
        <v>14.9124287230156</v>
      </c>
      <c r="E9" s="467">
        <v>2.7818701115580673</v>
      </c>
      <c r="F9" s="468">
        <v>42.970180528933852</v>
      </c>
      <c r="G9" s="461"/>
    </row>
    <row r="10" spans="1:11">
      <c r="A10" s="465"/>
      <c r="B10" s="466" t="s">
        <v>290</v>
      </c>
      <c r="C10" s="467">
        <v>12.380099079091526</v>
      </c>
      <c r="D10" s="467">
        <v>13.758669063881193</v>
      </c>
      <c r="E10" s="467">
        <v>1.3785699847896673</v>
      </c>
      <c r="F10" s="468">
        <v>42.861019964319382</v>
      </c>
      <c r="G10" s="461"/>
    </row>
    <row r="11" spans="1:11">
      <c r="A11" s="465"/>
      <c r="B11" s="466" t="s">
        <v>291</v>
      </c>
      <c r="C11" s="467">
        <v>12.301341667609378</v>
      </c>
      <c r="D11" s="467">
        <v>13.157087174921333</v>
      </c>
      <c r="E11" s="467">
        <v>0.85574550731195487</v>
      </c>
      <c r="F11" s="468">
        <v>41.788008760993335</v>
      </c>
      <c r="G11" s="461"/>
    </row>
    <row r="12" spans="1:11">
      <c r="A12" s="465"/>
      <c r="B12" s="466" t="s">
        <v>292</v>
      </c>
      <c r="C12" s="467">
        <v>12.057071380194529</v>
      </c>
      <c r="D12" s="467">
        <v>12.469278948748187</v>
      </c>
      <c r="E12" s="467">
        <v>0.41220756855365792</v>
      </c>
      <c r="F12" s="468">
        <v>39.821367323545587</v>
      </c>
      <c r="G12" s="461"/>
    </row>
    <row r="13" spans="1:11">
      <c r="A13" s="465"/>
      <c r="B13" s="466" t="s">
        <v>293</v>
      </c>
      <c r="C13" s="467">
        <v>11.816691510394001</v>
      </c>
      <c r="D13" s="467">
        <v>11.816691510394001</v>
      </c>
      <c r="E13" s="467">
        <v>0</v>
      </c>
      <c r="F13" s="468">
        <v>37.924212064901027</v>
      </c>
      <c r="G13" s="461"/>
    </row>
    <row r="14" spans="1:11">
      <c r="A14" s="465"/>
      <c r="B14" s="466" t="s">
        <v>294</v>
      </c>
      <c r="C14" s="467">
        <v>11.796058045682711</v>
      </c>
      <c r="D14" s="467">
        <v>11.563804053073413</v>
      </c>
      <c r="E14" s="467">
        <v>-0.23225399260929791</v>
      </c>
      <c r="F14" s="468">
        <v>38.166378604399476</v>
      </c>
      <c r="G14" s="461"/>
    </row>
    <row r="15" spans="1:11">
      <c r="A15" s="465"/>
      <c r="B15" s="466" t="s">
        <v>295</v>
      </c>
      <c r="C15" s="467">
        <v>12.131836856066245</v>
      </c>
      <c r="D15" s="467">
        <v>12.194957755421429</v>
      </c>
      <c r="E15" s="467">
        <v>6.3120899355183724E-2</v>
      </c>
      <c r="F15" s="468">
        <v>37.639508181856115</v>
      </c>
      <c r="G15" s="461"/>
    </row>
    <row r="16" spans="1:11">
      <c r="A16" s="465"/>
      <c r="B16" s="466" t="s">
        <v>296</v>
      </c>
      <c r="C16" s="467">
        <v>12.296878331770934</v>
      </c>
      <c r="D16" s="467">
        <v>12.518222141742811</v>
      </c>
      <c r="E16" s="467">
        <v>0.22134380997187719</v>
      </c>
      <c r="F16" s="468">
        <v>36.687723645378938</v>
      </c>
      <c r="G16" s="461"/>
    </row>
    <row r="17" spans="1:7">
      <c r="A17" s="465"/>
      <c r="B17" s="466" t="s">
        <v>297</v>
      </c>
      <c r="C17" s="467">
        <v>12.743173361478712</v>
      </c>
      <c r="D17" s="467">
        <v>12.44819249662967</v>
      </c>
      <c r="E17" s="467">
        <v>-0.29498086484904285</v>
      </c>
      <c r="F17" s="468">
        <v>33.876449656528202</v>
      </c>
      <c r="G17" s="461"/>
    </row>
    <row r="18" spans="1:7">
      <c r="A18" s="465"/>
      <c r="B18" s="466" t="s">
        <v>298</v>
      </c>
      <c r="C18" s="467">
        <v>12.746812990058201</v>
      </c>
      <c r="D18" s="467">
        <v>12.350245474811947</v>
      </c>
      <c r="E18" s="467">
        <v>-0.39656751524625378</v>
      </c>
      <c r="F18" s="468">
        <v>31.842823315836821</v>
      </c>
      <c r="G18" s="461"/>
    </row>
    <row r="19" spans="1:7">
      <c r="A19" s="465"/>
      <c r="B19" s="466" t="s">
        <v>299</v>
      </c>
      <c r="C19" s="467">
        <v>13.054284206207528</v>
      </c>
      <c r="D19" s="467">
        <v>12.47867932856277</v>
      </c>
      <c r="E19" s="467">
        <v>-0.57560487764475887</v>
      </c>
      <c r="F19" s="468">
        <v>30.209968198040936</v>
      </c>
      <c r="G19" s="461"/>
    </row>
    <row r="20" spans="1:7">
      <c r="A20" s="465"/>
      <c r="B20" s="466" t="s">
        <v>300</v>
      </c>
      <c r="C20" s="467">
        <v>13.129321090037413</v>
      </c>
      <c r="D20" s="467">
        <v>13.989228701365745</v>
      </c>
      <c r="E20" s="467">
        <v>0.85990761132833171</v>
      </c>
      <c r="F20" s="468">
        <v>29.409772366015662</v>
      </c>
      <c r="G20" s="461"/>
    </row>
    <row r="21" spans="1:7">
      <c r="A21" s="465"/>
      <c r="B21" s="466" t="s">
        <v>301</v>
      </c>
      <c r="C21" s="467">
        <v>13.445730450675947</v>
      </c>
      <c r="D21" s="467">
        <v>24.505289297071403</v>
      </c>
      <c r="E21" s="467">
        <v>11.059558846395456</v>
      </c>
      <c r="F21" s="468">
        <v>41.999843774449275</v>
      </c>
      <c r="G21" s="461"/>
    </row>
    <row r="22" spans="1:7">
      <c r="A22" s="465"/>
      <c r="B22" s="466" t="s">
        <v>302</v>
      </c>
      <c r="C22" s="467">
        <v>14.92056660711113</v>
      </c>
      <c r="D22" s="467">
        <v>41.984422750250097</v>
      </c>
      <c r="E22" s="467">
        <v>27.063856143138967</v>
      </c>
      <c r="F22" s="468">
        <v>67.776930803963225</v>
      </c>
      <c r="G22" s="461"/>
    </row>
    <row r="23" spans="1:7">
      <c r="A23" s="465"/>
      <c r="B23" s="466" t="s">
        <v>303</v>
      </c>
      <c r="C23" s="467">
        <v>18.19670358637461</v>
      </c>
      <c r="D23" s="467">
        <v>45.947206145339379</v>
      </c>
      <c r="E23" s="467">
        <v>27.750502558964769</v>
      </c>
      <c r="F23" s="468">
        <v>103.08310211093846</v>
      </c>
      <c r="G23" s="461"/>
    </row>
    <row r="24" spans="1:7">
      <c r="A24" s="465"/>
      <c r="B24" s="466" t="s">
        <v>304</v>
      </c>
      <c r="C24" s="467">
        <v>19.955153167148925</v>
      </c>
      <c r="D24" s="467">
        <v>47.191396653677131</v>
      </c>
      <c r="E24" s="467">
        <v>27.236243486528206</v>
      </c>
      <c r="F24" s="468">
        <v>125.37909576389032</v>
      </c>
      <c r="G24" s="461"/>
    </row>
    <row r="25" spans="1:7">
      <c r="A25" s="465"/>
      <c r="B25" s="466" t="s">
        <v>305</v>
      </c>
      <c r="C25" s="467">
        <v>20.876799559648298</v>
      </c>
      <c r="D25" s="467">
        <v>42.243406722084607</v>
      </c>
      <c r="E25" s="467">
        <v>21.36660716243631</v>
      </c>
      <c r="F25" s="468">
        <v>144.13564768578794</v>
      </c>
      <c r="G25" s="461"/>
    </row>
    <row r="26" spans="1:7">
      <c r="A26" s="465"/>
      <c r="B26" s="466" t="s">
        <v>306</v>
      </c>
      <c r="C26" s="467">
        <v>22.17424702688843</v>
      </c>
      <c r="D26" s="467">
        <v>27.784933330977946</v>
      </c>
      <c r="E26" s="467">
        <v>5.6106863040895156</v>
      </c>
      <c r="F26" s="468">
        <v>139.22390400211972</v>
      </c>
      <c r="G26" s="461"/>
    </row>
    <row r="27" spans="1:7">
      <c r="A27" s="465"/>
      <c r="B27" s="466" t="s">
        <v>196</v>
      </c>
      <c r="C27" s="467">
        <v>22.669301373100595</v>
      </c>
      <c r="D27" s="467">
        <v>22.705550505817925</v>
      </c>
      <c r="E27" s="467">
        <v>3.6249132717330212E-2</v>
      </c>
      <c r="F27" s="468">
        <v>152.23094546693275</v>
      </c>
      <c r="G27" s="461"/>
    </row>
    <row r="28" spans="1:7">
      <c r="B28" s="466" t="s">
        <v>197</v>
      </c>
      <c r="C28" s="467">
        <v>26.602936710668885</v>
      </c>
      <c r="D28" s="467">
        <v>27.740828388339906</v>
      </c>
      <c r="E28" s="467">
        <v>1.1378916776710213</v>
      </c>
      <c r="F28" s="468">
        <v>174.49823755283856</v>
      </c>
      <c r="G28" s="461"/>
    </row>
    <row r="29" spans="1:7">
      <c r="B29" s="466" t="s">
        <v>198</v>
      </c>
      <c r="C29" s="467">
        <v>27.053643110942705</v>
      </c>
      <c r="D29" s="467">
        <v>26.772078742051708</v>
      </c>
      <c r="E29" s="467">
        <v>-0.28156436889099723</v>
      </c>
      <c r="F29" s="468">
        <v>187.42219950775754</v>
      </c>
      <c r="G29" s="461"/>
    </row>
    <row r="30" spans="1:7">
      <c r="B30" s="466" t="s">
        <v>199</v>
      </c>
      <c r="C30" s="467">
        <v>25.945141886009342</v>
      </c>
      <c r="D30" s="467">
        <v>25.263010421812261</v>
      </c>
      <c r="E30" s="467">
        <v>-0.68213146419708082</v>
      </c>
      <c r="F30" s="468">
        <v>183.50455179903048</v>
      </c>
      <c r="G30" s="461"/>
    </row>
    <row r="31" spans="1:7">
      <c r="B31" s="466" t="s">
        <v>200</v>
      </c>
      <c r="C31" s="467">
        <v>24.268260285209315</v>
      </c>
      <c r="D31" s="467">
        <v>24.779232851717836</v>
      </c>
      <c r="E31" s="467">
        <v>0.51097256650852074</v>
      </c>
      <c r="F31" s="468">
        <v>177.03032990228934</v>
      </c>
      <c r="G31" s="461"/>
    </row>
    <row r="32" spans="1:7">
      <c r="B32" s="466" t="s">
        <v>201</v>
      </c>
      <c r="C32" s="467">
        <v>24.304605591747443</v>
      </c>
      <c r="D32" s="467">
        <v>25.70468046753961</v>
      </c>
      <c r="E32" s="467">
        <v>1.4000748757921677</v>
      </c>
      <c r="F32" s="468">
        <v>179.64616123874418</v>
      </c>
      <c r="G32" s="461"/>
    </row>
    <row r="33" spans="2:7">
      <c r="B33" s="466" t="s">
        <v>202</v>
      </c>
      <c r="C33" s="467">
        <v>25.055786950356225</v>
      </c>
      <c r="D33" s="467">
        <v>26.936728861269305</v>
      </c>
      <c r="E33" s="467">
        <v>1.8809419109130801</v>
      </c>
      <c r="F33" s="468">
        <v>174.21922628016296</v>
      </c>
      <c r="G33" s="461"/>
    </row>
    <row r="34" spans="2:7">
      <c r="B34" s="466" t="s">
        <v>203</v>
      </c>
      <c r="C34" s="467">
        <v>24.971657290954933</v>
      </c>
      <c r="D34" s="467">
        <v>25.460636400636023</v>
      </c>
      <c r="E34" s="467">
        <v>0.4889791096810896</v>
      </c>
      <c r="F34" s="468">
        <v>171.3563095551402</v>
      </c>
      <c r="G34" s="461"/>
    </row>
    <row r="35" spans="2:7">
      <c r="B35" s="466" t="s">
        <v>204</v>
      </c>
      <c r="C35" s="467">
        <v>25.226272994828452</v>
      </c>
      <c r="D35" s="467">
        <v>25.505881429707955</v>
      </c>
      <c r="E35" s="467">
        <v>0.27960843487950271</v>
      </c>
      <c r="F35" s="468">
        <v>168.5869845238899</v>
      </c>
      <c r="G35" s="461"/>
    </row>
    <row r="36" spans="2:7">
      <c r="B36" s="466" t="s">
        <v>205</v>
      </c>
      <c r="C36" s="467">
        <v>24.961302235882872</v>
      </c>
      <c r="D36" s="467">
        <v>25.857519204458452</v>
      </c>
      <c r="E36" s="467">
        <v>0.89621696857557964</v>
      </c>
      <c r="F36" s="468">
        <v>169.29231986951865</v>
      </c>
      <c r="G36" s="461"/>
    </row>
    <row r="37" spans="2:7">
      <c r="B37" s="466" t="s">
        <v>206</v>
      </c>
      <c r="C37" s="467">
        <v>25.750452798922808</v>
      </c>
      <c r="D37" s="467">
        <v>27.435647145259562</v>
      </c>
      <c r="E37" s="467">
        <v>1.685194346336754</v>
      </c>
      <c r="F37" s="468">
        <v>178.33963610215881</v>
      </c>
      <c r="G37" s="461"/>
    </row>
    <row r="38" spans="2:7">
      <c r="B38" s="466" t="s">
        <v>207</v>
      </c>
      <c r="C38" s="467">
        <v>27.465975076993697</v>
      </c>
      <c r="D38" s="467">
        <v>29.374505129472219</v>
      </c>
      <c r="E38" s="467">
        <v>1.9085300524785218</v>
      </c>
      <c r="F38" s="468">
        <v>185.98781232717127</v>
      </c>
      <c r="G38" s="461"/>
    </row>
    <row r="39" spans="2:7">
      <c r="B39" s="466" t="s">
        <v>208</v>
      </c>
      <c r="C39" s="467">
        <v>28.411765200712896</v>
      </c>
      <c r="D39" s="467">
        <v>28.716416339472417</v>
      </c>
      <c r="E39" s="467">
        <v>0.30465113875952099</v>
      </c>
      <c r="F39" s="468">
        <v>189.64890703092655</v>
      </c>
      <c r="G39" s="461"/>
    </row>
    <row r="40" spans="2:7">
      <c r="B40" s="466" t="s">
        <v>209</v>
      </c>
      <c r="C40" s="467">
        <v>27.287502854001279</v>
      </c>
      <c r="D40" s="467">
        <v>26.812524562373753</v>
      </c>
      <c r="E40" s="467">
        <v>-0.47497829162752581</v>
      </c>
      <c r="F40" s="468">
        <v>185.82166962955867</v>
      </c>
      <c r="G40" s="461"/>
    </row>
    <row r="41" spans="2:7">
      <c r="B41" s="466" t="s">
        <v>210</v>
      </c>
      <c r="C41" s="467">
        <v>26.287253446390572</v>
      </c>
      <c r="D41" s="467">
        <v>25.981719290965454</v>
      </c>
      <c r="E41" s="467">
        <v>-0.30553415542511786</v>
      </c>
      <c r="F41" s="468">
        <v>174.76494069931147</v>
      </c>
      <c r="G41" s="461"/>
    </row>
    <row r="42" spans="2:7">
      <c r="B42" s="466" t="s">
        <v>211</v>
      </c>
      <c r="C42" s="467">
        <v>25.738829298160738</v>
      </c>
      <c r="D42" s="467">
        <v>26.176178820533515</v>
      </c>
      <c r="E42" s="467">
        <v>0.43734952237277724</v>
      </c>
      <c r="F42" s="468">
        <v>165.82604616896791</v>
      </c>
      <c r="G42" s="461"/>
    </row>
    <row r="43" spans="2:7">
      <c r="B43" s="466" t="s">
        <v>212</v>
      </c>
      <c r="C43" s="467">
        <v>25.315757636688225</v>
      </c>
      <c r="D43" s="467">
        <v>26.268282119195408</v>
      </c>
      <c r="E43" s="467">
        <v>0.95252448250718302</v>
      </c>
      <c r="F43" s="468">
        <v>155.656818721863</v>
      </c>
      <c r="G43" s="461"/>
    </row>
    <row r="44" spans="2:7">
      <c r="B44" s="466" t="s">
        <v>213</v>
      </c>
      <c r="C44" s="467">
        <v>25.268916476135566</v>
      </c>
      <c r="D44" s="467">
        <v>27.389082413345573</v>
      </c>
      <c r="E44" s="467">
        <v>2.1201659372100075</v>
      </c>
      <c r="F44" s="468">
        <v>154.13072860885237</v>
      </c>
      <c r="G44" s="461"/>
    </row>
    <row r="45" spans="2:7">
      <c r="B45" s="466" t="s">
        <v>214</v>
      </c>
      <c r="C45" s="467">
        <v>25.67695435954348</v>
      </c>
      <c r="D45" s="467">
        <v>30.771771125084069</v>
      </c>
      <c r="E45" s="467">
        <v>5.0948167655405889</v>
      </c>
      <c r="F45" s="468">
        <v>147.43764411375253</v>
      </c>
      <c r="G45" s="461"/>
    </row>
    <row r="46" spans="2:7">
      <c r="B46" s="466" t="s">
        <v>215</v>
      </c>
      <c r="C46" s="467">
        <v>26.324476833770312</v>
      </c>
      <c r="D46" s="467">
        <v>40.125135633710684</v>
      </c>
      <c r="E46" s="467">
        <v>13.800658799940372</v>
      </c>
      <c r="F46" s="468">
        <v>136.58535299538573</v>
      </c>
      <c r="G46" s="461"/>
    </row>
    <row r="47" spans="2:7" ht="15" thickBot="1">
      <c r="B47" s="466" t="s">
        <v>216</v>
      </c>
      <c r="C47" s="467">
        <v>28.681048120217078</v>
      </c>
      <c r="D47" s="467">
        <v>55.527604379761563</v>
      </c>
      <c r="E47" s="467">
        <v>26.846556259544485</v>
      </c>
      <c r="F47" s="468">
        <v>143.94646189241675</v>
      </c>
      <c r="G47" s="469"/>
    </row>
    <row r="48" spans="2:7" ht="15" thickTop="1">
      <c r="B48" s="466" t="s">
        <v>217</v>
      </c>
      <c r="C48" s="467">
        <v>32.635675170263752</v>
      </c>
      <c r="D48" s="467">
        <v>59.695493765999373</v>
      </c>
      <c r="E48" s="467">
        <v>27.059818595735621</v>
      </c>
      <c r="F48" s="468">
        <v>158.35749129926853</v>
      </c>
      <c r="G48" s="461"/>
    </row>
    <row r="49" spans="2:7">
      <c r="B49" s="466" t="s">
        <v>218</v>
      </c>
      <c r="C49" s="467">
        <v>35.261232087290345</v>
      </c>
      <c r="D49" s="467">
        <v>60.944776505628539</v>
      </c>
      <c r="E49" s="467">
        <v>25.683544418338194</v>
      </c>
      <c r="F49" s="468">
        <v>176.64213661290327</v>
      </c>
      <c r="G49" s="461"/>
    </row>
    <row r="50" spans="2:7" ht="15" thickBot="1">
      <c r="B50" s="466" t="s">
        <v>219</v>
      </c>
      <c r="C50" s="467">
        <v>37.976390976692556</v>
      </c>
      <c r="D50" s="467">
        <v>62.24050461404785</v>
      </c>
      <c r="E50" s="467">
        <v>24.264113637355294</v>
      </c>
      <c r="F50" s="468">
        <v>200.66536623324129</v>
      </c>
      <c r="G50" s="469"/>
    </row>
    <row r="51" spans="2:7" ht="15" thickTop="1">
      <c r="B51" s="466" t="s">
        <v>220</v>
      </c>
      <c r="C51" s="467">
        <v>39.396799378060471</v>
      </c>
      <c r="D51" s="467">
        <v>61.788778889643623</v>
      </c>
      <c r="E51" s="467">
        <v>22.391979511583152</v>
      </c>
      <c r="F51" s="468">
        <v>233.30452102298668</v>
      </c>
    </row>
    <row r="52" spans="2:7">
      <c r="B52" s="466" t="s">
        <v>221</v>
      </c>
      <c r="C52" s="467">
        <v>39.937765233329834</v>
      </c>
      <c r="D52" s="467">
        <v>55.123752130985281</v>
      </c>
      <c r="E52" s="467">
        <v>15.185986897655447</v>
      </c>
      <c r="F52" s="468">
        <v>246.62034231636332</v>
      </c>
    </row>
    <row r="53" spans="2:7">
      <c r="B53" s="466" t="s">
        <v>92</v>
      </c>
      <c r="C53" s="467">
        <v>37.080317014951866</v>
      </c>
      <c r="D53" s="467">
        <v>43.473825623067192</v>
      </c>
      <c r="E53" s="467">
        <v>6.3935086081153258</v>
      </c>
      <c r="F53" s="468">
        <v>251.68366887807116</v>
      </c>
    </row>
    <row r="54" spans="2:7">
      <c r="B54" s="466" t="s">
        <v>93</v>
      </c>
      <c r="C54" s="467">
        <v>36.981367658881467</v>
      </c>
      <c r="D54" s="467">
        <v>37.721182306906691</v>
      </c>
      <c r="E54" s="467">
        <v>0.73981464802522368</v>
      </c>
      <c r="F54" s="468">
        <v>230.03535512512809</v>
      </c>
    </row>
    <row r="55" spans="2:7">
      <c r="B55" s="466" t="s">
        <v>94</v>
      </c>
      <c r="C55" s="467">
        <v>42.940919037199123</v>
      </c>
      <c r="D55" s="467">
        <v>38.599562363238512</v>
      </c>
      <c r="E55" s="467">
        <v>-4.3413566739606129</v>
      </c>
      <c r="F55" s="468">
        <v>210.64392311841905</v>
      </c>
    </row>
    <row r="56" spans="2:7">
      <c r="B56" s="466" t="s">
        <v>95</v>
      </c>
      <c r="C56" s="467">
        <v>43.298545484427642</v>
      </c>
      <c r="D56" s="467">
        <v>38.474813049552139</v>
      </c>
      <c r="E56" s="467">
        <v>-4.8237324348755033</v>
      </c>
      <c r="F56" s="468">
        <v>204.86063734396285</v>
      </c>
    </row>
    <row r="57" spans="2:7">
      <c r="B57" s="466" t="s">
        <v>96</v>
      </c>
      <c r="C57" s="467">
        <v>42.8414442700157</v>
      </c>
      <c r="D57" s="467">
        <v>39.183673469387756</v>
      </c>
      <c r="E57" s="467">
        <v>-3.6577708006279437</v>
      </c>
      <c r="F57" s="468">
        <v>185.63186446108787</v>
      </c>
    </row>
    <row r="58" spans="2:7">
      <c r="B58" s="466" t="s">
        <v>97</v>
      </c>
      <c r="C58" s="467">
        <v>41.131231210235612</v>
      </c>
      <c r="D58" s="467">
        <v>40.648814933929941</v>
      </c>
      <c r="E58" s="467">
        <v>-0.48241627630567019</v>
      </c>
      <c r="F58" s="468">
        <v>169.38473885731494</v>
      </c>
    </row>
    <row r="59" spans="2:7">
      <c r="B59" s="466" t="s">
        <v>98</v>
      </c>
      <c r="C59" s="467">
        <v>39.926622039134919</v>
      </c>
      <c r="D59" s="467">
        <v>41.271884654994849</v>
      </c>
      <c r="E59" s="467">
        <v>1.3452626158599383</v>
      </c>
      <c r="F59" s="468">
        <v>158.42375137613337</v>
      </c>
    </row>
    <row r="60" spans="2:7">
      <c r="B60" s="466" t="s">
        <v>99</v>
      </c>
      <c r="C60" s="467">
        <v>37.998201977824394</v>
      </c>
      <c r="D60" s="467">
        <v>40.503446209169915</v>
      </c>
      <c r="E60" s="467">
        <v>2.5052442313455199</v>
      </c>
      <c r="F60" s="468">
        <v>152.62564053908767</v>
      </c>
    </row>
    <row r="61" spans="2:7">
      <c r="B61" s="466" t="s">
        <v>100</v>
      </c>
      <c r="C61" s="467">
        <v>37.463780467018928</v>
      </c>
      <c r="D61" s="467">
        <v>38.923924777001304</v>
      </c>
      <c r="E61" s="467">
        <v>1.4601443099823874</v>
      </c>
      <c r="F61" s="468">
        <v>143.25603023086401</v>
      </c>
    </row>
    <row r="62" spans="2:7">
      <c r="B62" s="466" t="s">
        <v>101</v>
      </c>
      <c r="C62" s="467">
        <v>35.964240102171132</v>
      </c>
      <c r="D62" s="467">
        <v>35.770114942528735</v>
      </c>
      <c r="E62" s="467">
        <v>-0.19412515964240101</v>
      </c>
      <c r="F62" s="468">
        <v>132.40781548406054</v>
      </c>
    </row>
    <row r="63" spans="2:7">
      <c r="B63" s="466" t="s">
        <v>102</v>
      </c>
      <c r="C63" s="467">
        <v>35.569835569835568</v>
      </c>
      <c r="D63" s="467">
        <v>35.957285957285954</v>
      </c>
      <c r="E63" s="467">
        <v>0.38745038745038746</v>
      </c>
      <c r="F63" s="468">
        <v>123.82174949569045</v>
      </c>
    </row>
    <row r="64" spans="2:7">
      <c r="B64" s="466" t="s">
        <v>103</v>
      </c>
      <c r="C64" s="467">
        <v>35.163468372423594</v>
      </c>
      <c r="D64" s="467">
        <v>35.190120824449181</v>
      </c>
      <c r="E64" s="467">
        <v>2.6652452025586353E-2</v>
      </c>
      <c r="F64" s="468">
        <v>118.35883171070931</v>
      </c>
    </row>
    <row r="65" spans="2:6">
      <c r="B65" s="466" t="s">
        <v>104</v>
      </c>
      <c r="C65" s="467">
        <v>35.644200694117153</v>
      </c>
      <c r="D65" s="467">
        <v>35.948412528385973</v>
      </c>
      <c r="E65" s="467">
        <v>0.30421183426882042</v>
      </c>
      <c r="F65" s="468">
        <v>114.24755863450464</v>
      </c>
    </row>
    <row r="66" spans="2:6">
      <c r="B66" s="466" t="s">
        <v>105</v>
      </c>
      <c r="C66" s="467">
        <v>33.652222847495779</v>
      </c>
      <c r="D66" s="467">
        <v>35.939384194870968</v>
      </c>
      <c r="E66" s="467">
        <v>2.2871613473751906</v>
      </c>
      <c r="F66" s="468">
        <v>107.50891611102496</v>
      </c>
    </row>
    <row r="67" spans="2:6">
      <c r="B67" s="466" t="s">
        <v>106</v>
      </c>
      <c r="C67" s="467">
        <v>33.452184356703199</v>
      </c>
      <c r="D67" s="467">
        <v>35.93679627683531</v>
      </c>
      <c r="E67" s="467">
        <v>2.4846119201321129</v>
      </c>
      <c r="F67" s="468">
        <v>102.40684355516892</v>
      </c>
    </row>
    <row r="68" spans="2:6">
      <c r="B68" s="466" t="s">
        <v>107</v>
      </c>
      <c r="C68" s="467">
        <v>35.45670941841049</v>
      </c>
      <c r="D68" s="467">
        <v>37.623903080257222</v>
      </c>
      <c r="E68" s="467">
        <v>2.1671936618467331</v>
      </c>
      <c r="F68" s="468">
        <v>99.393393185205724</v>
      </c>
    </row>
    <row r="69" spans="2:6">
      <c r="B69" s="466" t="s">
        <v>108</v>
      </c>
      <c r="C69" s="467">
        <v>35.472043996333639</v>
      </c>
      <c r="D69" s="467">
        <v>37.298435006959295</v>
      </c>
      <c r="E69" s="467">
        <v>1.8263910106256578</v>
      </c>
      <c r="F69" s="468">
        <v>98.216518591641986</v>
      </c>
    </row>
    <row r="70" spans="2:6">
      <c r="B70" s="466" t="s">
        <v>109</v>
      </c>
      <c r="C70" s="467">
        <v>34.626828275235674</v>
      </c>
      <c r="D70" s="467">
        <v>37.329700272479563</v>
      </c>
      <c r="E70" s="467">
        <v>2.7028719972438853</v>
      </c>
      <c r="F70" s="468">
        <v>90.635401361360152</v>
      </c>
    </row>
    <row r="71" spans="2:6">
      <c r="B71" s="466" t="s">
        <v>110</v>
      </c>
      <c r="C71" s="467">
        <v>35.156608536025701</v>
      </c>
      <c r="D71" s="467">
        <v>37.023864157870584</v>
      </c>
      <c r="E71" s="467">
        <v>1.8672556218448833</v>
      </c>
      <c r="F71" s="468">
        <v>84.153926962098808</v>
      </c>
    </row>
    <row r="72" spans="2:6">
      <c r="B72" s="466" t="s">
        <v>9</v>
      </c>
      <c r="C72" s="467">
        <v>36.949270141168313</v>
      </c>
      <c r="D72" s="467">
        <v>38.473033917754115</v>
      </c>
      <c r="E72" s="467">
        <v>1.5237637765858083</v>
      </c>
      <c r="F72" s="468">
        <v>80.84661817056184</v>
      </c>
    </row>
    <row r="73" spans="2:6">
      <c r="B73" s="466" t="s">
        <v>10</v>
      </c>
      <c r="C73" s="467">
        <v>37.628246834492771</v>
      </c>
      <c r="D73" s="467">
        <v>40.023021870777235</v>
      </c>
      <c r="E73" s="467">
        <v>2.3947750362844697</v>
      </c>
      <c r="F73" s="468">
        <v>77.70948227691261</v>
      </c>
    </row>
    <row r="74" spans="2:6">
      <c r="B74" s="466" t="s">
        <v>11</v>
      </c>
      <c r="C74" s="467">
        <v>39.07572906867356</v>
      </c>
      <c r="D74" s="467">
        <v>42.925682031984941</v>
      </c>
      <c r="E74" s="467">
        <v>3.8499529633113823</v>
      </c>
      <c r="F74" s="468">
        <v>77.004841797094926</v>
      </c>
    </row>
    <row r="75" spans="2:6">
      <c r="B75" s="466" t="s">
        <v>12</v>
      </c>
      <c r="C75" s="467">
        <v>40.793946001410887</v>
      </c>
      <c r="D75" s="467">
        <v>41.371128070287952</v>
      </c>
      <c r="E75" s="467">
        <v>0.57718206887706014</v>
      </c>
      <c r="F75" s="468">
        <v>69.769447124761342</v>
      </c>
    </row>
    <row r="76" spans="2:6">
      <c r="B76" s="466" t="s">
        <v>13</v>
      </c>
      <c r="C76" s="467">
        <v>41.841670599339309</v>
      </c>
      <c r="D76" s="467">
        <v>40.127025326411832</v>
      </c>
      <c r="E76" s="467">
        <v>-1.7146452729274815</v>
      </c>
      <c r="F76" s="468">
        <v>61.139656956971756</v>
      </c>
    </row>
    <row r="77" spans="2:6">
      <c r="B77" s="466" t="s">
        <v>14</v>
      </c>
      <c r="C77" s="467">
        <v>40.037063336739472</v>
      </c>
      <c r="D77" s="467">
        <v>39.477649422400809</v>
      </c>
      <c r="E77" s="467">
        <v>-0.55941391433866194</v>
      </c>
      <c r="F77" s="468">
        <v>54.662547606204747</v>
      </c>
    </row>
    <row r="78" spans="2:6">
      <c r="B78" s="466" t="s">
        <v>15</v>
      </c>
      <c r="C78" s="467">
        <v>38.364478023254016</v>
      </c>
      <c r="D78" s="467">
        <v>39.346038921831223</v>
      </c>
      <c r="E78" s="467">
        <v>0.9815608985772013</v>
      </c>
      <c r="F78" s="468">
        <v>52.593733949666152</v>
      </c>
    </row>
    <row r="79" spans="2:6">
      <c r="B79" s="466" t="s">
        <v>16</v>
      </c>
      <c r="C79" s="467">
        <v>35.871358632441648</v>
      </c>
      <c r="D79" s="467">
        <v>38.458521543912802</v>
      </c>
      <c r="E79" s="467">
        <v>2.5871629114711534</v>
      </c>
      <c r="F79" s="468">
        <v>46.5502227494731</v>
      </c>
    </row>
    <row r="80" spans="2:6">
      <c r="B80" s="466" t="s">
        <v>17</v>
      </c>
      <c r="C80" s="467">
        <v>36.169468209627013</v>
      </c>
      <c r="D80" s="467">
        <v>40.251716523271106</v>
      </c>
      <c r="E80" s="467">
        <v>4.0822483136440972</v>
      </c>
      <c r="F80" s="468">
        <v>45.16597440313376</v>
      </c>
    </row>
    <row r="81" spans="2:6">
      <c r="B81" s="466" t="s">
        <v>18</v>
      </c>
      <c r="C81" s="467">
        <v>39.008269512791266</v>
      </c>
      <c r="D81" s="467">
        <v>44.703234479387326</v>
      </c>
      <c r="E81" s="467">
        <v>5.6949649665960571</v>
      </c>
      <c r="F81" s="468">
        <v>47.746913863101078</v>
      </c>
    </row>
    <row r="82" spans="2:6">
      <c r="B82" s="466" t="s">
        <v>19</v>
      </c>
      <c r="C82" s="467">
        <v>40.119492899937107</v>
      </c>
      <c r="D82" s="467">
        <v>46.450796067657478</v>
      </c>
      <c r="E82" s="467">
        <v>6.3313031677203675</v>
      </c>
      <c r="F82" s="468">
        <v>49.330944302542797</v>
      </c>
    </row>
    <row r="83" spans="2:6">
      <c r="B83" s="466" t="s">
        <v>20</v>
      </c>
      <c r="C83" s="467">
        <v>40.210597443549752</v>
      </c>
      <c r="D83" s="467">
        <v>45.140492144827974</v>
      </c>
      <c r="E83" s="467">
        <v>4.9298947012782248</v>
      </c>
      <c r="F83" s="468">
        <v>47.792828478291923</v>
      </c>
    </row>
    <row r="84" spans="2:6">
      <c r="B84" s="466" t="s">
        <v>21</v>
      </c>
      <c r="C84" s="467">
        <v>38.388916652116059</v>
      </c>
      <c r="D84" s="467">
        <v>42.256769042730625</v>
      </c>
      <c r="E84" s="467">
        <v>3.8678523906145581</v>
      </c>
      <c r="F84" s="468">
        <v>44.324511175909763</v>
      </c>
    </row>
    <row r="85" spans="2:6">
      <c r="B85" s="466" t="s">
        <v>22</v>
      </c>
      <c r="C85" s="467">
        <v>36.905288004117679</v>
      </c>
      <c r="D85" s="467">
        <v>41.420705933732279</v>
      </c>
      <c r="E85" s="467">
        <v>4.5154179296145909</v>
      </c>
      <c r="F85" s="468">
        <v>42.182642271197253</v>
      </c>
    </row>
    <row r="86" spans="2:6">
      <c r="B86" s="466" t="s">
        <v>23</v>
      </c>
      <c r="C86" s="467">
        <v>37.271292629333892</v>
      </c>
      <c r="D86" s="467">
        <v>40.946090635844115</v>
      </c>
      <c r="E86" s="467">
        <v>3.6747980065102319</v>
      </c>
      <c r="F86" s="468">
        <v>39.083021571280746</v>
      </c>
    </row>
    <row r="87" spans="2:6">
      <c r="B87" s="466" t="s">
        <v>24</v>
      </c>
      <c r="C87" s="467">
        <v>38.491784651726043</v>
      </c>
      <c r="D87" s="467">
        <v>42.803908083783099</v>
      </c>
      <c r="E87" s="467">
        <v>4.3121234320570512</v>
      </c>
      <c r="F87" s="468">
        <v>40.295738141438754</v>
      </c>
    </row>
    <row r="88" spans="2:6">
      <c r="B88" s="466" t="s">
        <v>25</v>
      </c>
      <c r="C88" s="467">
        <v>40.812214006206091</v>
      </c>
      <c r="D88" s="467">
        <v>42.820321417692377</v>
      </c>
      <c r="E88" s="467">
        <v>2.0081074114862809</v>
      </c>
      <c r="F88" s="468">
        <v>39.957999419140904</v>
      </c>
    </row>
    <row r="89" spans="2:6">
      <c r="B89" s="466" t="s">
        <v>26</v>
      </c>
      <c r="C89" s="467">
        <v>40.523009362325027</v>
      </c>
      <c r="D89" s="467">
        <v>43.127992436949157</v>
      </c>
      <c r="E89" s="467">
        <v>2.6049830746241343</v>
      </c>
      <c r="F89" s="468">
        <v>38.603289291593221</v>
      </c>
    </row>
    <row r="90" spans="2:6">
      <c r="B90" s="466" t="s">
        <v>27</v>
      </c>
      <c r="C90" s="467">
        <v>39.41540915225125</v>
      </c>
      <c r="D90" s="467">
        <v>42.706137562596894</v>
      </c>
      <c r="E90" s="467">
        <v>3.2907284103456349</v>
      </c>
      <c r="F90" s="468">
        <v>38.754459731525507</v>
      </c>
    </row>
    <row r="91" spans="2:6">
      <c r="B91" s="466" t="s">
        <v>28</v>
      </c>
      <c r="C91" s="467">
        <v>39.140924394520042</v>
      </c>
      <c r="D91" s="467">
        <v>42.382304418206544</v>
      </c>
      <c r="E91" s="467">
        <v>3.2413800236865105</v>
      </c>
      <c r="F91" s="468">
        <v>38.614311890502599</v>
      </c>
    </row>
    <row r="92" spans="2:6">
      <c r="B92" s="466" t="s">
        <v>29</v>
      </c>
      <c r="C92" s="467">
        <v>38.214947745778559</v>
      </c>
      <c r="D92" s="467">
        <v>40.342802767106569</v>
      </c>
      <c r="E92" s="467">
        <v>2.1278550213280134</v>
      </c>
      <c r="F92" s="468">
        <v>37.005577025115969</v>
      </c>
    </row>
    <row r="93" spans="2:6">
      <c r="B93" s="466" t="s">
        <v>30</v>
      </c>
      <c r="C93" s="467">
        <v>37.312392455146266</v>
      </c>
      <c r="D93" s="467">
        <v>39.228197849650932</v>
      </c>
      <c r="E93" s="467">
        <v>1.9158053945046636</v>
      </c>
      <c r="F93" s="468">
        <v>34.78095048585547</v>
      </c>
    </row>
    <row r="94" spans="2:6">
      <c r="B94" s="466" t="s">
        <v>31</v>
      </c>
      <c r="C94" s="467">
        <v>36.058787283164854</v>
      </c>
      <c r="D94" s="467">
        <v>37.048195120429305</v>
      </c>
      <c r="E94" s="467">
        <v>0.98940783726444526</v>
      </c>
      <c r="F94" s="468">
        <v>30.887774419608753</v>
      </c>
    </row>
    <row r="95" spans="2:6">
      <c r="B95" s="466" t="s">
        <v>32</v>
      </c>
      <c r="C95" s="467">
        <v>35.404200122021365</v>
      </c>
      <c r="D95" s="467">
        <v>34.437469297992592</v>
      </c>
      <c r="E95" s="467">
        <v>-0.96673082402876775</v>
      </c>
      <c r="F95" s="468">
        <v>25.575149673696362</v>
      </c>
    </row>
    <row r="96" spans="2:6">
      <c r="B96" s="466" t="s">
        <v>33</v>
      </c>
      <c r="C96" s="467">
        <v>34.584797191924729</v>
      </c>
      <c r="D96" s="467">
        <v>34.604429653249568</v>
      </c>
      <c r="E96" s="467">
        <v>1.9632461324842823E-2</v>
      </c>
      <c r="F96" s="468">
        <v>23.000654133152437</v>
      </c>
    </row>
    <row r="97" spans="2:6">
      <c r="B97" s="466" t="s">
        <v>34</v>
      </c>
      <c r="C97" s="467">
        <v>33.774931617811063</v>
      </c>
      <c r="D97" s="467">
        <v>34.848355892607678</v>
      </c>
      <c r="E97" s="467">
        <v>1.0734242747966143</v>
      </c>
      <c r="F97" s="468">
        <v>21.581459655096566</v>
      </c>
    </row>
    <row r="98" spans="2:6">
      <c r="B98" s="466" t="s">
        <v>35</v>
      </c>
      <c r="C98" s="467">
        <v>33.411574916548517</v>
      </c>
      <c r="D98" s="467">
        <v>36.727864423431164</v>
      </c>
      <c r="E98" s="467">
        <v>3.3162895068826548</v>
      </c>
      <c r="F98" s="468">
        <v>22.786932560025289</v>
      </c>
    </row>
    <row r="99" spans="2:6">
      <c r="B99" s="466" t="s">
        <v>36</v>
      </c>
      <c r="C99" s="467">
        <v>31.93282299387754</v>
      </c>
      <c r="D99" s="467">
        <v>38.18574053636911</v>
      </c>
      <c r="E99" s="467">
        <v>6.2529175424915611</v>
      </c>
      <c r="F99" s="468">
        <v>26.585693762830331</v>
      </c>
    </row>
    <row r="100" spans="2:6">
      <c r="B100" s="466" t="s">
        <v>37</v>
      </c>
      <c r="C100" s="467">
        <v>31.215622685835399</v>
      </c>
      <c r="D100" s="467">
        <v>37.77086897678813</v>
      </c>
      <c r="E100" s="467">
        <v>6.5552462909527334</v>
      </c>
      <c r="F100" s="468">
        <v>31.045209430883396</v>
      </c>
    </row>
    <row r="101" spans="2:6">
      <c r="B101" s="466" t="s">
        <v>38</v>
      </c>
      <c r="C101" s="467">
        <v>32.091614360119955</v>
      </c>
      <c r="D101" s="467">
        <v>37.424332560370047</v>
      </c>
      <c r="E101" s="467">
        <v>5.3327182002501008</v>
      </c>
      <c r="F101" s="468">
        <v>34.427617122159873</v>
      </c>
    </row>
    <row r="102" spans="2:6">
      <c r="B102" s="466" t="s">
        <v>39</v>
      </c>
      <c r="C102" s="467">
        <v>33.1416335270725</v>
      </c>
      <c r="D102" s="467">
        <v>37.243632291913173</v>
      </c>
      <c r="E102" s="467">
        <v>4.1019987648406699</v>
      </c>
      <c r="F102" s="468">
        <v>35.910305622231611</v>
      </c>
    </row>
    <row r="103" spans="2:6">
      <c r="B103" s="466" t="s">
        <v>40</v>
      </c>
      <c r="C103" s="467">
        <v>32.304539184980044</v>
      </c>
      <c r="D103" s="467">
        <v>35.426213690729305</v>
      </c>
      <c r="E103" s="467">
        <v>3.1216745057492603</v>
      </c>
      <c r="F103" s="468">
        <v>36.362836133551163</v>
      </c>
    </row>
    <row r="104" spans="2:6">
      <c r="B104" s="466" t="s">
        <v>41</v>
      </c>
      <c r="C104" s="467">
        <v>34.385421089296244</v>
      </c>
      <c r="D104" s="467">
        <v>35.470966252674188</v>
      </c>
      <c r="E104" s="467">
        <v>1.0855451633779478</v>
      </c>
      <c r="F104" s="468">
        <v>36.461126005361926</v>
      </c>
    </row>
    <row r="105" spans="2:6">
      <c r="B105" s="466" t="s">
        <v>42</v>
      </c>
      <c r="C105" s="467">
        <v>34.976304065287579</v>
      </c>
      <c r="D105" s="467">
        <v>34.988433070571091</v>
      </c>
      <c r="E105" s="467">
        <v>1.2129005283513034E-2</v>
      </c>
      <c r="F105" s="468">
        <v>35.061393649359026</v>
      </c>
    </row>
    <row r="106" spans="2:6">
      <c r="B106" s="466" t="s">
        <v>43</v>
      </c>
      <c r="C106" s="467">
        <v>35.676214192067093</v>
      </c>
      <c r="D106" s="467">
        <v>34.60135177803771</v>
      </c>
      <c r="E106" s="467">
        <v>-1.0748624140293863</v>
      </c>
      <c r="F106" s="468">
        <v>32.35060621904465</v>
      </c>
    </row>
    <row r="107" spans="2:6">
      <c r="B107" s="466" t="s">
        <v>44</v>
      </c>
      <c r="C107" s="467">
        <v>36.36363636363636</v>
      </c>
      <c r="D107" s="467">
        <v>34.905644339420903</v>
      </c>
      <c r="E107" s="467">
        <v>-1.4579920242154625</v>
      </c>
      <c r="F107" s="468">
        <v>28.208052785851823</v>
      </c>
    </row>
    <row r="108" spans="2:6">
      <c r="B108" s="466" t="s">
        <v>45</v>
      </c>
      <c r="C108" s="467">
        <v>35.565396240896526</v>
      </c>
      <c r="D108" s="467">
        <v>36.05134595566517</v>
      </c>
      <c r="E108" s="467">
        <v>0.48594971476864568</v>
      </c>
      <c r="F108" s="468">
        <v>27.978348515776542</v>
      </c>
    </row>
    <row r="109" spans="2:6">
      <c r="B109" s="466" t="s">
        <v>46</v>
      </c>
      <c r="C109" s="467">
        <v>34.523355033194342</v>
      </c>
      <c r="D109" s="467">
        <v>37.416807558757377</v>
      </c>
      <c r="E109" s="467">
        <v>2.8934525255630317</v>
      </c>
      <c r="F109" s="468">
        <v>29.731083477344946</v>
      </c>
    </row>
    <row r="110" spans="2:6">
      <c r="B110" s="466" t="s">
        <v>47</v>
      </c>
      <c r="C110" s="467">
        <v>35.290945323788307</v>
      </c>
      <c r="D110" s="467">
        <v>38.697504841131064</v>
      </c>
      <c r="E110" s="467">
        <v>3.4065595173427545</v>
      </c>
      <c r="F110" s="468">
        <v>30.833730347784659</v>
      </c>
    </row>
    <row r="111" spans="2:6">
      <c r="B111" s="466" t="s">
        <v>48</v>
      </c>
      <c r="C111" s="467">
        <v>35.888955650441133</v>
      </c>
      <c r="D111" s="467">
        <v>39.725954143478582</v>
      </c>
      <c r="E111" s="467">
        <v>3.8369984930374468</v>
      </c>
      <c r="F111" s="468">
        <v>33.352582165739683</v>
      </c>
    </row>
    <row r="112" spans="2:6">
      <c r="B112" s="466" t="s">
        <v>49</v>
      </c>
      <c r="C112" s="467">
        <v>36.50911062921962</v>
      </c>
      <c r="D112" s="467">
        <v>39.69633811642246</v>
      </c>
      <c r="E112" s="467">
        <v>3.1872274872028301</v>
      </c>
      <c r="F112" s="468">
        <v>34.176710152891843</v>
      </c>
    </row>
    <row r="113" spans="1:6">
      <c r="B113" s="466" t="s">
        <v>50</v>
      </c>
      <c r="C113" s="467">
        <v>36.928034990170396</v>
      </c>
      <c r="D113" s="467">
        <v>39.669141476636611</v>
      </c>
      <c r="E113" s="467">
        <v>2.7411064864662174</v>
      </c>
      <c r="F113" s="468">
        <v>34.930781315164808</v>
      </c>
    </row>
    <row r="114" spans="1:6">
      <c r="B114" s="466" t="s">
        <v>51</v>
      </c>
      <c r="C114" s="467">
        <v>37.161140434638504</v>
      </c>
      <c r="D114" s="467">
        <v>40.027240450733395</v>
      </c>
      <c r="E114" s="467">
        <v>2.8661000160948951</v>
      </c>
      <c r="F114" s="468">
        <v>35.467024171602375</v>
      </c>
    </row>
    <row r="115" spans="1:6">
      <c r="B115" s="466" t="s">
        <v>52</v>
      </c>
      <c r="C115" s="467">
        <v>35.742910635819356</v>
      </c>
      <c r="D115" s="467">
        <v>43.041875592728651</v>
      </c>
      <c r="E115" s="467">
        <v>7.2989649569092947</v>
      </c>
      <c r="F115" s="468">
        <v>50.243494578017199</v>
      </c>
    </row>
    <row r="116" spans="1:6">
      <c r="B116" s="466" t="s">
        <v>53</v>
      </c>
      <c r="C116" s="467">
        <v>35.780022589928976</v>
      </c>
      <c r="D116" s="467">
        <v>45.967506237755813</v>
      </c>
      <c r="E116" s="467">
        <v>10.187483647826836</v>
      </c>
      <c r="F116" s="468">
        <v>64.38547853462434</v>
      </c>
    </row>
    <row r="117" spans="1:6">
      <c r="B117" s="466" t="s">
        <v>54</v>
      </c>
      <c r="C117" s="467">
        <v>36.807362979093973</v>
      </c>
      <c r="D117" s="467">
        <v>45.502551860892659</v>
      </c>
      <c r="E117" s="467">
        <v>8.6951888817986855</v>
      </c>
      <c r="F117" s="468">
        <v>70.622885754928262</v>
      </c>
    </row>
    <row r="118" spans="1:6">
      <c r="B118" s="466" t="s">
        <v>55</v>
      </c>
      <c r="C118" s="467">
        <v>37.089492348612715</v>
      </c>
      <c r="D118" s="467">
        <v>44.350799583803564</v>
      </c>
      <c r="E118" s="467">
        <v>7.2613072351908503</v>
      </c>
      <c r="F118" s="468">
        <v>73.88035612077455</v>
      </c>
    </row>
    <row r="119" spans="1:6">
      <c r="B119" s="466" t="s">
        <v>56</v>
      </c>
      <c r="C119" s="467">
        <v>36.654260253173902</v>
      </c>
      <c r="D119" s="467">
        <v>43.791851455311523</v>
      </c>
      <c r="E119" s="467">
        <v>7.1375912021376262</v>
      </c>
      <c r="F119" s="468">
        <v>77.167475789848254</v>
      </c>
    </row>
    <row r="120" spans="1:6">
      <c r="B120" s="466" t="s">
        <v>57</v>
      </c>
      <c r="C120" s="467">
        <v>36.537096936168616</v>
      </c>
      <c r="D120" s="467">
        <v>42.18989508394278</v>
      </c>
      <c r="E120" s="467">
        <v>5.6527981477741616</v>
      </c>
      <c r="F120" s="468">
        <v>78.76507404272752</v>
      </c>
    </row>
    <row r="121" spans="1:6">
      <c r="B121" s="470" t="s">
        <v>58</v>
      </c>
      <c r="C121" s="467">
        <v>36.473909943997022</v>
      </c>
      <c r="D121" s="467">
        <v>41.636098244067888</v>
      </c>
      <c r="E121" s="467">
        <v>5.1621883000708646</v>
      </c>
      <c r="F121" s="468">
        <v>81.05114228368997</v>
      </c>
    </row>
    <row r="122" spans="1:6">
      <c r="B122" s="470" t="s">
        <v>59</v>
      </c>
      <c r="C122" s="467">
        <v>36.678178262889325</v>
      </c>
      <c r="D122" s="467">
        <v>40.829452263744336</v>
      </c>
      <c r="E122" s="467">
        <v>4.1512740008550102</v>
      </c>
      <c r="F122" s="468">
        <v>80.586365595331145</v>
      </c>
    </row>
    <row r="123" spans="1:6">
      <c r="B123" s="471" t="s">
        <v>60</v>
      </c>
      <c r="C123" s="467">
        <v>37.207454129458675</v>
      </c>
      <c r="D123" s="467">
        <v>40.027418236136228</v>
      </c>
      <c r="E123" s="467">
        <v>2.8199641066775594</v>
      </c>
      <c r="F123" s="468">
        <v>82.708696545675735</v>
      </c>
    </row>
    <row r="124" spans="1:6">
      <c r="B124" s="471" t="s">
        <v>61</v>
      </c>
      <c r="C124" s="467">
        <v>36.859866349319994</v>
      </c>
      <c r="D124" s="467">
        <v>39.663352748984799</v>
      </c>
      <c r="E124" s="467">
        <v>2.8034863996648092</v>
      </c>
      <c r="F124" s="468">
        <v>81.606768468533716</v>
      </c>
    </row>
    <row r="125" spans="1:6">
      <c r="B125" s="471" t="s">
        <v>171</v>
      </c>
      <c r="C125" s="467">
        <v>37.067245582894451</v>
      </c>
      <c r="D125" s="467">
        <v>39.090636343585075</v>
      </c>
      <c r="E125" s="467">
        <v>2.0233907606906261</v>
      </c>
      <c r="F125" s="468">
        <v>79.644005645037979</v>
      </c>
    </row>
    <row r="126" spans="1:6">
      <c r="B126" s="472" t="s">
        <v>182</v>
      </c>
      <c r="C126" s="467">
        <v>36.516554834257256</v>
      </c>
      <c r="D126" s="467">
        <v>39.095600031280966</v>
      </c>
      <c r="E126" s="467">
        <v>2.5790451970237127</v>
      </c>
      <c r="F126" s="468">
        <v>84.499793148154794</v>
      </c>
    </row>
    <row r="127" spans="1:6" ht="15" thickBot="1">
      <c r="B127" s="116" t="s">
        <v>186</v>
      </c>
      <c r="C127" s="115">
        <v>37.532488213247795</v>
      </c>
      <c r="D127" s="115">
        <v>52.268392925863374</v>
      </c>
      <c r="E127" s="467">
        <v>14.73590471261557</v>
      </c>
      <c r="F127" s="468">
        <v>95.381028420899824</v>
      </c>
    </row>
    <row r="128" spans="1:6" ht="15" thickTop="1">
      <c r="A128" s="461"/>
      <c r="B128" s="473" t="s">
        <v>246</v>
      </c>
      <c r="C128" s="115">
        <v>38.350890144051107</v>
      </c>
      <c r="D128" s="115">
        <v>43.362517382534058</v>
      </c>
      <c r="E128" s="467">
        <v>5.0116272384829514</v>
      </c>
      <c r="F128" s="468">
        <v>94.317872105773574</v>
      </c>
    </row>
    <row r="129" spans="1:8">
      <c r="A129" s="461"/>
      <c r="B129" s="124" t="s">
        <v>280</v>
      </c>
      <c r="C129" s="122">
        <v>39.233036332495175</v>
      </c>
      <c r="D129" s="122">
        <v>44.0576676627431</v>
      </c>
      <c r="E129" s="467">
        <v>4.824631330247926</v>
      </c>
      <c r="F129" s="123">
        <v>93.214169579113587</v>
      </c>
    </row>
    <row r="130" spans="1:8">
      <c r="A130" s="461"/>
      <c r="B130" s="124" t="s">
        <v>282</v>
      </c>
      <c r="C130" s="122">
        <v>39.307805031439777</v>
      </c>
      <c r="D130" s="122">
        <v>44.130674156135044</v>
      </c>
      <c r="E130" s="467">
        <v>4.8228691246952735</v>
      </c>
      <c r="F130" s="123">
        <v>94.386899837709919</v>
      </c>
    </row>
    <row r="131" spans="1:8">
      <c r="A131" s="461"/>
      <c r="B131" s="121" t="s">
        <v>284</v>
      </c>
      <c r="C131" s="120">
        <v>38.902213940190336</v>
      </c>
      <c r="D131" s="120">
        <v>44.008646933290699</v>
      </c>
      <c r="E131" s="119">
        <v>5.1064329931003556</v>
      </c>
      <c r="F131" s="119">
        <v>93.7</v>
      </c>
    </row>
    <row r="132" spans="1:8">
      <c r="A132" s="461"/>
      <c r="B132" s="101" t="s">
        <v>310</v>
      </c>
      <c r="C132" s="110">
        <v>41.067447936937896</v>
      </c>
      <c r="D132" s="110">
        <v>44.998420923426444</v>
      </c>
      <c r="E132" s="111">
        <v>3.930972986488551</v>
      </c>
      <c r="F132" s="111">
        <v>95.118116788774984</v>
      </c>
      <c r="G132" s="109"/>
    </row>
    <row r="133" spans="1:8">
      <c r="A133" s="461"/>
      <c r="B133" s="101" t="s">
        <v>318</v>
      </c>
      <c r="C133" s="110">
        <v>41.669876704561418</v>
      </c>
      <c r="D133" s="110">
        <v>44.802800066288391</v>
      </c>
      <c r="E133" s="111">
        <v>3.1329233617269652</v>
      </c>
      <c r="F133" s="111">
        <v>95.765322710508741</v>
      </c>
      <c r="G133" s="109"/>
    </row>
    <row r="134" spans="1:8">
      <c r="A134" s="461"/>
      <c r="B134" s="101" t="s">
        <v>326</v>
      </c>
      <c r="C134" s="110">
        <v>41.949114720405319</v>
      </c>
      <c r="D134" s="110">
        <v>44.438891902709287</v>
      </c>
      <c r="E134" s="111">
        <v>2.4897771823039596</v>
      </c>
      <c r="F134" s="111">
        <v>96.138698229473533</v>
      </c>
      <c r="G134" s="109"/>
    </row>
    <row r="135" spans="1:8" ht="13.5" customHeight="1">
      <c r="A135" s="461"/>
      <c r="B135" s="101" t="s">
        <v>330</v>
      </c>
      <c r="C135" s="110">
        <v>41.743448031412804</v>
      </c>
      <c r="D135" s="110">
        <v>44.061903438702132</v>
      </c>
      <c r="E135" s="111">
        <v>2.3184554072893246</v>
      </c>
      <c r="F135" s="111">
        <v>96.261882575581083</v>
      </c>
    </row>
    <row r="136" spans="1:8" ht="13.5" customHeight="1">
      <c r="A136" s="461"/>
      <c r="B136" s="101" t="s">
        <v>333</v>
      </c>
      <c r="C136" s="110">
        <v>41.714841219438206</v>
      </c>
      <c r="D136" s="110">
        <v>43.852317084645854</v>
      </c>
      <c r="E136" s="111">
        <v>2.1374758652076453</v>
      </c>
      <c r="F136" s="111">
        <v>96.114047049736158</v>
      </c>
    </row>
    <row r="137" spans="1:8" ht="14.25" customHeight="1">
      <c r="A137" s="461"/>
      <c r="B137" s="105" t="s">
        <v>334</v>
      </c>
      <c r="C137" s="474"/>
      <c r="D137" s="474"/>
      <c r="E137" s="474"/>
      <c r="F137" s="475"/>
    </row>
    <row r="138" spans="1:8" ht="29.25" customHeight="1">
      <c r="B138" s="544" t="s">
        <v>222</v>
      </c>
      <c r="C138" s="545"/>
      <c r="D138" s="545"/>
      <c r="E138" s="545"/>
      <c r="F138" s="546"/>
    </row>
    <row r="139" spans="1:8" ht="23.25" customHeight="1">
      <c r="B139" s="535" t="s">
        <v>285</v>
      </c>
      <c r="C139" s="536"/>
      <c r="D139" s="536"/>
      <c r="E139" s="536"/>
      <c r="F139" s="537"/>
    </row>
    <row r="140" spans="1:8" ht="23.25" customHeight="1">
      <c r="B140" s="538" t="s">
        <v>307</v>
      </c>
      <c r="C140" s="539"/>
      <c r="D140" s="539"/>
      <c r="E140" s="539"/>
      <c r="F140" s="540"/>
    </row>
    <row r="141" spans="1:8">
      <c r="B141" s="538" t="s">
        <v>345</v>
      </c>
      <c r="C141" s="539"/>
      <c r="D141" s="539"/>
      <c r="E141" s="539"/>
      <c r="F141" s="540"/>
    </row>
    <row r="142" spans="1:8">
      <c r="B142" s="538" t="s">
        <v>340</v>
      </c>
      <c r="C142" s="539"/>
      <c r="D142" s="539"/>
      <c r="E142" s="539"/>
      <c r="F142" s="540"/>
    </row>
    <row r="143" spans="1:8">
      <c r="B143" s="541" t="s">
        <v>286</v>
      </c>
      <c r="C143" s="542"/>
      <c r="D143" s="542"/>
      <c r="E143" s="542"/>
      <c r="F143" s="543"/>
    </row>
    <row r="144" spans="1:8">
      <c r="B144" s="538" t="s">
        <v>308</v>
      </c>
      <c r="C144" s="539"/>
      <c r="D144" s="539"/>
      <c r="E144" s="539"/>
      <c r="F144" s="540"/>
      <c r="H144" s="109"/>
    </row>
    <row r="145" spans="2:6" ht="15.75" customHeight="1">
      <c r="B145" s="538" t="s">
        <v>346</v>
      </c>
      <c r="C145" s="539"/>
      <c r="D145" s="539"/>
      <c r="E145" s="539"/>
      <c r="F145" s="540"/>
    </row>
    <row r="146" spans="2:6" ht="15" thickBot="1">
      <c r="B146" s="533" t="s">
        <v>340</v>
      </c>
      <c r="C146" s="533"/>
      <c r="D146" s="533"/>
      <c r="E146" s="533"/>
      <c r="F146" s="534"/>
    </row>
  </sheetData>
  <mergeCells count="13">
    <mergeCell ref="B138:F138"/>
    <mergeCell ref="B1:J1"/>
    <mergeCell ref="B2:J2"/>
    <mergeCell ref="B3:J3"/>
    <mergeCell ref="C5:F5"/>
    <mergeCell ref="B146:F146"/>
    <mergeCell ref="B139:F139"/>
    <mergeCell ref="B140:F140"/>
    <mergeCell ref="B141:F141"/>
    <mergeCell ref="B142:F142"/>
    <mergeCell ref="B143:F143"/>
    <mergeCell ref="B144:F144"/>
    <mergeCell ref="B145:F145"/>
  </mergeCells>
  <phoneticPr fontId="149"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09375" defaultRowHeight="14.4"/>
  <cols>
    <col min="1" max="1" width="9.109375" style="128"/>
    <col min="2" max="2" width="41.44140625" style="128" bestFit="1" customWidth="1"/>
    <col min="3" max="3" width="71.44140625" style="128" customWidth="1"/>
    <col min="4" max="4" width="44.44140625" style="128" customWidth="1"/>
    <col min="5" max="5" width="13.5546875" style="128" customWidth="1"/>
    <col min="6" max="16384" width="9.109375" style="128"/>
  </cols>
  <sheetData>
    <row r="2" spans="2:5" ht="21">
      <c r="B2" s="126" t="s">
        <v>86</v>
      </c>
      <c r="C2" s="127"/>
      <c r="D2" s="127"/>
    </row>
    <row r="3" spans="2:5">
      <c r="B3" s="127"/>
      <c r="C3" s="127"/>
      <c r="D3" s="127"/>
    </row>
    <row r="4" spans="2:5" ht="15.6">
      <c r="B4" s="129" t="s">
        <v>131</v>
      </c>
      <c r="C4" s="129" t="s">
        <v>130</v>
      </c>
      <c r="D4" s="129" t="s">
        <v>118</v>
      </c>
      <c r="E4" s="130" t="s">
        <v>132</v>
      </c>
    </row>
    <row r="5" spans="2:5" ht="75" customHeight="1">
      <c r="B5" s="131" t="s">
        <v>3</v>
      </c>
      <c r="C5" s="131" t="s">
        <v>129</v>
      </c>
      <c r="D5" s="132" t="s">
        <v>155</v>
      </c>
      <c r="E5" s="131" t="s">
        <v>78</v>
      </c>
    </row>
    <row r="6" spans="2:5" ht="75" customHeight="1">
      <c r="B6" s="131" t="s">
        <v>8</v>
      </c>
      <c r="C6" s="131" t="s">
        <v>113</v>
      </c>
      <c r="D6" s="132" t="s">
        <v>155</v>
      </c>
      <c r="E6" s="131" t="s">
        <v>167</v>
      </c>
    </row>
    <row r="7" spans="2:5" ht="75" customHeight="1">
      <c r="B7" s="131" t="s">
        <v>143</v>
      </c>
      <c r="C7" s="131" t="s">
        <v>87</v>
      </c>
      <c r="D7" s="132" t="s">
        <v>155</v>
      </c>
      <c r="E7" s="131" t="s">
        <v>79</v>
      </c>
    </row>
    <row r="8" spans="2:5" ht="75" customHeight="1">
      <c r="B8" s="131" t="s">
        <v>141</v>
      </c>
      <c r="C8" s="131" t="s">
        <v>134</v>
      </c>
      <c r="D8" s="131" t="s">
        <v>158</v>
      </c>
      <c r="E8" s="131" t="str">
        <f>"-JW2Z"</f>
        <v>-JW2Z</v>
      </c>
    </row>
    <row r="9" spans="2:5" ht="75" customHeight="1">
      <c r="B9" s="131" t="s">
        <v>62</v>
      </c>
      <c r="C9" s="131" t="s">
        <v>153</v>
      </c>
      <c r="D9" s="132" t="s">
        <v>155</v>
      </c>
      <c r="E9" s="131" t="str">
        <f>"-JW2S"</f>
        <v>-JW2S</v>
      </c>
    </row>
    <row r="10" spans="2:5" ht="75" customHeight="1">
      <c r="B10" s="131" t="s">
        <v>142</v>
      </c>
      <c r="C10" s="131" t="s">
        <v>133</v>
      </c>
      <c r="D10" s="131" t="s">
        <v>156</v>
      </c>
      <c r="E10" s="131" t="str">
        <f>"(-JW2Z) +     (-JW2S)"</f>
        <v>(-JW2Z) +     (-JW2S)</v>
      </c>
    </row>
    <row r="11" spans="2:5" ht="75" customHeight="1">
      <c r="B11" s="131" t="s">
        <v>144</v>
      </c>
      <c r="C11" s="131" t="s">
        <v>152</v>
      </c>
      <c r="D11" s="131" t="s">
        <v>158</v>
      </c>
      <c r="E11" s="131" t="str">
        <f>"-J5II"</f>
        <v>-J5II</v>
      </c>
    </row>
    <row r="12" spans="2:5" ht="75" customHeight="1">
      <c r="B12" s="131" t="s">
        <v>176</v>
      </c>
      <c r="C12" s="131" t="s">
        <v>114</v>
      </c>
      <c r="D12" s="131" t="s">
        <v>158</v>
      </c>
      <c r="E12" s="131" t="str">
        <f>"-JW2T"</f>
        <v>-JW2T</v>
      </c>
    </row>
    <row r="13" spans="2:5" ht="75" customHeight="1">
      <c r="B13" s="131" t="s">
        <v>70</v>
      </c>
      <c r="C13" s="131" t="s">
        <v>151</v>
      </c>
      <c r="D13" s="131" t="s">
        <v>157</v>
      </c>
      <c r="E13" s="131" t="s">
        <v>138</v>
      </c>
    </row>
    <row r="14" spans="2:5" ht="75" customHeight="1">
      <c r="B14" s="131" t="s">
        <v>4</v>
      </c>
      <c r="C14" s="131" t="s">
        <v>140</v>
      </c>
      <c r="D14" s="131" t="s">
        <v>158</v>
      </c>
      <c r="E14" s="131" t="s">
        <v>90</v>
      </c>
    </row>
    <row r="15" spans="2:5" ht="75" customHeight="1">
      <c r="B15" s="131" t="s">
        <v>2</v>
      </c>
      <c r="C15" s="131" t="s">
        <v>139</v>
      </c>
      <c r="D15" s="131" t="s">
        <v>158</v>
      </c>
      <c r="E15" s="131" t="s">
        <v>177</v>
      </c>
    </row>
    <row r="16" spans="2:5" ht="75" customHeight="1">
      <c r="B16" s="131" t="s">
        <v>72</v>
      </c>
      <c r="C16" s="131" t="s">
        <v>160</v>
      </c>
      <c r="D16" s="131" t="s">
        <v>158</v>
      </c>
      <c r="E16" s="131" t="s">
        <v>154</v>
      </c>
    </row>
    <row r="17" spans="2:5" ht="75" customHeight="1">
      <c r="B17" s="131" t="s">
        <v>77</v>
      </c>
      <c r="C17" s="131" t="s">
        <v>161</v>
      </c>
      <c r="D17" s="131" t="s">
        <v>158</v>
      </c>
      <c r="E17" s="131" t="s">
        <v>89</v>
      </c>
    </row>
    <row r="18" spans="2:5" ht="75" customHeight="1">
      <c r="B18" s="131" t="s">
        <v>145</v>
      </c>
      <c r="C18" s="131" t="s">
        <v>162</v>
      </c>
      <c r="D18" s="131" t="s">
        <v>159</v>
      </c>
      <c r="E18" s="131" t="s">
        <v>119</v>
      </c>
    </row>
    <row r="19" spans="2:5" ht="75" customHeight="1">
      <c r="B19" s="131" t="s">
        <v>150</v>
      </c>
      <c r="C19" s="131" t="s">
        <v>137</v>
      </c>
      <c r="D19" s="131" t="s">
        <v>335</v>
      </c>
      <c r="E19" s="131" t="s">
        <v>138</v>
      </c>
    </row>
    <row r="20" spans="2:5" ht="75" customHeight="1">
      <c r="B20" s="131" t="s">
        <v>83</v>
      </c>
      <c r="C20" s="131" t="s">
        <v>148</v>
      </c>
      <c r="D20" s="131" t="s">
        <v>336</v>
      </c>
      <c r="E20" s="131" t="s">
        <v>138</v>
      </c>
    </row>
    <row r="21" spans="2:5" ht="105.75" customHeight="1">
      <c r="B21" s="131" t="s">
        <v>136</v>
      </c>
      <c r="C21" s="131" t="s">
        <v>146</v>
      </c>
      <c r="D21" s="131" t="s">
        <v>337</v>
      </c>
      <c r="E21" s="131" t="s">
        <v>147</v>
      </c>
    </row>
    <row r="22" spans="2:5" ht="75" customHeight="1">
      <c r="B22" s="131" t="s">
        <v>84</v>
      </c>
      <c r="C22" s="131" t="s">
        <v>149</v>
      </c>
      <c r="D22" s="131" t="s">
        <v>178</v>
      </c>
      <c r="E22" s="131" t="s">
        <v>111</v>
      </c>
    </row>
    <row r="23" spans="2:5">
      <c r="B23" s="552" t="s">
        <v>338</v>
      </c>
      <c r="C23" s="553"/>
      <c r="D23" s="553"/>
      <c r="E23" s="554"/>
    </row>
    <row r="24" spans="2:5">
      <c r="B24" s="555"/>
      <c r="C24" s="556"/>
      <c r="D24" s="556"/>
      <c r="E24" s="557"/>
    </row>
  </sheetData>
  <mergeCells count="1">
    <mergeCell ref="B23:E24"/>
  </mergeCells>
  <phoneticPr fontId="149"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Rawlings, Joshua - OBR</cp:lastModifiedBy>
  <cp:lastPrinted>2024-10-29T17:12:50Z</cp:lastPrinted>
  <dcterms:created xsi:type="dcterms:W3CDTF">2012-12-04T16:30:01Z</dcterms:created>
  <dcterms:modified xsi:type="dcterms:W3CDTF">2025-12-05T12:27:25Z</dcterms:modified>
</cp:coreProperties>
</file>