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G:\Groups\PSF\Databank\Web Versions\2024\"/>
    </mc:Choice>
  </mc:AlternateContent>
  <xr:revisionPtr revIDLastSave="0" documentId="13_ncr:1_{1C070484-00F6-4DB1-9302-740659B5D85F}" xr6:coauthVersionLast="47" xr6:coauthVersionMax="47" xr10:uidLastSave="{00000000-0000-0000-0000-000000000000}"/>
  <bookViews>
    <workbookView xWindow="-120" yWindow="-120" windowWidth="29040" windowHeight="15840" xr2:uid="{0047AAB8-3E4F-4CE4-A119-D7A9C57290FE}"/>
  </bookViews>
  <sheets>
    <sheet name="Spending and receipts" sheetId="10" r:id="rId1"/>
    <sheet name="Aggregates (£bn)" sheetId="5" r:id="rId2"/>
    <sheet name="Aggregates (per cent of GDP)" sheetId="4" r:id="rId3"/>
    <sheet name="Aggregates (2023-24 prices)" sheetId="8" r:id="rId4"/>
    <sheet name="Receipts (£bn)" sheetId="44" r:id="rId5"/>
    <sheet name="Public finances since 1900" sheetId="15" r:id="rId6"/>
    <sheet name="Glossary" sheetId="1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123Graph_A" localSheetId="5" hidden="1">'[1]Model inputs'!#REF!</definedName>
    <definedName name="__123Graph_A" localSheetId="4" hidden="1">'[1]Model inputs'!#REF!</definedName>
    <definedName name="__123Graph_A" hidden="1">'[1]Model inputs'!#REF!</definedName>
    <definedName name="__123Graph_AALLTAX" localSheetId="5" hidden="1">'[2]Forecast data'!#REF!</definedName>
    <definedName name="__123Graph_AALLTAX" localSheetId="4"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5" hidden="1">'[4]T3 Page 1'!#REF!</definedName>
    <definedName name="__123Graph_AEFF" localSheetId="4" hidden="1">'[4]T3 Page 1'!#REF!</definedName>
    <definedName name="__123Graph_AEFF" hidden="1">'[4]T3 Page 1'!#REF!</definedName>
    <definedName name="__123Graph_AGR14PBF1" hidden="1">'[5]HIS19FIN(A)'!$AF$70:$AF$81</definedName>
    <definedName name="__123Graph_AHOMEVAT" localSheetId="5" hidden="1">'[2]Forecast data'!#REF!</definedName>
    <definedName name="__123Graph_AHOMEVAT" localSheetId="4" hidden="1">'[2]Forecast data'!#REF!</definedName>
    <definedName name="__123Graph_AHOMEVAT" hidden="1">'[2]Forecast data'!#REF!</definedName>
    <definedName name="__123Graph_AIMPORT" localSheetId="5" hidden="1">'[2]Forecast data'!#REF!</definedName>
    <definedName name="__123Graph_AIMPORT" localSheetId="4" hidden="1">'[2]Forecast data'!#REF!</definedName>
    <definedName name="__123Graph_AIMPORT" hidden="1">'[2]Forecast data'!#REF!</definedName>
    <definedName name="__123Graph_ALBFFIN" localSheetId="5" hidden="1">'[4]FC Page 1'!#REF!</definedName>
    <definedName name="__123Graph_ALBFFIN" localSheetId="4"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5" hidden="1">'[4]T3 Page 1'!#REF!</definedName>
    <definedName name="__123Graph_APIC" localSheetId="4" hidden="1">'[4]T3 Page 1'!#REF!</definedName>
    <definedName name="__123Graph_APIC" hidden="1">'[4]T3 Page 1'!#REF!</definedName>
    <definedName name="__123Graph_ATOBREV" localSheetId="5" hidden="1">'[2]Forecast data'!#REF!</definedName>
    <definedName name="__123Graph_ATOBREV" localSheetId="4" hidden="1">'[2]Forecast data'!#REF!</definedName>
    <definedName name="__123Graph_ATOBREV" hidden="1">'[2]Forecast data'!#REF!</definedName>
    <definedName name="__123Graph_ATOTAL" localSheetId="5" hidden="1">'[2]Forecast data'!#REF!</definedName>
    <definedName name="__123Graph_ATOTAL" localSheetId="4" hidden="1">'[2]Forecast data'!#REF!</definedName>
    <definedName name="__123Graph_ATOTAL" hidden="1">'[2]Forecast data'!#REF!</definedName>
    <definedName name="__123Graph_B" localSheetId="5" hidden="1">'[1]Model inputs'!#REF!</definedName>
    <definedName name="__123Graph_B" localSheetId="4"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5" hidden="1">'[4]T3 Page 1'!#REF!</definedName>
    <definedName name="__123Graph_BEFF" localSheetId="4" hidden="1">'[4]T3 Page 1'!#REF!</definedName>
    <definedName name="__123Graph_BEFF" hidden="1">'[4]T3 Page 1'!#REF!</definedName>
    <definedName name="__123Graph_BHOMEVAT" localSheetId="5" hidden="1">'[2]Forecast data'!#REF!</definedName>
    <definedName name="__123Graph_BHOMEVAT" localSheetId="4" hidden="1">'[2]Forecast data'!#REF!</definedName>
    <definedName name="__123Graph_BHOMEVAT" hidden="1">'[2]Forecast data'!#REF!</definedName>
    <definedName name="__123Graph_BIMPORT" localSheetId="5" hidden="1">'[2]Forecast data'!#REF!</definedName>
    <definedName name="__123Graph_BIMPORT" localSheetId="4" hidden="1">'[2]Forecast data'!#REF!</definedName>
    <definedName name="__123Graph_BIMPORT" hidden="1">'[2]Forecast data'!#REF!</definedName>
    <definedName name="__123Graph_BLBF" localSheetId="5" hidden="1">'[4]T3 Page 1'!#REF!</definedName>
    <definedName name="__123Graph_BLBF" localSheetId="4" hidden="1">'[4]T3 Page 1'!#REF!</definedName>
    <definedName name="__123Graph_BLBF" hidden="1">'[4]T3 Page 1'!#REF!</definedName>
    <definedName name="__123Graph_BLBFFIN" localSheetId="4" hidden="1">'[4]FC Page 1'!#REF!</definedName>
    <definedName name="__123Graph_BLBFFIN" hidden="1">'[4]FC Page 1'!#REF!</definedName>
    <definedName name="__123Graph_BLCB" hidden="1">'[5]HIS19FIN(A)'!$D$79:$I$79</definedName>
    <definedName name="__123Graph_BPIC" localSheetId="5" hidden="1">'[4]T3 Page 1'!#REF!</definedName>
    <definedName name="__123Graph_BPIC" localSheetId="4" hidden="1">'[4]T3 Page 1'!#REF!</definedName>
    <definedName name="__123Graph_BPIC" hidden="1">'[4]T3 Page 1'!#REF!</definedName>
    <definedName name="__123Graph_BTOTAL" localSheetId="5" hidden="1">'[2]Forecast data'!#REF!</definedName>
    <definedName name="__123Graph_BTOTAL" localSheetId="4" hidden="1">'[2]Forecast data'!#REF!</definedName>
    <definedName name="__123Graph_BTOTAL" hidden="1">'[2]Forecast data'!#REF!</definedName>
    <definedName name="__123Graph_CACT13BUD" localSheetId="5" hidden="1">'[4]FC Page 1'!#REF!</definedName>
    <definedName name="__123Graph_CACT13BUD" localSheetId="4" hidden="1">'[4]FC Page 1'!#REF!</definedName>
    <definedName name="__123Graph_CACT13BUD" hidden="1">'[4]FC Page 1'!#REF!</definedName>
    <definedName name="__123Graph_CEFF" localSheetId="5" hidden="1">'[4]T3 Page 1'!#REF!</definedName>
    <definedName name="__123Graph_CEFF" localSheetId="4" hidden="1">'[4]T3 Page 1'!#REF!</definedName>
    <definedName name="__123Graph_CEFF" hidden="1">'[4]T3 Page 1'!#REF!</definedName>
    <definedName name="__123Graph_CGR14PBF1" hidden="1">'[5]HIS19FIN(A)'!$AK$70:$AK$81</definedName>
    <definedName name="__123Graph_CLBF" localSheetId="5" hidden="1">'[4]T3 Page 1'!#REF!</definedName>
    <definedName name="__123Graph_CLBF" localSheetId="4" hidden="1">'[4]T3 Page 1'!#REF!</definedName>
    <definedName name="__123Graph_CLBF" hidden="1">'[4]T3 Page 1'!#REF!</definedName>
    <definedName name="__123Graph_CPIC" localSheetId="5" hidden="1">'[4]T3 Page 1'!#REF!</definedName>
    <definedName name="__123Graph_CPIC" localSheetId="4" hidden="1">'[4]T3 Page 1'!#REF!</definedName>
    <definedName name="__123Graph_CPIC" hidden="1">'[4]T3 Page 1'!#REF!</definedName>
    <definedName name="__123Graph_DACT13BUD" localSheetId="5" hidden="1">'[4]FC Page 1'!#REF!</definedName>
    <definedName name="__123Graph_DACT13BUD" localSheetId="4" hidden="1">'[4]FC Page 1'!#REF!</definedName>
    <definedName name="__123Graph_DACT13BUD" hidden="1">'[4]FC Page 1'!#REF!</definedName>
    <definedName name="__123Graph_DEFF" localSheetId="5" hidden="1">'[4]T3 Page 1'!#REF!</definedName>
    <definedName name="__123Graph_DEFF" localSheetId="4" hidden="1">'[4]T3 Page 1'!#REF!</definedName>
    <definedName name="__123Graph_DEFF" hidden="1">'[4]T3 Page 1'!#REF!</definedName>
    <definedName name="__123Graph_DGR14PBF1" hidden="1">'[5]HIS19FIN(A)'!$AH$70:$AH$81</definedName>
    <definedName name="__123Graph_DLBF" localSheetId="5" hidden="1">'[4]T3 Page 1'!#REF!</definedName>
    <definedName name="__123Graph_DLBF" localSheetId="4" hidden="1">'[4]T3 Page 1'!#REF!</definedName>
    <definedName name="__123Graph_DLBF" hidden="1">'[4]T3 Page 1'!#REF!</definedName>
    <definedName name="__123Graph_DPIC" localSheetId="5" hidden="1">'[4]T3 Page 1'!#REF!</definedName>
    <definedName name="__123Graph_DPIC" localSheetId="4" hidden="1">'[4]T3 Page 1'!#REF!</definedName>
    <definedName name="__123Graph_DPIC" hidden="1">'[4]T3 Page 1'!#REF!</definedName>
    <definedName name="__123Graph_EACT13BUD" localSheetId="5" hidden="1">'[4]FC Page 1'!#REF!</definedName>
    <definedName name="__123Graph_EACT13BUD" localSheetId="4" hidden="1">'[4]FC Page 1'!#REF!</definedName>
    <definedName name="__123Graph_EACT13BUD" hidden="1">'[4]FC Page 1'!#REF!</definedName>
    <definedName name="__123Graph_EEFF" localSheetId="5" hidden="1">'[4]T3 Page 1'!#REF!</definedName>
    <definedName name="__123Graph_EEFF" localSheetId="4" hidden="1">'[4]T3 Page 1'!#REF!</definedName>
    <definedName name="__123Graph_EEFF" hidden="1">'[4]T3 Page 1'!#REF!</definedName>
    <definedName name="__123Graph_EEFFHIC" localSheetId="4" hidden="1">'[4]FC Page 1'!#REF!</definedName>
    <definedName name="__123Graph_EEFFHIC" hidden="1">'[4]FC Page 1'!#REF!</definedName>
    <definedName name="__123Graph_EGR14PBF1" hidden="1">'[5]HIS19FIN(A)'!$AG$67:$AG$67</definedName>
    <definedName name="__123Graph_ELBF" localSheetId="5" hidden="1">'[4]T3 Page 1'!#REF!</definedName>
    <definedName name="__123Graph_ELBF" localSheetId="4" hidden="1">'[4]T3 Page 1'!#REF!</definedName>
    <definedName name="__123Graph_ELBF" hidden="1">'[4]T3 Page 1'!#REF!</definedName>
    <definedName name="__123Graph_EPIC" localSheetId="5" hidden="1">'[4]T3 Page 1'!#REF!</definedName>
    <definedName name="__123Graph_EPIC" localSheetId="4" hidden="1">'[4]T3 Page 1'!#REF!</definedName>
    <definedName name="__123Graph_EPIC" hidden="1">'[4]T3 Page 1'!#REF!</definedName>
    <definedName name="__123Graph_FACT13BUD" localSheetId="5" hidden="1">'[4]FC Page 1'!#REF!</definedName>
    <definedName name="__123Graph_FACT13BUD" localSheetId="4" hidden="1">'[4]FC Page 1'!#REF!</definedName>
    <definedName name="__123Graph_FACT13BUD" hidden="1">'[4]FC Page 1'!#REF!</definedName>
    <definedName name="__123Graph_FEFF" localSheetId="5" hidden="1">'[4]T3 Page 1'!#REF!</definedName>
    <definedName name="__123Graph_FEFF" localSheetId="4" hidden="1">'[4]T3 Page 1'!#REF!</definedName>
    <definedName name="__123Graph_FEFF" hidden="1">'[4]T3 Page 1'!#REF!</definedName>
    <definedName name="__123Graph_FEFFHIC" localSheetId="4" hidden="1">'[4]FC Page 1'!#REF!</definedName>
    <definedName name="__123Graph_FEFFHIC" hidden="1">'[4]FC Page 1'!#REF!</definedName>
    <definedName name="__123Graph_FGR14PBF1" hidden="1">'[5]HIS19FIN(A)'!$AH$67:$AH$67</definedName>
    <definedName name="__123Graph_FLBF" localSheetId="5" hidden="1">'[4]T3 Page 1'!#REF!</definedName>
    <definedName name="__123Graph_FLBF" localSheetId="4" hidden="1">'[4]T3 Page 1'!#REF!</definedName>
    <definedName name="__123Graph_FLBF" hidden="1">'[4]T3 Page 1'!#REF!</definedName>
    <definedName name="__123Graph_FPIC" localSheetId="5" hidden="1">'[4]T3 Page 1'!#REF!</definedName>
    <definedName name="__123Graph_FPIC" localSheetId="4"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5" hidden="1">'[2]Forecast data'!#REF!</definedName>
    <definedName name="__123Graph_X" localSheetId="4" hidden="1">'[2]Forecast data'!#REF!</definedName>
    <definedName name="__123Graph_X" hidden="1">'[2]Forecast data'!#REF!</definedName>
    <definedName name="__123Graph_XACTHIC" localSheetId="5" hidden="1">'[4]FC Page 1'!#REF!</definedName>
    <definedName name="__123Graph_XACTHIC" localSheetId="4" hidden="1">'[4]FC Page 1'!#REF!</definedName>
    <definedName name="__123Graph_XACTHIC" hidden="1">'[4]FC Page 1'!#REF!</definedName>
    <definedName name="__123Graph_XALLTAX" localSheetId="5" hidden="1">'[2]Forecast data'!#REF!</definedName>
    <definedName name="__123Graph_XALLTAX" localSheetId="4"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5" hidden="1">'[4]T3 Page 1'!#REF!</definedName>
    <definedName name="__123Graph_XEFF" localSheetId="4" hidden="1">'[4]T3 Page 1'!#REF!</definedName>
    <definedName name="__123Graph_XEFF" hidden="1">'[4]T3 Page 1'!#REF!</definedName>
    <definedName name="__123Graph_XGR14PBF1" hidden="1">'[5]HIS19FIN(A)'!$AL$70:$AL$81</definedName>
    <definedName name="__123Graph_XHOMEVAT" localSheetId="5" hidden="1">'[2]Forecast data'!#REF!</definedName>
    <definedName name="__123Graph_XHOMEVAT" localSheetId="4" hidden="1">'[2]Forecast data'!#REF!</definedName>
    <definedName name="__123Graph_XHOMEVAT" hidden="1">'[2]Forecast data'!#REF!</definedName>
    <definedName name="__123Graph_XIMPORT" localSheetId="5" hidden="1">'[2]Forecast data'!#REF!</definedName>
    <definedName name="__123Graph_XIMPORT" localSheetId="4" hidden="1">'[2]Forecast data'!#REF!</definedName>
    <definedName name="__123Graph_XIMPORT" hidden="1">'[2]Forecast data'!#REF!</definedName>
    <definedName name="__123Graph_XLBF" localSheetId="5" hidden="1">'[4]T3 Page 1'!#REF!</definedName>
    <definedName name="__123Graph_XLBF" localSheetId="4"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5" hidden="1">'[4]T3 Page 1'!#REF!</definedName>
    <definedName name="__123Graph_XPIC" localSheetId="4" hidden="1">'[4]T3 Page 1'!#REF!</definedName>
    <definedName name="__123Graph_XPIC" hidden="1">'[4]T3 Page 1'!#REF!</definedName>
    <definedName name="__123Graph_XSTAG2ALL" localSheetId="5" hidden="1">'[2]Forecast data'!#REF!</definedName>
    <definedName name="__123Graph_XSTAG2ALL" localSheetId="4" hidden="1">'[2]Forecast data'!#REF!</definedName>
    <definedName name="__123Graph_XSTAG2ALL" hidden="1">'[2]Forecast data'!#REF!</definedName>
    <definedName name="__123Graph_XSTAG2EC" localSheetId="5" hidden="1">'[2]Forecast data'!#REF!</definedName>
    <definedName name="__123Graph_XSTAG2EC" localSheetId="4" hidden="1">'[2]Forecast data'!#REF!</definedName>
    <definedName name="__123Graph_XSTAG2EC" hidden="1">'[2]Forecast data'!#REF!</definedName>
    <definedName name="__123Graph_XTOBREV" localSheetId="5" hidden="1">'[2]Forecast data'!#REF!</definedName>
    <definedName name="__123Graph_XTOBREV" localSheetId="4" hidden="1">'[2]Forecast data'!#REF!</definedName>
    <definedName name="__123Graph_XTOBREV" hidden="1">'[2]Forecast data'!#REF!</definedName>
    <definedName name="__123Graph_XTOTAL" localSheetId="4" hidden="1">'[2]Forecast data'!#REF!</definedName>
    <definedName name="__123Graph_XTOTAL" hidden="1">'[2]Forecast data'!#REF!</definedName>
    <definedName name="_Fill" localSheetId="4" hidden="1">'[2]Forecast data'!#REF!</definedName>
    <definedName name="_Fill" hidden="1">'[2]Forecast data'!#REF!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hidden="1">'[2]Forecast data'!#REF!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[7]Population!#REF!</definedName>
    <definedName name="Pop" hidden="1">[7]Population!#REF!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1" l="1"/>
  <c r="E11" i="11"/>
  <c r="E10" i="11"/>
  <c r="E9" i="11"/>
  <c r="E8" i="11"/>
</calcChain>
</file>

<file path=xl/sharedStrings.xml><?xml version="1.0" encoding="utf-8"?>
<sst xmlns="http://schemas.openxmlformats.org/spreadsheetml/2006/main" count="1185" uniqueCount="340">
  <si>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</si>
  <si>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</si>
  <si>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</si>
  <si>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</si>
  <si>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</si>
  <si>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</si>
  <si>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</si>
  <si>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</si>
  <si>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</si>
  <si>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</si>
  <si>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</si>
  <si>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</si>
  <si>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</si>
  <si>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</si>
  <si>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</si>
  <si>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</si>
  <si>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</si>
  <si>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</si>
  <si>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</si>
  <si>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</si>
  <si>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</si>
  <si>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</si>
  <si>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</si>
  <si>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</si>
  <si>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</si>
  <si>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</si>
  <si>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</si>
  <si>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</si>
  <si>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</si>
  <si>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</si>
  <si>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</si>
  <si>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</si>
  <si>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</si>
  <si>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</si>
  <si>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</si>
  <si>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</si>
  <si>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</si>
  <si>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</si>
  <si>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</si>
  <si>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</si>
  <si>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</si>
  <si>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</si>
  <si>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</si>
  <si>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</si>
  <si>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</si>
  <si>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</si>
  <si>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</si>
  <si>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</si>
  <si>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</si>
  <si>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</si>
  <si>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</si>
  <si>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</si>
  <si>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</si>
  <si>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</si>
  <si>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</si>
  <si>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</si>
  <si>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</si>
  <si>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</si>
  <si>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</si>
  <si>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</si>
  <si>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</si>
  <si>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</si>
  <si>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</si>
  <si>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</si>
  <si>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</si>
  <si>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</si>
  <si>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</si>
  <si>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</si>
  <si>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</si>
  <si>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</si>
  <si>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</si>
  <si>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</si>
  <si>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</si>
  <si>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</si>
  <si>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</si>
  <si>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</si>
  <si>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</si>
  <si>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</si>
  <si>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</si>
  <si>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</si>
  <si>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</si>
  <si>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</si>
  <si>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</si>
  <si>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</si>
  <si>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</si>
  <si>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</si>
  <si>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</si>
  <si>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</si>
  <si>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</si>
  <si>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</si>
  <si>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</si>
  <si>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</si>
  <si>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</si>
  <si>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</si>
  <si>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</si>
  <si>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</si>
  <si>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</si>
  <si>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</si>
  <si>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</si>
  <si>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</si>
  <si>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</si>
  <si>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</si>
  <si>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</si>
  <si>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</si>
  <si>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</si>
  <si>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</si>
  <si>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</si>
  <si>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</si>
  <si>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</si>
  <si>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</si>
  <si>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</si>
  <si>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</si>
  <si>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</si>
  <si>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</si>
  <si>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</si>
  <si>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</si>
  <si>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</si>
  <si>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</si>
  <si>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</si>
  <si>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</si>
  <si>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</si>
  <si>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</si>
  <si>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</si>
  <si>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</si>
  <si>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</si>
  <si>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</si>
  <si>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</si>
  <si>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</si>
  <si>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</si>
  <si>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</si>
  <si>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</si>
  <si>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</si>
  <si>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</si>
  <si>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</si>
  <si>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</si>
  <si>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</si>
  <si>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</si>
  <si>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</si>
  <si>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</si>
  <si>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</si>
  <si>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</si>
  <si>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</si>
  <si>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</si>
  <si>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</si>
  <si>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</si>
  <si>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</si>
  <si>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</si>
  <si>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</si>
  <si>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</si>
  <si>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</si>
  <si>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</si>
  <si>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</si>
  <si>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</si>
  <si>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</si>
  <si>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</si>
  <si>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</si>
  <si>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</si>
  <si>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KX5Q</t>
  </si>
  <si>
    <t>AIIH</t>
  </si>
  <si>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</si>
  <si>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</si>
  <si>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</si>
  <si>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</si>
  <si>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</si>
  <si>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</si>
  <si>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</si>
  <si>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</si>
  <si>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</si>
  <si>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</si>
  <si>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</si>
  <si>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</si>
  <si>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</si>
  <si>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</si>
  <si>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</si>
  <si>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</si>
  <si>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</si>
  <si>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</si>
  <si>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</si>
  <si>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</si>
  <si>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</si>
  <si>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</si>
  <si>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</si>
  <si>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</si>
  <si>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</si>
  <si>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</si>
  <si>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</si>
  <si>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</si>
  <si>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</si>
  <si>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</si>
  <si>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</si>
  <si>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</si>
  <si>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</si>
  <si>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</si>
  <si>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</si>
  <si>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</si>
  <si>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</si>
  <si>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</si>
  <si>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</si>
  <si>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</si>
  <si>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</si>
  <si>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</si>
  <si>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</si>
  <si>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</si>
  <si>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</si>
  <si>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</si>
  <si>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</si>
  <si>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</si>
  <si>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</si>
  <si>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</si>
  <si>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</si>
  <si>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</si>
  <si>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</si>
  <si>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</si>
  <si>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</si>
  <si>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</si>
  <si>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</si>
  <si>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</si>
  <si>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</si>
  <si>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</si>
  <si>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</si>
  <si>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</si>
  <si>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</si>
  <si>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</si>
  <si>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</si>
  <si>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</si>
  <si>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</si>
  <si>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</si>
  <si>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</si>
  <si>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</si>
  <si>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</si>
  <si>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</si>
  <si>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</si>
  <si>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</si>
  <si>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</si>
  <si>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</si>
  <si>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</si>
  <si>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</si>
  <si>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</si>
  <si>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</si>
  <si>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</si>
  <si>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</si>
  <si>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</si>
  <si>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</si>
  <si>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</si>
  <si>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</si>
  <si>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</si>
  <si>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</si>
  <si>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</si>
  <si>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</si>
  <si>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</si>
  <si>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</si>
  <si>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</si>
  <si>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</si>
  <si>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</si>
  <si>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</si>
  <si>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</si>
  <si>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</si>
  <si>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</si>
  <si>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</si>
  <si>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</si>
  <si>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</si>
  <si>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</si>
  <si>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</si>
  <si>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</si>
  <si>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</si>
  <si>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</si>
  <si>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</si>
  <si>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</si>
  <si>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</si>
  <si>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</si>
  <si>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</si>
  <si>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</si>
  <si>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</si>
  <si>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</si>
  <si>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</si>
  <si>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</si>
  <si>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</si>
  <si>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</si>
  <si>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</si>
  <si>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</si>
  <si>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</si>
  <si>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</si>
  <si>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</si>
  <si>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</si>
  <si>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</si>
  <si>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</si>
  <si>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</si>
  <si>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</si>
  <si>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</si>
  <si>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</si>
  <si>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</si>
  <si>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</si>
  <si>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</si>
  <si>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</si>
  <si>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</si>
  <si>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</si>
  <si>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</si>
  <si>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(J5II+JW2P-JW2L+JW2M)</t>
  </si>
  <si>
    <t>Other Debt and Deficit measures</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</si>
  <si>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</si>
  <si>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</si>
  <si>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</si>
  <si>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</si>
  <si>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</si>
  <si>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</si>
  <si>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</si>
  <si>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</si>
  <si>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</si>
  <si>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t>2027-28</t>
  </si>
  <si>
    <t>JIS6</t>
  </si>
  <si>
    <t>Energy profits levy</t>
  </si>
  <si>
    <t>2028-29</t>
  </si>
  <si>
    <t>1946-47 (1974-75 for PSND) to 2022-23: Updated 21 February 2024 to reflect the latest available ONS data.</t>
  </si>
  <si>
    <r>
      <t xml:space="preserve">2023-24 onwards: Updated March 2024 to reflect our March 2024 </t>
    </r>
    <r>
      <rPr>
        <i/>
        <sz val="8"/>
        <rFont val="Calibri"/>
        <family val="2"/>
      </rPr>
      <t>Economic and fiscal outlook</t>
    </r>
    <r>
      <rPr>
        <sz val="8"/>
        <rFont val="Calibri"/>
        <family val="2"/>
      </rPr>
      <t>.</t>
    </r>
  </si>
  <si>
    <t>1948-49 to 2022-23: Updated 21 February 2024 to reflect the latest available ONS data.</t>
  </si>
  <si>
    <r>
      <t xml:space="preserve">Forecast as of March 2024 Economic and fiscal outlook, latest outturns as of 21 February 2024 ONS/HM Treasury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</si>
  <si>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t>GDP Deflator (2023-24=100)</t>
  </si>
  <si>
    <t xml:space="preserve"> £ billion (2023-24 prices)</t>
  </si>
  <si>
    <t>Public sector net financial liabilities</t>
  </si>
  <si>
    <t>Public sector net worth (inverted)</t>
  </si>
  <si>
    <t>2029-30</t>
  </si>
  <si>
    <t xml:space="preserve">Forecast years (in blue) from 2024-25 are consistent with the OBR Economic and fiscal outlook forecast published October 2024. </t>
  </si>
  <si>
    <t xml:space="preserve">Outturn fiscal data consistent with the ONS/HM Treasury Public Sector Finances Statistical Bulletin released on 21 November 2024. </t>
  </si>
  <si>
    <t>Outturn fiscal data consistent with the ONS/HM Treasury Public Sector Finances Statistical Bulletin released on 21 November 2024.</t>
  </si>
  <si>
    <r>
      <t xml:space="preserve">2023-24 onwards: Updated October 2024 to reflect our October 2024 </t>
    </r>
    <r>
      <rPr>
        <i/>
        <sz val="8"/>
        <rFont val="Calibri"/>
        <family val="2"/>
      </rPr>
      <t>Economic and fiscal outlook</t>
    </r>
    <r>
      <rPr>
        <sz val="8"/>
        <rFont val="Calibri"/>
        <family val="2"/>
      </rPr>
      <t>.</t>
    </r>
  </si>
  <si>
    <r>
      <t xml:space="preserve">Forecast years from 2024-25 are consistent with the OBR </t>
    </r>
    <r>
      <rPr>
        <i/>
        <sz val="10"/>
        <color indexed="8"/>
        <rFont val="Calibri"/>
        <family val="2"/>
      </rPr>
      <t>Economic and fiscal outlook</t>
    </r>
    <r>
      <rPr>
        <sz val="10"/>
        <color indexed="8"/>
        <rFont val="Calibri"/>
        <family val="2"/>
      </rPr>
      <t xml:space="preserve"> forecast published October 2024.</t>
    </r>
  </si>
  <si>
    <r>
      <t>Per cent of GDP</t>
    </r>
    <r>
      <rPr>
        <vertAlign val="superscript"/>
        <sz val="14"/>
        <rFont val="Calibri"/>
        <family val="2"/>
      </rPr>
      <t>1</t>
    </r>
  </si>
  <si>
    <r>
      <t>Public sector net debt</t>
    </r>
    <r>
      <rPr>
        <vertAlign val="superscript"/>
        <sz val="10"/>
        <rFont val="Calibri"/>
        <family val="2"/>
      </rPr>
      <t>2</t>
    </r>
  </si>
  <si>
    <r>
      <t>Public sector net debt (ex BOE)</t>
    </r>
    <r>
      <rPr>
        <vertAlign val="superscript"/>
        <sz val="10"/>
        <rFont val="Calibri"/>
        <family val="2"/>
      </rPr>
      <t>2</t>
    </r>
  </si>
  <si>
    <r>
      <t xml:space="preserve">1 </t>
    </r>
    <r>
      <rPr>
        <sz val="10"/>
        <rFont val="Calibri"/>
        <family val="2"/>
      </rPr>
      <t>Outturn data presented as a per cent of GDP is consistent with the latest available ONS GDP data (GDP first quarterly estimate published 15th November 2024). Calendar year GDP used for 1948-1954.</t>
    </r>
  </si>
  <si>
    <r>
      <t xml:space="preserve">2 </t>
    </r>
    <r>
      <rPr>
        <sz val="10"/>
        <rFont val="Calibri"/>
        <family val="2"/>
      </rPr>
      <t>Debt at end March; GDP centred on end-March.</t>
    </r>
  </si>
  <si>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</si>
  <si>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</si>
  <si>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</si>
  <si>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</si>
  <si>
    <r>
      <t>Vehicle excise duties</t>
    </r>
    <r>
      <rPr>
        <vertAlign val="superscript"/>
        <sz val="10"/>
        <rFont val="Calibri"/>
        <family val="2"/>
      </rPr>
      <t>1</t>
    </r>
  </si>
  <si>
    <r>
      <t>Environmental levies (Renewables Obligation and Contracts for Difference)</t>
    </r>
    <r>
      <rPr>
        <vertAlign val="superscript"/>
        <sz val="10"/>
        <rFont val="Calibri"/>
        <family val="2"/>
      </rPr>
      <t>2</t>
    </r>
  </si>
  <si>
    <r>
      <t>Onshore corporation tax (includes Bank Surcharge and EGL)</t>
    </r>
    <r>
      <rPr>
        <vertAlign val="superscript"/>
        <sz val="10"/>
        <rFont val="Calibri"/>
        <family val="2"/>
      </rPr>
      <t>3</t>
    </r>
  </si>
  <si>
    <r>
      <t xml:space="preserve">Forecast years from 2024-25 are consistent with the OBR </t>
    </r>
    <r>
      <rPr>
        <i/>
        <sz val="10"/>
        <rFont val="Calibri"/>
        <family val="2"/>
      </rPr>
      <t xml:space="preserve">Economic and fiscal outlook </t>
    </r>
    <r>
      <rPr>
        <sz val="10"/>
        <rFont val="Calibri"/>
        <family val="2"/>
      </rPr>
      <t>forecast published October 2024.</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</si>
  <si>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green gas levy and warm home discount. </t>
    </r>
    <r>
      <rPr>
        <vertAlign val="superscript"/>
        <sz val="10"/>
        <rFont val="Calibri"/>
        <family val="2"/>
      </rPr>
      <t>3</t>
    </r>
    <r>
      <rPr>
        <sz val="10"/>
        <rFont val="Calibri"/>
        <family val="2"/>
      </rPr>
      <t xml:space="preserve"> Also includes, residential property developers tax and Pillar 2 taxes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</si>
</sst>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7" formatCode="#,##0.0_-;\(#,##0.0\);_-* &quot;-&quot;??_-"/>
    <numFmt numFmtId="178" formatCode="_-[$€-2]* #,##0.00_-;\-[$€-2]* #,##0.00_-;_-[$€-2]* &quot;-&quot;??_-"/>
    <numFmt numFmtId="179" formatCode="0.0%"/>
    <numFmt numFmtId="180" formatCode="_(&quot;$&quot;* #,##0_);_(&quot;$&quot;* \(#,##0\);_(&quot;$&quot;* &quot;-&quot;_);_(@_)"/>
    <numFmt numFmtId="181" formatCode="_(&quot;$&quot;* #,##0.00_);_(&quot;$&quot;* \(#,##0.00\);_(&quot;$&quot;* &quot;-&quot;??_);_(@_)"/>
    <numFmt numFmtId="182" formatCode="_(* #,##0.00_);_(* \(#,##0.00\);_(* &quot;-&quot;??_);_(@_)"/>
    <numFmt numFmtId="183" formatCode="#,##0_);\(#,##0\);&quot;-&quot;_)"/>
    <numFmt numFmtId="184" formatCode="&quot;$&quot;#,##0_);\(&quot;$&quot;#,##0\)"/>
    <numFmt numFmtId="185" formatCode="#,##0;\(#,##0\)"/>
    <numFmt numFmtId="186" formatCode="#,##0_%_);\(#,##0\)_%;**;@_%_)"/>
    <numFmt numFmtId="187" formatCode="#,##0_%_);\(#,##0\)_%;#,##0_%_);@_%_)"/>
    <numFmt numFmtId="188" formatCode="#,##0.00_%_);\(#,##0.00\)_%;**;@_%_)"/>
    <numFmt numFmtId="189" formatCode="#,##0.00_%_);\(#,##0.00\)_%;#,##0.00_%_);@_%_)"/>
    <numFmt numFmtId="190" formatCode="#,##0.000_%_);\(#,##0.000\)_%;**;@_%_)"/>
    <numFmt numFmtId="191" formatCode="#,##0.0_%_);\(#,##0.0\)_%;**;@_%_)"/>
    <numFmt numFmtId="192" formatCode="[$¥-411]#,##0"/>
    <numFmt numFmtId="193" formatCode="&quot;$&quot;#,##0.00_%_);\(&quot;$&quot;#,##0.00\)_%;**;@_%_)"/>
    <numFmt numFmtId="194" formatCode="&quot;$&quot;#,##0.000_%_);\(&quot;$&quot;#,##0.000\)_%;**;@_%_)"/>
    <numFmt numFmtId="195" formatCode="&quot;$&quot;#,##0.0_%_);\(&quot;$&quot;#,##0.0\)_%;**;@_%_)"/>
    <numFmt numFmtId="196" formatCode="#,##0_);\(#,##0.0\)"/>
    <numFmt numFmtId="197" formatCode="m/d/yy_%_);;**"/>
    <numFmt numFmtId="198" formatCode="m/d/yy_%_)"/>
    <numFmt numFmtId="199" formatCode="_([$€]* #,##0.00_);_([$€]* \(#,##0.00\);_([$€]* &quot;-&quot;??_);_(@_)"/>
    <numFmt numFmtId="200" formatCode="0.0;\(0.0\)"/>
    <numFmt numFmtId="201" formatCode="0.0;;&quot;TBD&quot;"/>
    <numFmt numFmtId="202" formatCode="#,##0.0_x_)_);&quot;NM&quot;_x_)_);#,##0.0_x_)_);@_x_)_)"/>
    <numFmt numFmtId="203" formatCode="0.0%_);\(0.0%\);**;@_%_)"/>
    <numFmt numFmtId="204" formatCode="#,##0.0_);\(#,##0.0\)"/>
    <numFmt numFmtId="205" formatCode="&quot;$&quot;#,##0.0_);\(&quot;$&quot;#,##0.00\)"/>
    <numFmt numFmtId="211" formatCode="0.000000"/>
  </numFmts>
  <fonts count="247">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0"/>
      <name val="Arial"/>
      <family val="2"/>
    </font>
    <font>
      <sz val="10"/>
      <name val="Arial"/>
      <family val="2"/>
    </font>
    <font>
      <sz val="10"/>
      <name val="Arial"/>
      <family val="2"/>
    </font>
    <font>
      <sz val="10"/>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sz val="12"/>
      <color rgb="FF3F3F76"/>
      <name val="Arial"/>
      <family val="2"/>
    </font>
    <font>
      <sz val="12"/>
      <color rgb="FFFA7D00"/>
      <name val="Arial"/>
      <family val="2"/>
    </font>
    <font>
      <sz val="12"/>
      <color rgb="FF9C5700"/>
      <name val="Arial"/>
      <family val="2"/>
    </font>
    <font>
      <b/>
      <sz val="12"/>
      <color rgb="FF3F3F3F"/>
      <name val="Arial"/>
      <family val="2"/>
    </font>
    <font>
      <b/>
      <sz val="12"/>
      <color theme="1"/>
      <name val="Arial"/>
      <family val="2"/>
    </font>
    <font>
      <sz val="12"/>
      <color rgb="FFFF0000"/>
      <name val="Arial"/>
      <family val="2"/>
    </font>
    <font>
      <sz val="10"/>
      <name val="Arial"/>
      <family val="2"/>
    </font>
    <font>
      <sz val="14"/>
      <name val="Calibri"/>
      <family val="2"/>
    </font>
    <font>
      <sz val="12"/>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vertAlign val="superscript"/>
      <sz val="14"/>
      <name val="Calibri"/>
      <family val="2"/>
    </font>
    <font>
      <vertAlign val="superscript"/>
      <sz val="10"/>
      <name val="Calibri"/>
      <family val="2"/>
    </font>
    <font>
      <b/>
      <sz val="16"/>
      <color indexed="8"/>
      <name val="Calibri"/>
      <family val="2"/>
    </font>
    <font>
      <b/>
      <sz val="12"/>
      <color indexed="8"/>
      <name val="Calibri"/>
      <family val="2"/>
    </font>
    <font>
      <vertAlign val="superscript"/>
      <sz val="11"/>
      <color indexed="8"/>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34">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theme="8"/>
      </right>
      <top style="thin">
        <color indexed="45"/>
      </top>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ck">
        <color theme="0"/>
      </left>
      <right/>
      <top style="thin">
        <color theme="8"/>
      </top>
      <bottom/>
      <diagonal/>
    </border>
    <border>
      <left/>
      <right style="thick">
        <color theme="0"/>
      </right>
      <top style="thin">
        <color theme="8"/>
      </top>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8"/>
      </left>
      <right/>
      <top/>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style="medium">
        <color indexed="45"/>
      </right>
      <top/>
      <bottom style="dotted">
        <color indexed="45"/>
      </bottom>
      <diagonal/>
    </border>
    <border>
      <left style="medium">
        <color indexed="45"/>
      </left>
      <right style="thin">
        <color indexed="45"/>
      </right>
      <top/>
      <bottom style="dotted">
        <color indexed="45"/>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theme="8"/>
      </left>
      <right style="thin">
        <color theme="8"/>
      </right>
      <top/>
      <bottom style="dotted">
        <color theme="8"/>
      </bottom>
      <diagonal/>
    </border>
    <border>
      <left style="medium">
        <color indexed="45"/>
      </left>
      <right style="thin">
        <color indexed="45"/>
      </right>
      <top/>
      <bottom style="thin">
        <color indexed="45"/>
      </bottom>
      <diagonal/>
    </border>
    <border>
      <left style="thin">
        <color indexed="45"/>
      </left>
      <right/>
      <top style="thin">
        <color indexed="45"/>
      </top>
      <bottom/>
      <diagonal/>
    </border>
    <border>
      <left/>
      <right/>
      <top style="thin">
        <color indexed="45"/>
      </top>
      <bottom/>
      <diagonal/>
    </border>
    <border>
      <left style="medium">
        <color indexed="45"/>
      </left>
      <right style="thin">
        <color theme="8"/>
      </right>
      <top/>
      <bottom style="dotted">
        <color indexed="45"/>
      </bottom>
      <diagonal/>
    </border>
    <border>
      <left style="thick">
        <color theme="0"/>
      </left>
      <right/>
      <top style="thick">
        <color theme="0"/>
      </top>
      <bottom/>
      <diagonal/>
    </border>
    <border>
      <left style="thin">
        <color indexed="45"/>
      </left>
      <right/>
      <top/>
      <bottom style="dotted">
        <color indexed="45"/>
      </bottom>
      <diagonal/>
    </border>
    <border>
      <left/>
      <right/>
      <top/>
      <bottom style="dotted">
        <color indexed="45"/>
      </bottom>
      <diagonal/>
    </border>
    <border>
      <left style="thin">
        <color theme="8"/>
      </left>
      <right/>
      <top/>
      <bottom style="thin">
        <color theme="8"/>
      </bottom>
      <diagonal/>
    </border>
    <border>
      <left/>
      <right style="medium">
        <color theme="8"/>
      </right>
      <top/>
      <bottom style="thin">
        <color theme="8"/>
      </bottom>
      <diagonal/>
    </border>
    <border>
      <left style="medium">
        <color indexed="45"/>
      </left>
      <right/>
      <top/>
      <bottom style="dotted">
        <color indexed="45"/>
      </bottom>
      <diagonal/>
    </border>
    <border>
      <left style="thin">
        <color theme="8"/>
      </left>
      <right/>
      <top style="dashed">
        <color theme="8"/>
      </top>
      <bottom/>
      <diagonal/>
    </border>
    <border>
      <left/>
      <right/>
      <top style="dashed">
        <color theme="8"/>
      </top>
      <bottom/>
      <diagonal/>
    </border>
    <border>
      <left/>
      <right style="medium">
        <color theme="8"/>
      </right>
      <top style="dashed">
        <color theme="8"/>
      </top>
      <bottom/>
      <diagonal/>
    </border>
    <border>
      <left style="thick">
        <color theme="0"/>
      </left>
      <right/>
      <top/>
      <bottom style="dotted">
        <color theme="8"/>
      </bottom>
      <diagonal/>
    </border>
    <border>
      <left/>
      <right/>
      <top/>
      <bottom style="dotted">
        <color theme="8"/>
      </bottom>
      <diagonal/>
    </border>
    <border>
      <left/>
      <right style="thick">
        <color theme="0"/>
      </right>
      <top/>
      <bottom style="dotted">
        <color theme="8"/>
      </bottom>
      <diagonal/>
    </border>
    <border>
      <left style="medium">
        <color indexed="45"/>
      </left>
      <right/>
      <top/>
      <bottom style="dashed">
        <color indexed="45"/>
      </bottom>
      <diagonal/>
    </border>
    <border>
      <left style="medium">
        <color indexed="45"/>
      </left>
      <right style="medium">
        <color indexed="45"/>
      </right>
      <top/>
      <bottom style="dashed">
        <color indexed="45"/>
      </bottom>
      <diagonal/>
    </border>
    <border>
      <left/>
      <right/>
      <top/>
      <bottom style="dashed">
        <color indexed="45"/>
      </bottom>
      <diagonal/>
    </border>
    <border>
      <left/>
      <right style="medium">
        <color theme="8"/>
      </right>
      <top/>
      <bottom style="dashed">
        <color indexed="45"/>
      </bottom>
      <diagonal/>
    </border>
    <border>
      <left/>
      <right style="medium">
        <color indexed="45"/>
      </right>
      <top/>
      <bottom style="dotted">
        <color theme="1"/>
      </bottom>
      <diagonal/>
    </border>
    <border>
      <left/>
      <right/>
      <top/>
      <bottom style="dotted">
        <color theme="1"/>
      </bottom>
      <diagonal/>
    </border>
    <border>
      <left/>
      <right/>
      <top/>
      <bottom style="dotted">
        <color auto="1"/>
      </bottom>
      <diagonal/>
    </border>
    <border>
      <left/>
      <right/>
      <top/>
      <bottom style="dotted">
        <color auto="1"/>
      </bottom>
      <diagonal/>
    </border>
    <border>
      <left/>
      <right/>
      <top style="dotted">
        <color auto="1"/>
      </top>
      <bottom/>
      <diagonal/>
    </border>
    <border>
      <left/>
      <right style="medium">
        <color indexed="45"/>
      </right>
      <top style="dotted">
        <color theme="1"/>
      </top>
      <bottom/>
      <diagonal/>
    </border>
    <border>
      <left/>
      <right/>
      <top style="dashed">
        <color rgb="FF477391"/>
      </top>
      <bottom/>
      <diagonal/>
    </border>
    <border>
      <left/>
      <right/>
      <top/>
      <bottom style="dashed">
        <color rgb="FF477391"/>
      </bottom>
      <diagonal/>
    </border>
    <border>
      <left/>
      <right/>
      <top style="thin">
        <color rgb="FF477391"/>
      </top>
      <bottom/>
      <diagonal/>
    </border>
    <border>
      <left/>
      <right/>
      <top/>
      <bottom style="thin">
        <color rgb="FF477391"/>
      </bottom>
      <diagonal/>
    </border>
  </borders>
  <cellStyleXfs count="2166">
    <xf numFmtId="0" fontId="0" fillId="0" borderId="0"/>
    <xf numFmtId="183" fontId="49" fillId="0" borderId="0" applyFill="0" applyBorder="0" applyAlignment="0" applyProtection="0"/>
    <xf numFmtId="0" fontId="48" fillId="0" borderId="0"/>
    <xf numFmtId="0" fontId="49" fillId="0" borderId="0"/>
    <xf numFmtId="0" fontId="49" fillId="0" borderId="0"/>
    <xf numFmtId="0" fontId="4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50" fillId="0" borderId="0">
      <alignment vertical="top"/>
    </xf>
    <xf numFmtId="0" fontId="50" fillId="0" borderId="0">
      <alignment vertical="top"/>
    </xf>
    <xf numFmtId="0" fontId="51" fillId="0" borderId="0"/>
    <xf numFmtId="0" fontId="48" fillId="0" borderId="0"/>
    <xf numFmtId="0" fontId="49" fillId="0" borderId="0"/>
    <xf numFmtId="0" fontId="48" fillId="0" borderId="0"/>
    <xf numFmtId="0" fontId="49" fillId="0" borderId="0"/>
    <xf numFmtId="0" fontId="48" fillId="0" borderId="0"/>
    <xf numFmtId="0" fontId="49" fillId="0" borderId="0"/>
    <xf numFmtId="0" fontId="51" fillId="0" borderId="0"/>
    <xf numFmtId="0" fontId="51" fillId="0" borderId="0"/>
    <xf numFmtId="0" fontId="48" fillId="0" borderId="0"/>
    <xf numFmtId="0" fontId="49" fillId="0" borderId="0"/>
    <xf numFmtId="0" fontId="51" fillId="0" borderId="0"/>
    <xf numFmtId="0" fontId="48" fillId="0" borderId="0"/>
    <xf numFmtId="0" fontId="48" fillId="0" borderId="0"/>
    <xf numFmtId="0" fontId="49" fillId="0" borderId="0"/>
    <xf numFmtId="0" fontId="48" fillId="0" borderId="0"/>
    <xf numFmtId="0" fontId="49" fillId="0" borderId="0"/>
    <xf numFmtId="0" fontId="49" fillId="0" borderId="0"/>
    <xf numFmtId="0" fontId="48" fillId="0" borderId="0"/>
    <xf numFmtId="0" fontId="49" fillId="0" borderId="0"/>
    <xf numFmtId="0" fontId="48" fillId="0" borderId="0">
      <alignment horizontal="left" wrapText="1"/>
    </xf>
    <xf numFmtId="0" fontId="48" fillId="0" borderId="0"/>
    <xf numFmtId="0" fontId="49" fillId="0" borderId="0"/>
    <xf numFmtId="0" fontId="52" fillId="0" borderId="1" applyNumberFormat="0" applyFill="0" applyProtection="0">
      <alignment horizontal="center"/>
    </xf>
    <xf numFmtId="0" fontId="48" fillId="0" borderId="0"/>
    <xf numFmtId="164" fontId="49" fillId="0" borderId="0" applyFont="0" applyFill="0" applyBorder="0" applyProtection="0">
      <alignment horizontal="right"/>
    </xf>
    <xf numFmtId="164" fontId="49" fillId="0" borderId="0" applyFont="0" applyFill="0" applyBorder="0" applyProtection="0">
      <alignment horizontal="right"/>
    </xf>
    <xf numFmtId="0" fontId="47" fillId="2" borderId="0" applyNumberFormat="0" applyBorder="0" applyAlignment="0" applyProtection="0"/>
    <xf numFmtId="0" fontId="47" fillId="2"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165" fontId="49" fillId="0" borderId="0" applyFont="0" applyFill="0" applyBorder="0" applyProtection="0">
      <alignment horizontal="right"/>
    </xf>
    <xf numFmtId="165" fontId="49" fillId="0" borderId="0" applyFont="0" applyFill="0" applyBorder="0" applyProtection="0">
      <alignment horizontal="right"/>
    </xf>
    <xf numFmtId="0" fontId="47" fillId="8" borderId="0" applyNumberFormat="0" applyBorder="0" applyAlignment="0" applyProtection="0"/>
    <xf numFmtId="0" fontId="47" fillId="8"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166" fontId="49" fillId="0" borderId="0" applyFont="0" applyFill="0" applyBorder="0" applyProtection="0">
      <alignment horizontal="right"/>
    </xf>
    <xf numFmtId="166" fontId="49" fillId="0" borderId="0" applyFont="0" applyFill="0" applyBorder="0" applyProtection="0">
      <alignment horizontal="right"/>
    </xf>
    <xf numFmtId="0" fontId="53" fillId="12" borderId="0" applyNumberFormat="0" applyBorder="0" applyAlignment="0" applyProtection="0"/>
    <xf numFmtId="0" fontId="53" fillId="12"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3"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3"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0" borderId="0" applyNumberFormat="0" applyFill="0" applyBorder="0" applyAlignment="0">
      <protection locked="0"/>
    </xf>
    <xf numFmtId="0" fontId="55" fillId="3" borderId="0" applyNumberFormat="0" applyBorder="0" applyAlignment="0" applyProtection="0"/>
    <xf numFmtId="0" fontId="55" fillId="3" borderId="0" applyNumberFormat="0" applyBorder="0" applyAlignment="0" applyProtection="0"/>
    <xf numFmtId="177" fontId="49" fillId="0" borderId="0" applyBorder="0"/>
    <xf numFmtId="0" fontId="56" fillId="0" borderId="0" applyNumberFormat="0" applyAlignment="0">
      <alignment horizontal="left"/>
    </xf>
    <xf numFmtId="184" fontId="57" fillId="0" borderId="2" applyAlignment="0" applyProtection="0"/>
    <xf numFmtId="49" fontId="58" fillId="0" borderId="0" applyFont="0" applyFill="0" applyBorder="0" applyAlignment="0" applyProtection="0">
      <alignment horizontal="left"/>
    </xf>
    <xf numFmtId="3" fontId="59" fillId="0" borderId="0" applyAlignment="0" applyProtection="0"/>
    <xf numFmtId="179" fontId="60" fillId="0" borderId="0" applyFill="0" applyBorder="0" applyAlignment="0" applyProtection="0"/>
    <xf numFmtId="49" fontId="60" fillId="0" borderId="0" applyNumberFormat="0" applyAlignment="0" applyProtection="0">
      <alignment horizontal="left"/>
    </xf>
    <xf numFmtId="49" fontId="61" fillId="0" borderId="3" applyNumberFormat="0" applyAlignment="0" applyProtection="0">
      <alignment horizontal="left" wrapText="1"/>
    </xf>
    <xf numFmtId="49" fontId="61" fillId="0" borderId="0" applyNumberFormat="0" applyAlignment="0" applyProtection="0">
      <alignment horizontal="left" wrapText="1"/>
    </xf>
    <xf numFmtId="49" fontId="62" fillId="0" borderId="0" applyAlignment="0" applyProtection="0">
      <alignment horizontal="left"/>
    </xf>
    <xf numFmtId="0" fontId="63" fillId="20" borderId="4" applyNumberFormat="0" applyAlignment="0" applyProtection="0"/>
    <xf numFmtId="0" fontId="63" fillId="20" borderId="4" applyNumberFormat="0" applyAlignment="0" applyProtection="0"/>
    <xf numFmtId="0" fontId="49" fillId="0" borderId="0"/>
    <xf numFmtId="0" fontId="48" fillId="0" borderId="0"/>
    <xf numFmtId="0" fontId="49" fillId="0" borderId="0"/>
    <xf numFmtId="0" fontId="49" fillId="0" borderId="0"/>
    <xf numFmtId="0" fontId="48" fillId="0" borderId="0"/>
    <xf numFmtId="0" fontId="49" fillId="0" borderId="0"/>
    <xf numFmtId="0" fontId="48" fillId="0" borderId="0"/>
    <xf numFmtId="0" fontId="64" fillId="21" borderId="5" applyNumberFormat="0" applyAlignment="0" applyProtection="0"/>
    <xf numFmtId="0" fontId="64" fillId="21" borderId="5" applyNumberFormat="0" applyAlignment="0" applyProtection="0"/>
    <xf numFmtId="166" fontId="65" fillId="0" borderId="0" applyFont="0" applyFill="0" applyBorder="0" applyProtection="0">
      <alignment horizontal="right"/>
    </xf>
    <xf numFmtId="167" fontId="65" fillId="0" borderId="0" applyFont="0" applyFill="0" applyBorder="0" applyProtection="0">
      <alignment horizontal="left"/>
    </xf>
    <xf numFmtId="185" fontId="66" fillId="22" borderId="6"/>
    <xf numFmtId="3" fontId="67" fillId="0" borderId="0"/>
    <xf numFmtId="3" fontId="67" fillId="0" borderId="0"/>
    <xf numFmtId="3" fontId="67" fillId="0" borderId="0"/>
    <xf numFmtId="3" fontId="67" fillId="0" borderId="0"/>
    <xf numFmtId="3" fontId="67" fillId="0" borderId="0"/>
    <xf numFmtId="3" fontId="67" fillId="0" borderId="0"/>
    <xf numFmtId="3" fontId="67" fillId="0" borderId="0"/>
    <xf numFmtId="3" fontId="67" fillId="0" borderId="0"/>
    <xf numFmtId="0" fontId="68" fillId="0" borderId="0" applyFont="0" applyFill="0" applyBorder="0" applyAlignment="0" applyProtection="0">
      <alignment horizontal="right"/>
    </xf>
    <xf numFmtId="186" fontId="68" fillId="0" borderId="0" applyFont="0" applyFill="0" applyBorder="0" applyAlignment="0" applyProtection="0"/>
    <xf numFmtId="187" fontId="68" fillId="0" borderId="0" applyFont="0" applyFill="0" applyBorder="0" applyAlignment="0" applyProtection="0">
      <alignment horizontal="right"/>
    </xf>
    <xf numFmtId="43" fontId="49" fillId="0" borderId="0" applyFont="0" applyFill="0" applyBorder="0" applyAlignment="0" applyProtection="0"/>
    <xf numFmtId="182" fontId="49" fillId="0" borderId="0" applyFont="0" applyFill="0" applyBorder="0" applyAlignment="0" applyProtection="0"/>
    <xf numFmtId="188" fontId="68" fillId="0" borderId="0" applyFont="0" applyFill="0" applyBorder="0" applyAlignment="0" applyProtection="0"/>
    <xf numFmtId="189" fontId="68" fillId="0" borderId="0" applyFont="0" applyFill="0" applyBorder="0" applyAlignment="0" applyProtection="0">
      <alignment horizontal="right"/>
    </xf>
    <xf numFmtId="43" fontId="49" fillId="0" borderId="0" applyFont="0" applyFill="0" applyBorder="0" applyAlignment="0" applyProtection="0"/>
    <xf numFmtId="43" fontId="49" fillId="0" borderId="0" applyFont="0" applyFill="0" applyBorder="0" applyAlignment="0" applyProtection="0"/>
    <xf numFmtId="43" fontId="47" fillId="0" borderId="0" applyFont="0" applyFill="0" applyBorder="0" applyAlignment="0" applyProtection="0"/>
    <xf numFmtId="190" fontId="68" fillId="0" borderId="0" applyFont="0" applyFill="0" applyBorder="0" applyAlignment="0" applyProtection="0"/>
    <xf numFmtId="43" fontId="49" fillId="0" borderId="0" applyFont="0" applyFill="0" applyBorder="0" applyAlignment="0" applyProtection="0"/>
    <xf numFmtId="43" fontId="48" fillId="0" borderId="0" applyFont="0" applyFill="0" applyBorder="0" applyAlignment="0" applyProtection="0"/>
    <xf numFmtId="191" fontId="68" fillId="0" borderId="0" applyFont="0" applyFill="0" applyBorder="0" applyAlignment="0" applyProtection="0"/>
    <xf numFmtId="3" fontId="69" fillId="0" borderId="0" applyFont="0" applyFill="0" applyBorder="0" applyAlignment="0" applyProtection="0"/>
    <xf numFmtId="0" fontId="70" fillId="0" borderId="0"/>
    <xf numFmtId="0" fontId="71" fillId="0" borderId="0"/>
    <xf numFmtId="0" fontId="70" fillId="0" borderId="0"/>
    <xf numFmtId="0" fontId="71" fillId="0" borderId="0"/>
    <xf numFmtId="0" fontId="49" fillId="0" borderId="0"/>
    <xf numFmtId="0" fontId="49" fillId="0" borderId="0"/>
    <xf numFmtId="0" fontId="49" fillId="0" borderId="0"/>
    <xf numFmtId="0" fontId="72" fillId="0" borderId="0">
      <alignment horizontal="left" indent="3"/>
    </xf>
    <xf numFmtId="0" fontId="72" fillId="0" borderId="0">
      <alignment horizontal="left" indent="5"/>
    </xf>
    <xf numFmtId="0" fontId="49" fillId="0" borderId="0">
      <alignment horizontal="left"/>
    </xf>
    <xf numFmtId="0" fontId="49" fillId="0" borderId="0"/>
    <xf numFmtId="0" fontId="49" fillId="0" borderId="0">
      <alignment horizontal="left"/>
    </xf>
    <xf numFmtId="0" fontId="68" fillId="0" borderId="0" applyFont="0" applyFill="0" applyBorder="0" applyAlignment="0" applyProtection="0">
      <alignment horizontal="right"/>
    </xf>
    <xf numFmtId="44" fontId="49" fillId="0" borderId="0" applyFont="0" applyFill="0" applyBorder="0" applyAlignment="0" applyProtection="0"/>
    <xf numFmtId="192" fontId="49" fillId="0" borderId="0" applyFont="0" applyFill="0" applyBorder="0" applyAlignment="0" applyProtection="0"/>
    <xf numFmtId="181" fontId="49" fillId="0" borderId="0" applyFont="0" applyFill="0" applyBorder="0" applyAlignment="0" applyProtection="0"/>
    <xf numFmtId="193" fontId="73" fillId="0" borderId="0" applyFont="0" applyFill="0" applyBorder="0" applyAlignment="0" applyProtection="0"/>
    <xf numFmtId="0" fontId="68" fillId="0" borderId="0" applyFill="0" applyBorder="0" applyProtection="0"/>
    <xf numFmtId="194" fontId="73" fillId="0" borderId="0" applyFont="0" applyFill="0" applyBorder="0" applyAlignment="0" applyProtection="0"/>
    <xf numFmtId="195" fontId="68" fillId="0" borderId="0" applyFont="0" applyFill="0" applyBorder="0" applyAlignment="0" applyProtection="0"/>
    <xf numFmtId="196" fontId="68" fillId="0" borderId="0" applyFont="0" applyFill="0" applyBorder="0" applyAlignment="0" applyProtection="0"/>
    <xf numFmtId="0" fontId="69" fillId="0" borderId="0" applyFont="0" applyFill="0" applyBorder="0" applyAlignment="0" applyProtection="0"/>
    <xf numFmtId="0" fontId="68" fillId="0" borderId="0" applyFont="0" applyFill="0" applyBorder="0" applyAlignment="0" applyProtection="0"/>
    <xf numFmtId="197" fontId="68" fillId="0" borderId="0" applyFont="0" applyFill="0" applyBorder="0" applyAlignment="0" applyProtection="0"/>
    <xf numFmtId="198" fontId="68" fillId="0" borderId="0" applyFont="0" applyFill="0" applyBorder="0" applyAlignment="0" applyProtection="0"/>
    <xf numFmtId="0" fontId="74" fillId="0" borderId="7" applyNumberFormat="0" applyBorder="0" applyAlignment="0" applyProtection="0">
      <alignment horizontal="right" vertical="center"/>
    </xf>
    <xf numFmtId="0" fontId="49" fillId="0" borderId="0">
      <protection locked="0"/>
    </xf>
    <xf numFmtId="0" fontId="49" fillId="0" borderId="0"/>
    <xf numFmtId="0" fontId="68" fillId="0" borderId="8" applyNumberFormat="0" applyFont="0" applyFill="0" applyAlignment="0" applyProtection="0"/>
    <xf numFmtId="0" fontId="49" fillId="0" borderId="0">
      <protection locked="0"/>
    </xf>
    <xf numFmtId="0" fontId="49" fillId="0" borderId="0">
      <protection locked="0"/>
    </xf>
    <xf numFmtId="178" fontId="49" fillId="0" borderId="0" applyFont="0" applyFill="0" applyBorder="0" applyAlignment="0" applyProtection="0"/>
    <xf numFmtId="199" fontId="48"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2" fontId="69" fillId="0" borderId="0" applyFont="0" applyFill="0" applyBorder="0" applyAlignment="0" applyProtection="0"/>
    <xf numFmtId="0" fontId="76" fillId="0" borderId="0"/>
    <xf numFmtId="0" fontId="77" fillId="0" borderId="0">
      <alignment horizontal="right"/>
      <protection locked="0"/>
    </xf>
    <xf numFmtId="0" fontId="48" fillId="0" borderId="9"/>
    <xf numFmtId="0" fontId="49" fillId="0" borderId="0">
      <alignment horizontal="left"/>
    </xf>
    <xf numFmtId="0" fontId="78" fillId="0" borderId="0">
      <alignment horizontal="left"/>
    </xf>
    <xf numFmtId="0" fontId="79" fillId="0" borderId="0" applyFill="0" applyBorder="0" applyProtection="0">
      <alignment horizontal="left"/>
    </xf>
    <xf numFmtId="0" fontId="79" fillId="0" borderId="0">
      <alignment horizontal="left"/>
    </xf>
    <xf numFmtId="0" fontId="80" fillId="0" borderId="0" applyNumberFormat="0" applyFill="0" applyBorder="0" applyProtection="0">
      <alignment horizontal="left"/>
    </xf>
    <xf numFmtId="0" fontId="81" fillId="0" borderId="0">
      <alignment horizontal="left"/>
    </xf>
    <xf numFmtId="0" fontId="80" fillId="0" borderId="0">
      <alignment horizontal="left"/>
    </xf>
    <xf numFmtId="0" fontId="49" fillId="0" borderId="0" applyFont="0" applyFill="0" applyBorder="0" applyProtection="0">
      <alignment horizontal="right"/>
    </xf>
    <xf numFmtId="0" fontId="49" fillId="0" borderId="0" applyFont="0" applyFill="0" applyBorder="0" applyProtection="0">
      <alignment horizontal="right"/>
    </xf>
    <xf numFmtId="0" fontId="82" fillId="4" borderId="0" applyNumberFormat="0" applyBorder="0" applyAlignment="0" applyProtection="0"/>
    <xf numFmtId="0" fontId="82" fillId="4" borderId="0" applyNumberFormat="0" applyBorder="0" applyAlignment="0" applyProtection="0"/>
    <xf numFmtId="38" fontId="83" fillId="23" borderId="0" applyNumberFormat="0" applyBorder="0" applyAlignment="0" applyProtection="0"/>
    <xf numFmtId="0" fontId="49" fillId="0" borderId="0"/>
    <xf numFmtId="0" fontId="48" fillId="0" borderId="0"/>
    <xf numFmtId="0" fontId="68" fillId="0" borderId="0" applyFont="0" applyFill="0" applyBorder="0" applyAlignment="0" applyProtection="0">
      <alignment horizontal="right"/>
    </xf>
    <xf numFmtId="0" fontId="84" fillId="0" borderId="0" applyProtection="0">
      <alignment horizontal="right"/>
    </xf>
    <xf numFmtId="0" fontId="85" fillId="0" borderId="0">
      <alignment horizontal="left"/>
    </xf>
    <xf numFmtId="0" fontId="85" fillId="0" borderId="0">
      <alignment horizontal="left"/>
    </xf>
    <xf numFmtId="0" fontId="86" fillId="0" borderId="10" applyNumberFormat="0" applyAlignment="0" applyProtection="0">
      <alignment horizontal="left" vertical="center"/>
    </xf>
    <xf numFmtId="0" fontId="86" fillId="0" borderId="11">
      <alignment horizontal="left" vertical="center"/>
    </xf>
    <xf numFmtId="0" fontId="87" fillId="24" borderId="12" applyProtection="0">
      <alignment horizontal="right"/>
    </xf>
    <xf numFmtId="0" fontId="88" fillId="24" borderId="0" applyProtection="0">
      <alignment horizontal="left"/>
    </xf>
    <xf numFmtId="0" fontId="89" fillId="0" borderId="0" applyNumberFormat="0" applyFill="0" applyBorder="0" applyAlignment="0" applyProtection="0"/>
    <xf numFmtId="0" fontId="90" fillId="0" borderId="13" applyNumberFormat="0" applyFill="0" applyAlignment="0" applyProtection="0"/>
    <xf numFmtId="0" fontId="90" fillId="0" borderId="13" applyNumberFormat="0" applyFill="0" applyAlignment="0" applyProtection="0"/>
    <xf numFmtId="0" fontId="91" fillId="0" borderId="0">
      <alignment vertical="top" wrapText="1"/>
    </xf>
    <xf numFmtId="0" fontId="91" fillId="0" borderId="0">
      <alignment vertical="top" wrapText="1"/>
    </xf>
    <xf numFmtId="0" fontId="91" fillId="0" borderId="0">
      <alignment vertical="top" wrapText="1"/>
    </xf>
    <xf numFmtId="0" fontId="91" fillId="0" borderId="0">
      <alignment vertical="top" wrapText="1"/>
    </xf>
    <xf numFmtId="0" fontId="92" fillId="0" borderId="0">
      <alignment horizontal="left"/>
    </xf>
    <xf numFmtId="0" fontId="49" fillId="0" borderId="14">
      <alignment horizontal="left" vertical="top"/>
    </xf>
    <xf numFmtId="0" fontId="93" fillId="0" borderId="15" applyNumberFormat="0" applyFill="0" applyAlignment="0" applyProtection="0"/>
    <xf numFmtId="0" fontId="93" fillId="0" borderId="15" applyNumberFormat="0" applyFill="0" applyAlignment="0" applyProtection="0"/>
    <xf numFmtId="168" fontId="86" fillId="0" borderId="0" applyNumberFormat="0" applyFill="0" applyAlignment="0" applyProtection="0"/>
    <xf numFmtId="0" fontId="94" fillId="0" borderId="0">
      <alignment horizontal="left"/>
    </xf>
    <xf numFmtId="0" fontId="49" fillId="0" borderId="14">
      <alignment horizontal="left" vertical="top"/>
    </xf>
    <xf numFmtId="0" fontId="95" fillId="0" borderId="16" applyNumberFormat="0" applyFill="0" applyAlignment="0" applyProtection="0"/>
    <xf numFmtId="0" fontId="95" fillId="0" borderId="16" applyNumberFormat="0" applyFill="0" applyAlignment="0" applyProtection="0"/>
    <xf numFmtId="168" fontId="96" fillId="0" borderId="0" applyNumberFormat="0" applyFill="0" applyAlignment="0" applyProtection="0"/>
    <xf numFmtId="0" fontId="97" fillId="0" borderId="0">
      <alignment horizontal="left"/>
    </xf>
    <xf numFmtId="0" fontId="95" fillId="0" borderId="0" applyNumberFormat="0" applyFill="0" applyBorder="0" applyAlignment="0" applyProtection="0"/>
    <xf numFmtId="0" fontId="95" fillId="0" borderId="0" applyNumberFormat="0" applyFill="0" applyBorder="0" applyAlignment="0" applyProtection="0"/>
    <xf numFmtId="168" fontId="72" fillId="0" borderId="0" applyNumberFormat="0" applyFill="0" applyAlignment="0" applyProtection="0"/>
    <xf numFmtId="168" fontId="98" fillId="0" borderId="0" applyNumberFormat="0" applyFill="0" applyAlignment="0" applyProtection="0"/>
    <xf numFmtId="168" fontId="99" fillId="0" borderId="0" applyNumberFormat="0" applyFill="0" applyAlignment="0" applyProtection="0"/>
    <xf numFmtId="168" fontId="99" fillId="0" borderId="0" applyNumberFormat="0" applyFont="0" applyFill="0" applyBorder="0" applyAlignment="0" applyProtection="0"/>
    <xf numFmtId="168" fontId="99" fillId="0" borderId="0" applyNumberFormat="0" applyFont="0" applyFill="0" applyBorder="0" applyAlignment="0" applyProtection="0"/>
    <xf numFmtId="0" fontId="76" fillId="0" borderId="0"/>
    <xf numFmtId="0" fontId="76" fillId="0" borderId="0"/>
    <xf numFmtId="0" fontId="76" fillId="0" borderId="0"/>
    <xf numFmtId="0" fontId="76" fillId="0" borderId="0"/>
    <xf numFmtId="0" fontId="76" fillId="0" borderId="0"/>
    <xf numFmtId="0" fontId="48" fillId="0" borderId="0">
      <alignment horizontal="center"/>
    </xf>
    <xf numFmtId="0" fontId="101"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2" fillId="0" borderId="0" applyFill="0" applyBorder="0" applyProtection="0">
      <alignment horizontal="left"/>
    </xf>
    <xf numFmtId="0" fontId="103" fillId="7" borderId="4" applyNumberFormat="0" applyAlignment="0" applyProtection="0"/>
    <xf numFmtId="10" fontId="83" fillId="25" borderId="17" applyNumberFormat="0" applyBorder="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73" fillId="0" borderId="0" applyFill="0" applyBorder="0" applyProtection="0"/>
    <xf numFmtId="0" fontId="73" fillId="0" borderId="0" applyFill="0" applyBorder="0" applyProtection="0"/>
    <xf numFmtId="0" fontId="73" fillId="0" borderId="0" applyFill="0" applyBorder="0" applyProtection="0"/>
    <xf numFmtId="0" fontId="73" fillId="0" borderId="0" applyFill="0" applyBorder="0" applyProtection="0"/>
    <xf numFmtId="0" fontId="87" fillId="0" borderId="18" applyProtection="0">
      <alignment horizontal="right"/>
    </xf>
    <xf numFmtId="0" fontId="87" fillId="0" borderId="12" applyProtection="0">
      <alignment horizontal="right"/>
    </xf>
    <xf numFmtId="0" fontId="87" fillId="0" borderId="19" applyProtection="0">
      <alignment horizontal="center"/>
      <protection locked="0"/>
    </xf>
    <xf numFmtId="0" fontId="49" fillId="0" borderId="0"/>
    <xf numFmtId="0" fontId="104" fillId="0" borderId="20" applyNumberFormat="0" applyFill="0" applyAlignment="0" applyProtection="0"/>
    <xf numFmtId="0" fontId="104" fillId="0" borderId="20" applyNumberFormat="0" applyFill="0" applyAlignment="0" applyProtection="0"/>
    <xf numFmtId="0" fontId="49" fillId="0" borderId="0"/>
    <xf numFmtId="0" fontId="49" fillId="0" borderId="0"/>
    <xf numFmtId="0" fontId="49" fillId="0" borderId="0"/>
    <xf numFmtId="200" fontId="68" fillId="0" borderId="0" applyFont="0" applyFill="0" applyBorder="0" applyAlignment="0" applyProtection="0"/>
    <xf numFmtId="201" fontId="68" fillId="0" borderId="0" applyFont="0" applyFill="0" applyBorder="0" applyAlignment="0" applyProtection="0"/>
    <xf numFmtId="180" fontId="105" fillId="0" borderId="0" applyFont="0" applyFill="0" applyBorder="0" applyAlignment="0" applyProtection="0"/>
    <xf numFmtId="181" fontId="105" fillId="0" borderId="0" applyFont="0" applyFill="0" applyBorder="0" applyAlignment="0" applyProtection="0"/>
    <xf numFmtId="0" fontId="106" fillId="0" borderId="0" applyNumberFormat="0">
      <alignment horizontal="left"/>
    </xf>
    <xf numFmtId="0" fontId="68" fillId="0" borderId="0" applyFont="0" applyFill="0" applyBorder="0" applyAlignment="0" applyProtection="0">
      <alignment horizontal="right"/>
    </xf>
    <xf numFmtId="202" fontId="68" fillId="0" borderId="0" applyFont="0" applyFill="0" applyBorder="0" applyAlignment="0" applyProtection="0">
      <alignment horizontal="right"/>
    </xf>
    <xf numFmtId="1" fontId="49" fillId="0" borderId="0" applyFont="0" applyFill="0" applyBorder="0" applyProtection="0">
      <alignment horizontal="right"/>
    </xf>
    <xf numFmtId="1" fontId="49" fillId="0" borderId="0" applyFont="0" applyFill="0" applyBorder="0" applyProtection="0">
      <alignment horizontal="right"/>
    </xf>
    <xf numFmtId="0" fontId="107" fillId="26" borderId="0" applyNumberFormat="0" applyBorder="0" applyAlignment="0" applyProtection="0"/>
    <xf numFmtId="0" fontId="107" fillId="26" borderId="0" applyNumberFormat="0" applyBorder="0" applyAlignment="0" applyProtection="0"/>
    <xf numFmtId="37" fontId="108" fillId="0" borderId="0"/>
    <xf numFmtId="0" fontId="109" fillId="0" borderId="0"/>
    <xf numFmtId="3" fontId="110" fillId="0" borderId="0"/>
    <xf numFmtId="0" fontId="109" fillId="0" borderId="0"/>
    <xf numFmtId="0" fontId="109" fillId="0" borderId="0"/>
    <xf numFmtId="0" fontId="109" fillId="0" borderId="0"/>
    <xf numFmtId="0" fontId="109" fillId="0" borderId="0"/>
    <xf numFmtId="0" fontId="68" fillId="0" borderId="0" applyFill="0" applyBorder="0" applyProtection="0"/>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xf numFmtId="0" fontId="47" fillId="0" borderId="0"/>
    <xf numFmtId="0" fontId="49" fillId="0" borderId="0"/>
    <xf numFmtId="0" fontId="49" fillId="0" borderId="0">
      <alignment vertical="top"/>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183" fontId="48" fillId="0" borderId="0" applyFill="0" applyBorder="0" applyAlignment="0" applyProtection="0"/>
    <xf numFmtId="183" fontId="48" fillId="0" borderId="0" applyFill="0" applyBorder="0" applyAlignment="0" applyProtection="0"/>
    <xf numFmtId="183" fontId="48" fillId="0" borderId="0" applyFill="0" applyBorder="0" applyAlignment="0" applyProtection="0"/>
    <xf numFmtId="0" fontId="111" fillId="0" borderId="0"/>
    <xf numFmtId="0" fontId="47" fillId="0" borderId="0"/>
    <xf numFmtId="0" fontId="47" fillId="0" borderId="0"/>
    <xf numFmtId="0" fontId="49" fillId="0" borderId="0"/>
    <xf numFmtId="0" fontId="49" fillId="0" borderId="0"/>
    <xf numFmtId="0" fontId="49" fillId="0" borderId="0"/>
    <xf numFmtId="0" fontId="49" fillId="0" borderId="0"/>
    <xf numFmtId="0" fontId="49" fillId="0" borderId="0"/>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8" fillId="0" borderId="0"/>
    <xf numFmtId="0" fontId="47" fillId="27" borderId="21" applyNumberFormat="0" applyFont="0" applyAlignment="0" applyProtection="0"/>
    <xf numFmtId="0" fontId="49" fillId="27" borderId="21" applyNumberFormat="0" applyFont="0" applyAlignment="0" applyProtection="0"/>
    <xf numFmtId="0" fontId="112" fillId="0" borderId="0"/>
    <xf numFmtId="0" fontId="76" fillId="0" borderId="0"/>
    <xf numFmtId="0" fontId="76" fillId="0" borderId="0"/>
    <xf numFmtId="0" fontId="113" fillId="20" borderId="22" applyNumberFormat="0" applyAlignment="0" applyProtection="0"/>
    <xf numFmtId="0" fontId="113" fillId="20" borderId="22" applyNumberFormat="0" applyAlignment="0" applyProtection="0"/>
    <xf numFmtId="40" fontId="114" fillId="28" borderId="0">
      <alignment horizontal="right"/>
    </xf>
    <xf numFmtId="0" fontId="115" fillId="28" borderId="0">
      <alignment horizontal="right"/>
    </xf>
    <xf numFmtId="0" fontId="116" fillId="28" borderId="23"/>
    <xf numFmtId="0" fontId="116" fillId="0" borderId="0" applyBorder="0">
      <alignment horizontal="centerContinuous"/>
    </xf>
    <xf numFmtId="0" fontId="117" fillId="0" borderId="0" applyBorder="0">
      <alignment horizontal="centerContinuous"/>
    </xf>
    <xf numFmtId="169" fontId="49" fillId="0" borderId="0" applyFont="0" applyFill="0" applyBorder="0" applyProtection="0">
      <alignment horizontal="right"/>
    </xf>
    <xf numFmtId="169" fontId="49" fillId="0" borderId="0" applyFont="0" applyFill="0" applyBorder="0" applyProtection="0">
      <alignment horizontal="right"/>
    </xf>
    <xf numFmtId="1" fontId="118" fillId="0" borderId="0" applyProtection="0">
      <alignment horizontal="right" vertical="center"/>
    </xf>
    <xf numFmtId="9" fontId="119" fillId="0" borderId="0" applyFont="0" applyFill="0" applyBorder="0" applyAlignment="0" applyProtection="0"/>
    <xf numFmtId="10" fontId="49" fillId="0" borderId="0" applyFont="0" applyFill="0" applyBorder="0" applyAlignment="0" applyProtection="0"/>
    <xf numFmtId="9" fontId="47" fillId="0" borderId="0" applyFont="0" applyFill="0" applyBorder="0" applyAlignment="0" applyProtection="0"/>
    <xf numFmtId="9" fontId="120"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120" fillId="0" borderId="0" applyFont="0" applyFill="0" applyBorder="0" applyAlignment="0" applyProtection="0"/>
    <xf numFmtId="9" fontId="120"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203" fontId="73" fillId="0" borderId="0" applyFont="0" applyFill="0" applyBorder="0" applyAlignment="0" applyProtection="0"/>
    <xf numFmtId="3" fontId="60" fillId="29" borderId="24"/>
    <xf numFmtId="3" fontId="60" fillId="0" borderId="24" applyFont="0" applyFill="0" applyBorder="0" applyAlignment="0" applyProtection="0">
      <protection locked="0"/>
    </xf>
    <xf numFmtId="0" fontId="112" fillId="0" borderId="0"/>
    <xf numFmtId="0" fontId="48" fillId="0" borderId="0"/>
    <xf numFmtId="0" fontId="83" fillId="0" borderId="0"/>
    <xf numFmtId="204" fontId="121" fillId="0" borderId="0"/>
    <xf numFmtId="0" fontId="49" fillId="0" borderId="0"/>
    <xf numFmtId="0" fontId="49" fillId="0" borderId="0"/>
    <xf numFmtId="2" fontId="122" fillId="30" borderId="25" applyAlignment="0" applyProtection="0">
      <protection locked="0"/>
    </xf>
    <xf numFmtId="0" fontId="123" fillId="25" borderId="25" applyNumberFormat="0" applyAlignment="0" applyProtection="0"/>
    <xf numFmtId="0" fontId="124" fillId="31" borderId="17" applyNumberFormat="0" applyAlignment="0" applyProtection="0">
      <alignment horizontal="center" vertical="center"/>
    </xf>
    <xf numFmtId="0" fontId="83" fillId="0" borderId="0"/>
    <xf numFmtId="0" fontId="48" fillId="0" borderId="0"/>
    <xf numFmtId="4" fontId="111" fillId="32" borderId="22" applyNumberFormat="0" applyProtection="0">
      <alignment vertical="center"/>
    </xf>
    <xf numFmtId="4" fontId="125" fillId="32" borderId="22" applyNumberFormat="0" applyProtection="0">
      <alignment vertical="center"/>
    </xf>
    <xf numFmtId="4" fontId="111" fillId="32" borderId="22" applyNumberFormat="0" applyProtection="0">
      <alignment horizontal="left" vertical="center" indent="1"/>
    </xf>
    <xf numFmtId="4" fontId="111" fillId="32" borderId="22" applyNumberFormat="0" applyProtection="0">
      <alignment horizontal="left" vertical="center" indent="1"/>
    </xf>
    <xf numFmtId="0" fontId="49" fillId="33" borderId="22" applyNumberFormat="0" applyProtection="0">
      <alignment horizontal="left" vertical="center" indent="1"/>
    </xf>
    <xf numFmtId="4" fontId="111" fillId="34" borderId="22" applyNumberFormat="0" applyProtection="0">
      <alignment horizontal="right" vertical="center"/>
    </xf>
    <xf numFmtId="4" fontId="111" fillId="35" borderId="22" applyNumberFormat="0" applyProtection="0">
      <alignment horizontal="right" vertical="center"/>
    </xf>
    <xf numFmtId="4" fontId="111" fillId="36" borderId="22" applyNumberFormat="0" applyProtection="0">
      <alignment horizontal="right" vertical="center"/>
    </xf>
    <xf numFmtId="4" fontId="111" fillId="37" borderId="22" applyNumberFormat="0" applyProtection="0">
      <alignment horizontal="right" vertical="center"/>
    </xf>
    <xf numFmtId="4" fontId="111" fillId="38" borderId="22" applyNumberFormat="0" applyProtection="0">
      <alignment horizontal="right" vertical="center"/>
    </xf>
    <xf numFmtId="4" fontId="111" fillId="39" borderId="22" applyNumberFormat="0" applyProtection="0">
      <alignment horizontal="right" vertical="center"/>
    </xf>
    <xf numFmtId="4" fontId="111" fillId="40" borderId="22" applyNumberFormat="0" applyProtection="0">
      <alignment horizontal="right" vertical="center"/>
    </xf>
    <xf numFmtId="4" fontId="111" fillId="41" borderId="22" applyNumberFormat="0" applyProtection="0">
      <alignment horizontal="right" vertical="center"/>
    </xf>
    <xf numFmtId="4" fontId="111" fillId="42" borderId="22" applyNumberFormat="0" applyProtection="0">
      <alignment horizontal="right" vertical="center"/>
    </xf>
    <xf numFmtId="4" fontId="66" fillId="43" borderId="22" applyNumberFormat="0" applyProtection="0">
      <alignment horizontal="left" vertical="center" indent="1"/>
    </xf>
    <xf numFmtId="4" fontId="111" fillId="44" borderId="26" applyNumberFormat="0" applyProtection="0">
      <alignment horizontal="left" vertical="center" indent="1"/>
    </xf>
    <xf numFmtId="4" fontId="126" fillId="45" borderId="0" applyNumberFormat="0" applyProtection="0">
      <alignment horizontal="left" vertical="center" indent="1"/>
    </xf>
    <xf numFmtId="0" fontId="49" fillId="33" borderId="22" applyNumberFormat="0" applyProtection="0">
      <alignment horizontal="left" vertical="center" indent="1"/>
    </xf>
    <xf numFmtId="4" fontId="111" fillId="44" borderId="22" applyNumberFormat="0" applyProtection="0">
      <alignment horizontal="left" vertical="center" indent="1"/>
    </xf>
    <xf numFmtId="4" fontId="111" fillId="46" borderId="22" applyNumberFormat="0" applyProtection="0">
      <alignment horizontal="left" vertical="center" indent="1"/>
    </xf>
    <xf numFmtId="0" fontId="49" fillId="46" borderId="22" applyNumberFormat="0" applyProtection="0">
      <alignment horizontal="left" vertical="center" indent="1"/>
    </xf>
    <xf numFmtId="0" fontId="49" fillId="46" borderId="22" applyNumberFormat="0" applyProtection="0">
      <alignment horizontal="left" vertical="center" indent="1"/>
    </xf>
    <xf numFmtId="0" fontId="49" fillId="31" borderId="22" applyNumberFormat="0" applyProtection="0">
      <alignment horizontal="left" vertical="center" indent="1"/>
    </xf>
    <xf numFmtId="0" fontId="49" fillId="31" borderId="22" applyNumberFormat="0" applyProtection="0">
      <alignment horizontal="left" vertical="center" indent="1"/>
    </xf>
    <xf numFmtId="0" fontId="49" fillId="23" borderId="22" applyNumberFormat="0" applyProtection="0">
      <alignment horizontal="left" vertical="center" indent="1"/>
    </xf>
    <xf numFmtId="0" fontId="49" fillId="23" borderId="22" applyNumberFormat="0" applyProtection="0">
      <alignment horizontal="left" vertical="center" indent="1"/>
    </xf>
    <xf numFmtId="0" fontId="49" fillId="33" borderId="22" applyNumberFormat="0" applyProtection="0">
      <alignment horizontal="left" vertical="center" indent="1"/>
    </xf>
    <xf numFmtId="0" fontId="49" fillId="33" borderId="22" applyNumberFormat="0" applyProtection="0">
      <alignment horizontal="left" vertical="center" indent="1"/>
    </xf>
    <xf numFmtId="4" fontId="111" fillId="25" borderId="22" applyNumberFormat="0" applyProtection="0">
      <alignment vertical="center"/>
    </xf>
    <xf numFmtId="4" fontId="125" fillId="25" borderId="22" applyNumberFormat="0" applyProtection="0">
      <alignment vertical="center"/>
    </xf>
    <xf numFmtId="4" fontId="111" fillId="25" borderId="22" applyNumberFormat="0" applyProtection="0">
      <alignment horizontal="left" vertical="center" indent="1"/>
    </xf>
    <xf numFmtId="4" fontId="111" fillId="25" borderId="22" applyNumberFormat="0" applyProtection="0">
      <alignment horizontal="left" vertical="center" indent="1"/>
    </xf>
    <xf numFmtId="4" fontId="111" fillId="44" borderId="22" applyNumberFormat="0" applyProtection="0">
      <alignment horizontal="right" vertical="center"/>
    </xf>
    <xf numFmtId="4" fontId="125" fillId="44" borderId="22" applyNumberFormat="0" applyProtection="0">
      <alignment horizontal="right" vertical="center"/>
    </xf>
    <xf numFmtId="0" fontId="49" fillId="33" borderId="22" applyNumberFormat="0" applyProtection="0">
      <alignment horizontal="left" vertical="center" indent="1"/>
    </xf>
    <xf numFmtId="0" fontId="49" fillId="33" borderId="22" applyNumberFormat="0" applyProtection="0">
      <alignment horizontal="left" vertical="center" indent="1"/>
    </xf>
    <xf numFmtId="0" fontId="127" fillId="0" borderId="0"/>
    <xf numFmtId="4" fontId="128" fillId="44" borderId="22" applyNumberFormat="0" applyProtection="0">
      <alignment horizontal="right" vertical="center"/>
    </xf>
    <xf numFmtId="0" fontId="48" fillId="0" borderId="9"/>
    <xf numFmtId="0" fontId="49" fillId="0" borderId="0"/>
    <xf numFmtId="0" fontId="48" fillId="0" borderId="0"/>
    <xf numFmtId="0" fontId="51" fillId="0" borderId="0"/>
    <xf numFmtId="0" fontId="49" fillId="0" borderId="0">
      <alignment vertical="top"/>
    </xf>
    <xf numFmtId="0" fontId="129" fillId="28" borderId="27">
      <alignment horizontal="center"/>
    </xf>
    <xf numFmtId="3" fontId="130" fillId="28" borderId="0"/>
    <xf numFmtId="3" fontId="129" fillId="28" borderId="0"/>
    <xf numFmtId="0" fontId="130" fillId="28" borderId="0"/>
    <xf numFmtId="0" fontId="129" fillId="28" borderId="0"/>
    <xf numFmtId="0" fontId="130" fillId="28" borderId="0">
      <alignment horizontal="center"/>
    </xf>
    <xf numFmtId="0" fontId="48" fillId="0" borderId="28"/>
    <xf numFmtId="0" fontId="131" fillId="0" borderId="0">
      <alignment wrapText="1"/>
    </xf>
    <xf numFmtId="0" fontId="131" fillId="0" borderId="0">
      <alignment wrapText="1"/>
    </xf>
    <xf numFmtId="0" fontId="131" fillId="0" borderId="0">
      <alignment wrapText="1"/>
    </xf>
    <xf numFmtId="0" fontId="131" fillId="0" borderId="0">
      <alignment wrapText="1"/>
    </xf>
    <xf numFmtId="0" fontId="132" fillId="0" borderId="0" applyBorder="0" applyProtection="0">
      <alignment vertical="center"/>
    </xf>
    <xf numFmtId="0" fontId="132" fillId="0" borderId="29" applyBorder="0" applyProtection="0">
      <alignment horizontal="right" vertical="center"/>
    </xf>
    <xf numFmtId="0" fontId="133" fillId="47" borderId="0" applyBorder="0" applyProtection="0">
      <alignment horizontal="centerContinuous" vertical="center"/>
    </xf>
    <xf numFmtId="0" fontId="133" fillId="48" borderId="29" applyBorder="0" applyProtection="0">
      <alignment horizontal="centerContinuous" vertical="center"/>
    </xf>
    <xf numFmtId="0" fontId="134" fillId="0" borderId="0" applyNumberFormat="0" applyFill="0" applyBorder="0" applyProtection="0">
      <alignment horizontal="left"/>
    </xf>
    <xf numFmtId="0" fontId="135" fillId="49" borderId="0">
      <alignment horizontal="right" vertical="top" wrapText="1"/>
    </xf>
    <xf numFmtId="0" fontId="135" fillId="49" borderId="0">
      <alignment horizontal="right" vertical="top" wrapText="1"/>
    </xf>
    <xf numFmtId="0" fontId="135" fillId="49" borderId="0">
      <alignment horizontal="right" vertical="top" wrapText="1"/>
    </xf>
    <xf numFmtId="0" fontId="135" fillId="49" borderId="0">
      <alignment horizontal="right" vertical="top" wrapText="1"/>
    </xf>
    <xf numFmtId="0" fontId="135" fillId="0" borderId="0" applyBorder="0" applyProtection="0">
      <alignment horizontal="left"/>
    </xf>
    <xf numFmtId="0" fontId="136" fillId="0" borderId="0"/>
    <xf numFmtId="0" fontId="136" fillId="0" borderId="0"/>
    <xf numFmtId="0" fontId="136" fillId="0" borderId="0"/>
    <xf numFmtId="0" fontId="136" fillId="0" borderId="0"/>
    <xf numFmtId="0" fontId="137" fillId="0" borderId="0"/>
    <xf numFmtId="0" fontId="137" fillId="0" borderId="0"/>
    <xf numFmtId="0" fontId="137" fillId="0" borderId="0"/>
    <xf numFmtId="0" fontId="138" fillId="0" borderId="0"/>
    <xf numFmtId="0" fontId="138" fillId="0" borderId="0"/>
    <xf numFmtId="0" fontId="138" fillId="0" borderId="0"/>
    <xf numFmtId="170" fontId="83" fillId="0" borderId="0">
      <alignment wrapText="1"/>
      <protection locked="0"/>
    </xf>
    <xf numFmtId="170" fontId="83" fillId="0" borderId="0">
      <alignment wrapText="1"/>
      <protection locked="0"/>
    </xf>
    <xf numFmtId="170" fontId="135" fillId="50" borderId="0">
      <alignment wrapText="1"/>
      <protection locked="0"/>
    </xf>
    <xf numFmtId="170" fontId="135" fillId="50" borderId="0">
      <alignment wrapText="1"/>
      <protection locked="0"/>
    </xf>
    <xf numFmtId="170" fontId="135" fillId="50" borderId="0">
      <alignment wrapText="1"/>
      <protection locked="0"/>
    </xf>
    <xf numFmtId="170" fontId="135" fillId="50" borderId="0">
      <alignment wrapText="1"/>
      <protection locked="0"/>
    </xf>
    <xf numFmtId="170" fontId="83" fillId="0" borderId="0">
      <alignment wrapText="1"/>
      <protection locked="0"/>
    </xf>
    <xf numFmtId="171" fontId="83" fillId="0" borderId="0">
      <alignment wrapText="1"/>
      <protection locked="0"/>
    </xf>
    <xf numFmtId="171" fontId="83" fillId="0" borderId="0">
      <alignment wrapText="1"/>
      <protection locked="0"/>
    </xf>
    <xf numFmtId="171" fontId="83" fillId="0" borderId="0">
      <alignment wrapText="1"/>
      <protection locked="0"/>
    </xf>
    <xf numFmtId="171" fontId="135" fillId="50" borderId="0">
      <alignment wrapText="1"/>
      <protection locked="0"/>
    </xf>
    <xf numFmtId="171" fontId="135" fillId="50" borderId="0">
      <alignment wrapText="1"/>
      <protection locked="0"/>
    </xf>
    <xf numFmtId="171" fontId="135" fillId="50" borderId="0">
      <alignment wrapText="1"/>
      <protection locked="0"/>
    </xf>
    <xf numFmtId="171" fontId="135" fillId="50" borderId="0">
      <alignment wrapText="1"/>
      <protection locked="0"/>
    </xf>
    <xf numFmtId="171" fontId="135" fillId="50" borderId="0">
      <alignment wrapText="1"/>
      <protection locked="0"/>
    </xf>
    <xf numFmtId="171" fontId="83" fillId="0" borderId="0">
      <alignment wrapText="1"/>
      <protection locked="0"/>
    </xf>
    <xf numFmtId="172" fontId="83" fillId="0" borderId="0">
      <alignment wrapText="1"/>
      <protection locked="0"/>
    </xf>
    <xf numFmtId="172" fontId="83" fillId="0" borderId="0">
      <alignment wrapText="1"/>
      <protection locked="0"/>
    </xf>
    <xf numFmtId="172" fontId="135" fillId="50" borderId="0">
      <alignment wrapText="1"/>
      <protection locked="0"/>
    </xf>
    <xf numFmtId="172" fontId="135" fillId="50" borderId="0">
      <alignment wrapText="1"/>
      <protection locked="0"/>
    </xf>
    <xf numFmtId="172" fontId="135" fillId="50" borderId="0">
      <alignment wrapText="1"/>
      <protection locked="0"/>
    </xf>
    <xf numFmtId="172" fontId="135" fillId="50" borderId="0">
      <alignment wrapText="1"/>
      <protection locked="0"/>
    </xf>
    <xf numFmtId="172" fontId="83" fillId="0" borderId="0">
      <alignment wrapText="1"/>
      <protection locked="0"/>
    </xf>
    <xf numFmtId="0" fontId="80" fillId="0" borderId="0" applyNumberFormat="0" applyFill="0" applyBorder="0" applyProtection="0">
      <alignment horizontal="left"/>
    </xf>
    <xf numFmtId="0" fontId="94" fillId="0" borderId="0" applyNumberFormat="0" applyFill="0" applyBorder="0" applyProtection="0"/>
    <xf numFmtId="0" fontId="139" fillId="0" borderId="0" applyFill="0" applyBorder="0" applyProtection="0">
      <alignment horizontal="left"/>
    </xf>
    <xf numFmtId="173" fontId="135" fillId="49" borderId="30">
      <alignment wrapText="1"/>
    </xf>
    <xf numFmtId="173" fontId="135" fillId="49" borderId="30">
      <alignment wrapText="1"/>
    </xf>
    <xf numFmtId="173" fontId="135" fillId="49" borderId="30">
      <alignment wrapText="1"/>
    </xf>
    <xf numFmtId="174" fontId="135" fillId="49" borderId="30">
      <alignment wrapText="1"/>
    </xf>
    <xf numFmtId="174" fontId="135" fillId="49" borderId="30">
      <alignment wrapText="1"/>
    </xf>
    <xf numFmtId="174" fontId="135" fillId="49" borderId="30">
      <alignment wrapText="1"/>
    </xf>
    <xf numFmtId="174" fontId="135" fillId="49" borderId="30">
      <alignment wrapText="1"/>
    </xf>
    <xf numFmtId="175" fontId="135" fillId="49" borderId="30">
      <alignment wrapText="1"/>
    </xf>
    <xf numFmtId="175" fontId="135" fillId="49" borderId="30">
      <alignment wrapText="1"/>
    </xf>
    <xf numFmtId="175" fontId="135" fillId="49" borderId="30">
      <alignment wrapText="1"/>
    </xf>
    <xf numFmtId="0" fontId="136" fillId="0" borderId="31">
      <alignment horizontal="right"/>
    </xf>
    <xf numFmtId="0" fontId="136" fillId="0" borderId="31">
      <alignment horizontal="right"/>
    </xf>
    <xf numFmtId="0" fontId="136" fillId="0" borderId="31">
      <alignment horizontal="right"/>
    </xf>
    <xf numFmtId="0" fontId="83" fillId="0" borderId="14" applyFill="0" applyBorder="0" applyProtection="0">
      <alignment horizontal="left" vertical="top"/>
    </xf>
    <xf numFmtId="0" fontId="136" fillId="0" borderId="31">
      <alignment horizontal="right"/>
    </xf>
    <xf numFmtId="205" fontId="49" fillId="0" borderId="0" applyNumberFormat="0" applyFill="0" applyBorder="0">
      <alignment horizontal="left"/>
    </xf>
    <xf numFmtId="205" fontId="49" fillId="0" borderId="0" applyNumberFormat="0" applyFill="0" applyBorder="0">
      <alignment horizontal="right"/>
    </xf>
    <xf numFmtId="0" fontId="49" fillId="0" borderId="0"/>
    <xf numFmtId="0" fontId="140" fillId="0" borderId="0" applyNumberFormat="0" applyFill="0" applyBorder="0" applyProtection="0"/>
    <xf numFmtId="0" fontId="140" fillId="0" borderId="0" applyNumberFormat="0" applyFill="0" applyBorder="0" applyProtection="0"/>
    <xf numFmtId="0" fontId="49" fillId="0" borderId="0" applyNumberFormat="0" applyFill="0" applyBorder="0" applyProtection="0"/>
    <xf numFmtId="0" fontId="49" fillId="0" borderId="0" applyNumberFormat="0" applyFill="0" applyBorder="0" applyProtection="0"/>
    <xf numFmtId="0" fontId="140" fillId="0" borderId="0" applyNumberFormat="0" applyFill="0" applyBorder="0" applyProtection="0"/>
    <xf numFmtId="0" fontId="140" fillId="0" borderId="0"/>
    <xf numFmtId="40" fontId="141" fillId="0" borderId="0"/>
    <xf numFmtId="0" fontId="142" fillId="0" borderId="0" applyNumberFormat="0" applyFill="0" applyBorder="0" applyAlignment="0" applyProtection="0"/>
    <xf numFmtId="0" fontId="142" fillId="0" borderId="0" applyNumberFormat="0" applyFill="0" applyBorder="0" applyAlignment="0" applyProtection="0"/>
    <xf numFmtId="0" fontId="143" fillId="0" borderId="0" applyNumberFormat="0" applyFill="0" applyBorder="0" applyProtection="0">
      <alignment horizontal="left" vertical="center" indent="10"/>
    </xf>
    <xf numFmtId="0" fontId="143" fillId="0" borderId="0" applyNumberFormat="0" applyFill="0" applyBorder="0" applyProtection="0">
      <alignment horizontal="left" vertical="center" indent="10"/>
    </xf>
    <xf numFmtId="0" fontId="49" fillId="0" borderId="0"/>
    <xf numFmtId="0" fontId="140" fillId="0" borderId="0"/>
    <xf numFmtId="0" fontId="144" fillId="0" borderId="32" applyNumberFormat="0" applyFill="0" applyAlignment="0" applyProtection="0"/>
    <xf numFmtId="0" fontId="144" fillId="0" borderId="32" applyNumberFormat="0" applyFill="0" applyAlignment="0" applyProtection="0"/>
    <xf numFmtId="0" fontId="145" fillId="0" borderId="0" applyFill="0" applyBorder="0" applyProtection="0"/>
    <xf numFmtId="0" fontId="145" fillId="0" borderId="0" applyFill="0" applyBorder="0" applyProtection="0"/>
    <xf numFmtId="0" fontId="49" fillId="0" borderId="0"/>
    <xf numFmtId="0" fontId="112" fillId="0" borderId="0"/>
    <xf numFmtId="0" fontId="49" fillId="0" borderId="0"/>
    <xf numFmtId="0" fontId="49" fillId="0" borderId="0"/>
    <xf numFmtId="0" fontId="48" fillId="0" borderId="0">
      <alignment horizontal="center" textRotation="180"/>
    </xf>
    <xf numFmtId="0" fontId="146" fillId="0" borderId="0" applyNumberFormat="0" applyFill="0" applyBorder="0" applyAlignment="0" applyProtection="0"/>
    <xf numFmtId="0" fontId="146" fillId="0" borderId="0" applyNumberFormat="0" applyFill="0" applyBorder="0" applyAlignment="0" applyProtection="0"/>
    <xf numFmtId="0" fontId="83" fillId="0" borderId="0"/>
    <xf numFmtId="0" fontId="150" fillId="0" borderId="0" applyNumberFormat="0" applyFill="0" applyBorder="0" applyAlignment="0" applyProtection="0"/>
    <xf numFmtId="0" fontId="152" fillId="0" borderId="0"/>
    <xf numFmtId="9" fontId="47" fillId="0" borderId="0" applyFont="0" applyFill="0" applyBorder="0" applyAlignment="0" applyProtection="0"/>
    <xf numFmtId="0" fontId="150" fillId="0" borderId="0" applyNumberFormat="0" applyFill="0" applyBorder="0" applyAlignment="0" applyProtection="0"/>
    <xf numFmtId="0" fontId="48" fillId="0" borderId="0"/>
    <xf numFmtId="0" fontId="153" fillId="0" borderId="0"/>
    <xf numFmtId="43" fontId="47" fillId="0" borderId="0" applyFont="0" applyFill="0" applyBorder="0" applyAlignment="0" applyProtection="0"/>
    <xf numFmtId="0" fontId="154" fillId="0" borderId="0"/>
    <xf numFmtId="0" fontId="155" fillId="0" borderId="0"/>
    <xf numFmtId="183" fontId="48" fillId="0" borderId="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64" fontId="48" fillId="0" borderId="0" applyFont="0" applyFill="0" applyBorder="0" applyProtection="0">
      <alignment horizontal="right"/>
    </xf>
    <xf numFmtId="164" fontId="48" fillId="0" borderId="0" applyFont="0" applyFill="0" applyBorder="0" applyProtection="0">
      <alignment horizontal="right"/>
    </xf>
    <xf numFmtId="165" fontId="48" fillId="0" borderId="0" applyFont="0" applyFill="0" applyBorder="0" applyProtection="0">
      <alignment horizontal="right"/>
    </xf>
    <xf numFmtId="165" fontId="48" fillId="0" borderId="0" applyFont="0" applyFill="0" applyBorder="0" applyProtection="0">
      <alignment horizontal="right"/>
    </xf>
    <xf numFmtId="166" fontId="48" fillId="0" borderId="0" applyFont="0" applyFill="0" applyBorder="0" applyProtection="0">
      <alignment horizontal="right"/>
    </xf>
    <xf numFmtId="166" fontId="48" fillId="0" borderId="0" applyFont="0" applyFill="0" applyBorder="0" applyProtection="0">
      <alignment horizontal="right"/>
    </xf>
    <xf numFmtId="177" fontId="48" fillId="0" borderId="0" applyBorder="0"/>
    <xf numFmtId="0" fontId="48" fillId="0" borderId="0"/>
    <xf numFmtId="0" fontId="48" fillId="0" borderId="0"/>
    <xf numFmtId="0" fontId="48" fillId="0" borderId="0"/>
    <xf numFmtId="0" fontId="48" fillId="0" borderId="0"/>
    <xf numFmtId="166" fontId="59" fillId="0" borderId="0" applyFont="0" applyFill="0" applyBorder="0" applyProtection="0">
      <alignment horizontal="right"/>
    </xf>
    <xf numFmtId="167" fontId="59" fillId="0" borderId="0" applyFont="0" applyFill="0" applyBorder="0" applyProtection="0">
      <alignment horizontal="left"/>
    </xf>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7"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alignment horizontal="left"/>
    </xf>
    <xf numFmtId="0" fontId="48" fillId="0" borderId="0"/>
    <xf numFmtId="0" fontId="48" fillId="0" borderId="0">
      <alignment horizontal="left"/>
    </xf>
    <xf numFmtId="44" fontId="48" fillId="0" borderId="0" applyFont="0" applyFill="0" applyBorder="0" applyAlignment="0" applyProtection="0"/>
    <xf numFmtId="192" fontId="48" fillId="0" borderId="0" applyFont="0" applyFill="0" applyBorder="0" applyAlignment="0" applyProtection="0"/>
    <xf numFmtId="181" fontId="48" fillId="0" borderId="0" applyFont="0" applyFill="0" applyBorder="0" applyAlignment="0" applyProtection="0"/>
    <xf numFmtId="0" fontId="48" fillId="0" borderId="0">
      <protection locked="0"/>
    </xf>
    <xf numFmtId="0" fontId="48" fillId="0" borderId="0"/>
    <xf numFmtId="0" fontId="48" fillId="0" borderId="0">
      <protection locked="0"/>
    </xf>
    <xf numFmtId="0" fontId="48" fillId="0" borderId="0">
      <protection locked="0"/>
    </xf>
    <xf numFmtId="178" fontId="48" fillId="0" borderId="0" applyFont="0" applyFill="0" applyBorder="0" applyAlignment="0" applyProtection="0"/>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alignment horizontal="left"/>
    </xf>
    <xf numFmtId="0" fontId="48" fillId="0" borderId="0" applyFont="0" applyFill="0" applyBorder="0" applyProtection="0">
      <alignment horizontal="right"/>
    </xf>
    <xf numFmtId="0" fontId="48" fillId="0" borderId="0" applyFont="0" applyFill="0" applyBorder="0" applyProtection="0">
      <alignment horizontal="right"/>
    </xf>
    <xf numFmtId="38" fontId="60" fillId="23" borderId="0" applyNumberFormat="0" applyBorder="0" applyAlignment="0" applyProtection="0"/>
    <xf numFmtId="0" fontId="48" fillId="0" borderId="0"/>
    <xf numFmtId="0" fontId="48" fillId="0" borderId="14">
      <alignment horizontal="left" vertical="top"/>
    </xf>
    <xf numFmtId="0" fontId="48" fillId="0" borderId="14">
      <alignment horizontal="left" vertical="top"/>
    </xf>
    <xf numFmtId="10" fontId="60" fillId="25" borderId="17" applyNumberFormat="0" applyBorder="0" applyAlignment="0" applyProtection="0"/>
    <xf numFmtId="0" fontId="48" fillId="0" borderId="0"/>
    <xf numFmtId="0" fontId="48" fillId="0" borderId="0"/>
    <xf numFmtId="0" fontId="48" fillId="0" borderId="0"/>
    <xf numFmtId="1" fontId="48" fillId="0" borderId="0" applyFont="0" applyFill="0" applyBorder="0" applyProtection="0">
      <alignment horizontal="right"/>
    </xf>
    <xf numFmtId="1" fontId="48" fillId="0" borderId="0" applyFont="0" applyFill="0" applyBorder="0" applyProtection="0">
      <alignment horizontal="right"/>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xf numFmtId="0" fontId="48" fillId="0" borderId="0">
      <alignment vertical="top"/>
    </xf>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27" borderId="21" applyNumberFormat="0" applyFont="0" applyAlignment="0" applyProtection="0"/>
    <xf numFmtId="169" fontId="48" fillId="0" borderId="0" applyFont="0" applyFill="0" applyBorder="0" applyProtection="0">
      <alignment horizontal="right"/>
    </xf>
    <xf numFmtId="169" fontId="48" fillId="0" borderId="0" applyFont="0" applyFill="0" applyBorder="0" applyProtection="0">
      <alignment horizontal="right"/>
    </xf>
    <xf numFmtId="10"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60" fillId="0" borderId="0"/>
    <xf numFmtId="0" fontId="48" fillId="0" borderId="0"/>
    <xf numFmtId="0" fontId="48" fillId="0" borderId="0"/>
    <xf numFmtId="0" fontId="60" fillId="0" borderId="0"/>
    <xf numFmtId="4" fontId="50" fillId="32" borderId="22" applyNumberFormat="0" applyProtection="0">
      <alignment vertical="center"/>
    </xf>
    <xf numFmtId="4" fontId="50" fillId="32" borderId="22" applyNumberFormat="0" applyProtection="0">
      <alignment horizontal="left" vertical="center" indent="1"/>
    </xf>
    <xf numFmtId="4" fontId="50" fillId="32" borderId="22" applyNumberFormat="0" applyProtection="0">
      <alignment horizontal="left" vertical="center" indent="1"/>
    </xf>
    <xf numFmtId="0" fontId="48" fillId="33" borderId="22" applyNumberFormat="0" applyProtection="0">
      <alignment horizontal="left" vertical="center" indent="1"/>
    </xf>
    <xf numFmtId="4" fontId="50" fillId="34" borderId="22" applyNumberFormat="0" applyProtection="0">
      <alignment horizontal="right" vertical="center"/>
    </xf>
    <xf numFmtId="4" fontId="50" fillId="35" borderId="22" applyNumberFormat="0" applyProtection="0">
      <alignment horizontal="right" vertical="center"/>
    </xf>
    <xf numFmtId="4" fontId="50" fillId="36" borderId="22" applyNumberFormat="0" applyProtection="0">
      <alignment horizontal="right" vertical="center"/>
    </xf>
    <xf numFmtId="4" fontId="50" fillId="37" borderId="22" applyNumberFormat="0" applyProtection="0">
      <alignment horizontal="right" vertical="center"/>
    </xf>
    <xf numFmtId="4" fontId="50" fillId="38" borderId="22" applyNumberFormat="0" applyProtection="0">
      <alignment horizontal="right" vertical="center"/>
    </xf>
    <xf numFmtId="4" fontId="50" fillId="39" borderId="22" applyNumberFormat="0" applyProtection="0">
      <alignment horizontal="right" vertical="center"/>
    </xf>
    <xf numFmtId="4" fontId="50" fillId="40" borderId="22" applyNumberFormat="0" applyProtection="0">
      <alignment horizontal="right" vertical="center"/>
    </xf>
    <xf numFmtId="4" fontId="50" fillId="41" borderId="22" applyNumberFormat="0" applyProtection="0">
      <alignment horizontal="right" vertical="center"/>
    </xf>
    <xf numFmtId="4" fontId="50" fillId="42" borderId="22" applyNumberFormat="0" applyProtection="0">
      <alignment horizontal="right" vertical="center"/>
    </xf>
    <xf numFmtId="4" fontId="50" fillId="44" borderId="26" applyNumberFormat="0" applyProtection="0">
      <alignment horizontal="left" vertical="center" indent="1"/>
    </xf>
    <xf numFmtId="0" fontId="48" fillId="33" borderId="22" applyNumberFormat="0" applyProtection="0">
      <alignment horizontal="left" vertical="center" indent="1"/>
    </xf>
    <xf numFmtId="4" fontId="50" fillId="44" borderId="22" applyNumberFormat="0" applyProtection="0">
      <alignment horizontal="left" vertical="center" indent="1"/>
    </xf>
    <xf numFmtId="4" fontId="50" fillId="46" borderId="22" applyNumberFormat="0" applyProtection="0">
      <alignment horizontal="left" vertical="center" indent="1"/>
    </xf>
    <xf numFmtId="0" fontId="48" fillId="46" borderId="22" applyNumberFormat="0" applyProtection="0">
      <alignment horizontal="left" vertical="center" indent="1"/>
    </xf>
    <xf numFmtId="0" fontId="48" fillId="46" borderId="22" applyNumberFormat="0" applyProtection="0">
      <alignment horizontal="left" vertical="center" indent="1"/>
    </xf>
    <xf numFmtId="0" fontId="48" fillId="31" borderId="22" applyNumberFormat="0" applyProtection="0">
      <alignment horizontal="left" vertical="center" indent="1"/>
    </xf>
    <xf numFmtId="0" fontId="48" fillId="31" borderId="22" applyNumberFormat="0" applyProtection="0">
      <alignment horizontal="left" vertical="center" indent="1"/>
    </xf>
    <xf numFmtId="0" fontId="48" fillId="23" borderId="22" applyNumberFormat="0" applyProtection="0">
      <alignment horizontal="left" vertical="center" indent="1"/>
    </xf>
    <xf numFmtId="0" fontId="48" fillId="23" borderId="22" applyNumberFormat="0" applyProtection="0">
      <alignment horizontal="left" vertical="center" indent="1"/>
    </xf>
    <xf numFmtId="0" fontId="48" fillId="33" borderId="22" applyNumberFormat="0" applyProtection="0">
      <alignment horizontal="left" vertical="center" indent="1"/>
    </xf>
    <xf numFmtId="0" fontId="48" fillId="33" borderId="22" applyNumberFormat="0" applyProtection="0">
      <alignment horizontal="left" vertical="center" indent="1"/>
    </xf>
    <xf numFmtId="4" fontId="50" fillId="25" borderId="22" applyNumberFormat="0" applyProtection="0">
      <alignment vertical="center"/>
    </xf>
    <xf numFmtId="4" fontId="50" fillId="25" borderId="22" applyNumberFormat="0" applyProtection="0">
      <alignment horizontal="left" vertical="center" indent="1"/>
    </xf>
    <xf numFmtId="4" fontId="50" fillId="25" borderId="22" applyNumberFormat="0" applyProtection="0">
      <alignment horizontal="left" vertical="center" indent="1"/>
    </xf>
    <xf numFmtId="4" fontId="50" fillId="44" borderId="22" applyNumberFormat="0" applyProtection="0">
      <alignment horizontal="right" vertical="center"/>
    </xf>
    <xf numFmtId="0" fontId="48" fillId="33" borderId="22" applyNumberFormat="0" applyProtection="0">
      <alignment horizontal="left" vertical="center" indent="1"/>
    </xf>
    <xf numFmtId="0" fontId="48" fillId="33" borderId="22" applyNumberFormat="0" applyProtection="0">
      <alignment horizontal="left" vertical="center" indent="1"/>
    </xf>
    <xf numFmtId="0" fontId="48" fillId="0" borderId="0">
      <alignment vertical="top"/>
    </xf>
    <xf numFmtId="170" fontId="60" fillId="0" borderId="0">
      <alignment wrapText="1"/>
      <protection locked="0"/>
    </xf>
    <xf numFmtId="170" fontId="60" fillId="0" borderId="0">
      <alignment wrapText="1"/>
      <protection locked="0"/>
    </xf>
    <xf numFmtId="171" fontId="60" fillId="0" borderId="0">
      <alignment wrapText="1"/>
      <protection locked="0"/>
    </xf>
    <xf numFmtId="171" fontId="60" fillId="0" borderId="0">
      <alignment wrapText="1"/>
      <protection locked="0"/>
    </xf>
    <xf numFmtId="171" fontId="60" fillId="0" borderId="0">
      <alignment wrapText="1"/>
      <protection locked="0"/>
    </xf>
    <xf numFmtId="172" fontId="60" fillId="0" borderId="0">
      <alignment wrapText="1"/>
      <protection locked="0"/>
    </xf>
    <xf numFmtId="172" fontId="60" fillId="0" borderId="0">
      <alignment wrapText="1"/>
      <protection locked="0"/>
    </xf>
    <xf numFmtId="0" fontId="60" fillId="0" borderId="14" applyFill="0" applyBorder="0" applyProtection="0">
      <alignment horizontal="left" vertical="top"/>
    </xf>
    <xf numFmtId="205" fontId="48" fillId="0" borderId="0" applyNumberFormat="0" applyFill="0" applyBorder="0">
      <alignment horizontal="left"/>
    </xf>
    <xf numFmtId="205" fontId="48" fillId="0" borderId="0" applyNumberFormat="0" applyFill="0" applyBorder="0">
      <alignment horizontal="right"/>
    </xf>
    <xf numFmtId="0" fontId="48" fillId="0" borderId="0"/>
    <xf numFmtId="0" fontId="48" fillId="0" borderId="0" applyNumberFormat="0" applyFill="0" applyBorder="0" applyProtection="0"/>
    <xf numFmtId="0" fontId="48" fillId="0" borderId="0" applyNumberFormat="0" applyFill="0" applyBorder="0" applyProtection="0"/>
    <xf numFmtId="0" fontId="48" fillId="0" borderId="0"/>
    <xf numFmtId="0" fontId="48" fillId="0" borderId="0"/>
    <xf numFmtId="0" fontId="48" fillId="0" borderId="0"/>
    <xf numFmtId="0" fontId="48" fillId="0" borderId="0"/>
    <xf numFmtId="0" fontId="60" fillId="0" borderId="0"/>
    <xf numFmtId="0" fontId="48" fillId="0" borderId="0"/>
    <xf numFmtId="0" fontId="48" fillId="0" borderId="0"/>
    <xf numFmtId="0" fontId="48" fillId="0" borderId="0"/>
    <xf numFmtId="0" fontId="48" fillId="0" borderId="0"/>
    <xf numFmtId="0" fontId="48" fillId="0" borderId="0"/>
    <xf numFmtId="0" fontId="48" fillId="0" borderId="0"/>
    <xf numFmtId="0" fontId="156" fillId="0" borderId="0" applyNumberFormat="0" applyFill="0" applyBorder="0" applyAlignment="0" applyProtection="0">
      <alignment vertical="top"/>
      <protection locked="0"/>
    </xf>
    <xf numFmtId="0" fontId="48" fillId="0" borderId="0"/>
    <xf numFmtId="0" fontId="48" fillId="0" borderId="0"/>
    <xf numFmtId="0" fontId="48" fillId="0" borderId="0"/>
    <xf numFmtId="0" fontId="157" fillId="0" borderId="0"/>
    <xf numFmtId="0" fontId="157" fillId="0" borderId="0"/>
    <xf numFmtId="0" fontId="157" fillId="0" borderId="0"/>
    <xf numFmtId="0" fontId="157" fillId="0" borderId="0"/>
    <xf numFmtId="0" fontId="45" fillId="0" borderId="0"/>
    <xf numFmtId="0" fontId="45" fillId="0" borderId="0"/>
    <xf numFmtId="0" fontId="45" fillId="0" borderId="0"/>
    <xf numFmtId="0" fontId="158" fillId="0" borderId="0"/>
    <xf numFmtId="0" fontId="44" fillId="56" borderId="0" applyNumberFormat="0" applyBorder="0" applyAlignment="0" applyProtection="0"/>
    <xf numFmtId="0" fontId="44" fillId="57" borderId="0" applyNumberFormat="0" applyBorder="0" applyAlignment="0" applyProtection="0"/>
    <xf numFmtId="0" fontId="44" fillId="58" borderId="0" applyNumberFormat="0" applyBorder="0" applyAlignment="0" applyProtection="0"/>
    <xf numFmtId="0" fontId="44" fillId="59" borderId="0" applyNumberFormat="0" applyBorder="0" applyAlignment="0" applyProtection="0"/>
    <xf numFmtId="0" fontId="44" fillId="60" borderId="0" applyNumberFormat="0" applyBorder="0" applyAlignment="0" applyProtection="0"/>
    <xf numFmtId="0" fontId="44" fillId="61" borderId="0" applyNumberFormat="0" applyBorder="0" applyAlignment="0" applyProtection="0"/>
    <xf numFmtId="0" fontId="44" fillId="62" borderId="0" applyNumberFormat="0" applyBorder="0" applyAlignment="0" applyProtection="0"/>
    <xf numFmtId="0" fontId="44" fillId="63" borderId="0" applyNumberFormat="0" applyBorder="0" applyAlignment="0" applyProtection="0"/>
    <xf numFmtId="0" fontId="44" fillId="64" borderId="0" applyNumberFormat="0" applyBorder="0" applyAlignment="0" applyProtection="0"/>
    <xf numFmtId="0" fontId="44" fillId="65" borderId="0" applyNumberFormat="0" applyBorder="0" applyAlignment="0" applyProtection="0"/>
    <xf numFmtId="0" fontId="44" fillId="66" borderId="0" applyNumberFormat="0" applyBorder="0" applyAlignment="0" applyProtection="0"/>
    <xf numFmtId="0" fontId="44" fillId="67" borderId="0" applyNumberFormat="0" applyBorder="0" applyAlignment="0" applyProtection="0"/>
    <xf numFmtId="0" fontId="159" fillId="68" borderId="0" applyNumberFormat="0" applyBorder="0" applyAlignment="0" applyProtection="0"/>
    <xf numFmtId="0" fontId="159" fillId="69" borderId="0" applyNumberFormat="0" applyBorder="0" applyAlignment="0" applyProtection="0"/>
    <xf numFmtId="0" fontId="159" fillId="70" borderId="0" applyNumberFormat="0" applyBorder="0" applyAlignment="0" applyProtection="0"/>
    <xf numFmtId="0" fontId="159" fillId="71" borderId="0" applyNumberFormat="0" applyBorder="0" applyAlignment="0" applyProtection="0"/>
    <xf numFmtId="0" fontId="159" fillId="72" borderId="0" applyNumberFormat="0" applyBorder="0" applyAlignment="0" applyProtection="0"/>
    <xf numFmtId="0" fontId="159" fillId="73" borderId="0" applyNumberFormat="0" applyBorder="0" applyAlignment="0" applyProtection="0"/>
    <xf numFmtId="0" fontId="159" fillId="74" borderId="0" applyNumberFormat="0" applyBorder="0" applyAlignment="0" applyProtection="0"/>
    <xf numFmtId="0" fontId="159" fillId="75" borderId="0" applyNumberFormat="0" applyBorder="0" applyAlignment="0" applyProtection="0"/>
    <xf numFmtId="0" fontId="159" fillId="76" borderId="0" applyNumberFormat="0" applyBorder="0" applyAlignment="0" applyProtection="0"/>
    <xf numFmtId="0" fontId="159" fillId="77" borderId="0" applyNumberFormat="0" applyBorder="0" applyAlignment="0" applyProtection="0"/>
    <xf numFmtId="0" fontId="159" fillId="78" borderId="0" applyNumberFormat="0" applyBorder="0" applyAlignment="0" applyProtection="0"/>
    <xf numFmtId="0" fontId="159" fillId="79" borderId="0" applyNumberFormat="0" applyBorder="0" applyAlignment="0" applyProtection="0"/>
    <xf numFmtId="0" fontId="160" fillId="80" borderId="0" applyNumberFormat="0" applyBorder="0" applyAlignment="0" applyProtection="0"/>
    <xf numFmtId="0" fontId="161" fillId="81" borderId="80" applyNumberFormat="0" applyAlignment="0" applyProtection="0"/>
    <xf numFmtId="0" fontId="162" fillId="82" borderId="81" applyNumberFormat="0" applyAlignment="0" applyProtection="0"/>
    <xf numFmtId="0" fontId="163" fillId="0" borderId="0" applyNumberFormat="0" applyFill="0" applyBorder="0" applyAlignment="0" applyProtection="0"/>
    <xf numFmtId="0" fontId="164" fillId="83" borderId="0" applyNumberFormat="0" applyBorder="0" applyAlignment="0" applyProtection="0"/>
    <xf numFmtId="0" fontId="165" fillId="0" borderId="82" applyNumberFormat="0" applyFill="0" applyAlignment="0" applyProtection="0"/>
    <xf numFmtId="0" fontId="166" fillId="0" borderId="83" applyNumberFormat="0" applyFill="0" applyAlignment="0" applyProtection="0"/>
    <xf numFmtId="0" fontId="167" fillId="0" borderId="84" applyNumberFormat="0" applyFill="0" applyAlignment="0" applyProtection="0"/>
    <xf numFmtId="0" fontId="167" fillId="0" borderId="0" applyNumberFormat="0" applyFill="0" applyBorder="0" applyAlignment="0" applyProtection="0"/>
    <xf numFmtId="0" fontId="168" fillId="84" borderId="80" applyNumberFormat="0" applyAlignment="0" applyProtection="0"/>
    <xf numFmtId="0" fontId="169" fillId="0" borderId="85" applyNumberFormat="0" applyFill="0" applyAlignment="0" applyProtection="0"/>
    <xf numFmtId="0" fontId="170" fillId="85" borderId="0" applyNumberFormat="0" applyBorder="0" applyAlignment="0" applyProtection="0"/>
    <xf numFmtId="0" fontId="48" fillId="0" borderId="0"/>
    <xf numFmtId="0" fontId="171" fillId="0" borderId="0"/>
    <xf numFmtId="0" fontId="44" fillId="0" borderId="0"/>
    <xf numFmtId="0" fontId="158" fillId="0" borderId="0"/>
    <xf numFmtId="0" fontId="44" fillId="86" borderId="86" applyNumberFormat="0" applyFont="0" applyAlignment="0" applyProtection="0"/>
    <xf numFmtId="0" fontId="172" fillId="81" borderId="87" applyNumberFormat="0" applyAlignment="0" applyProtection="0"/>
    <xf numFmtId="0" fontId="173" fillId="0" borderId="0" applyNumberFormat="0" applyFill="0" applyBorder="0" applyAlignment="0" applyProtection="0"/>
    <xf numFmtId="0" fontId="174" fillId="0" borderId="88" applyNumberFormat="0" applyFill="0" applyAlignment="0" applyProtection="0"/>
    <xf numFmtId="0" fontId="175" fillId="0" borderId="0" applyNumberFormat="0" applyFill="0" applyBorder="0" applyAlignment="0" applyProtection="0"/>
    <xf numFmtId="0" fontId="165" fillId="0" borderId="82" applyNumberFormat="0" applyFill="0" applyAlignment="0" applyProtection="0"/>
    <xf numFmtId="0" fontId="168" fillId="84" borderId="80" applyNumberFormat="0" applyAlignment="0" applyProtection="0"/>
    <xf numFmtId="0" fontId="158" fillId="0" borderId="0"/>
    <xf numFmtId="0" fontId="43" fillId="56" borderId="0" applyNumberFormat="0" applyBorder="0" applyAlignment="0" applyProtection="0"/>
    <xf numFmtId="0" fontId="43" fillId="57" borderId="0" applyNumberFormat="0" applyBorder="0" applyAlignment="0" applyProtection="0"/>
    <xf numFmtId="0" fontId="43" fillId="58" borderId="0" applyNumberFormat="0" applyBorder="0" applyAlignment="0" applyProtection="0"/>
    <xf numFmtId="0" fontId="43" fillId="59" borderId="0" applyNumberFormat="0" applyBorder="0" applyAlignment="0" applyProtection="0"/>
    <xf numFmtId="0" fontId="43" fillId="60" borderId="0" applyNumberFormat="0" applyBorder="0" applyAlignment="0" applyProtection="0"/>
    <xf numFmtId="0" fontId="43" fillId="61" borderId="0" applyNumberFormat="0" applyBorder="0" applyAlignment="0" applyProtection="0"/>
    <xf numFmtId="0" fontId="43" fillId="62" borderId="0" applyNumberFormat="0" applyBorder="0" applyAlignment="0" applyProtection="0"/>
    <xf numFmtId="0" fontId="43" fillId="63" borderId="0" applyNumberFormat="0" applyBorder="0" applyAlignment="0" applyProtection="0"/>
    <xf numFmtId="0" fontId="43" fillId="64" borderId="0" applyNumberFormat="0" applyBorder="0" applyAlignment="0" applyProtection="0"/>
    <xf numFmtId="0" fontId="43" fillId="65" borderId="0" applyNumberFormat="0" applyBorder="0" applyAlignment="0" applyProtection="0"/>
    <xf numFmtId="0" fontId="43" fillId="66" borderId="0" applyNumberFormat="0" applyBorder="0" applyAlignment="0" applyProtection="0"/>
    <xf numFmtId="0" fontId="43" fillId="67" borderId="0" applyNumberFormat="0" applyBorder="0" applyAlignment="0" applyProtection="0"/>
    <xf numFmtId="0" fontId="165" fillId="0" borderId="82" applyNumberFormat="0" applyFill="0" applyAlignment="0" applyProtection="0"/>
    <xf numFmtId="0" fontId="168" fillId="84" borderId="80" applyNumberFormat="0" applyAlignment="0" applyProtection="0"/>
    <xf numFmtId="0" fontId="43" fillId="0" borderId="0"/>
    <xf numFmtId="0" fontId="43" fillId="86" borderId="86" applyNumberFormat="0" applyFont="0" applyAlignment="0" applyProtection="0"/>
    <xf numFmtId="0" fontId="43" fillId="0" borderId="0"/>
    <xf numFmtId="0" fontId="176" fillId="0" borderId="0"/>
    <xf numFmtId="0" fontId="42" fillId="0" borderId="0"/>
    <xf numFmtId="0" fontId="42" fillId="0" borderId="0"/>
    <xf numFmtId="0" fontId="178" fillId="0" borderId="0"/>
    <xf numFmtId="0" fontId="179" fillId="0" borderId="0"/>
    <xf numFmtId="0" fontId="40" fillId="0" borderId="0"/>
    <xf numFmtId="0" fontId="180" fillId="0" borderId="0"/>
    <xf numFmtId="0" fontId="39" fillId="0" borderId="0"/>
    <xf numFmtId="0" fontId="180" fillId="0" borderId="0"/>
    <xf numFmtId="0" fontId="180" fillId="0" borderId="0"/>
    <xf numFmtId="0" fontId="48" fillId="0" borderId="0"/>
    <xf numFmtId="0" fontId="181" fillId="0" borderId="0"/>
    <xf numFmtId="0" fontId="48" fillId="0" borderId="0"/>
    <xf numFmtId="0" fontId="48" fillId="0" borderId="0"/>
    <xf numFmtId="0" fontId="48" fillId="0" borderId="0"/>
    <xf numFmtId="0" fontId="48" fillId="0" borderId="0"/>
    <xf numFmtId="0" fontId="38" fillId="0" borderId="0"/>
    <xf numFmtId="0" fontId="182" fillId="0" borderId="0"/>
    <xf numFmtId="0" fontId="182" fillId="0" borderId="0"/>
    <xf numFmtId="0" fontId="48" fillId="0" borderId="0"/>
    <xf numFmtId="0" fontId="38" fillId="0" borderId="0"/>
    <xf numFmtId="0" fontId="182" fillId="0" borderId="0"/>
    <xf numFmtId="0" fontId="182" fillId="0" borderId="0"/>
    <xf numFmtId="0" fontId="48" fillId="0" borderId="0"/>
    <xf numFmtId="0" fontId="48" fillId="0" borderId="0"/>
    <xf numFmtId="0" fontId="37" fillId="0" borderId="0"/>
    <xf numFmtId="0" fontId="48" fillId="0" borderId="0"/>
    <xf numFmtId="0" fontId="48" fillId="0" borderId="0"/>
    <xf numFmtId="0" fontId="48" fillId="0" borderId="0"/>
    <xf numFmtId="0" fontId="48" fillId="0" borderId="0"/>
    <xf numFmtId="0" fontId="183" fillId="0" borderId="0"/>
    <xf numFmtId="0" fontId="36" fillId="0" borderId="0"/>
    <xf numFmtId="0" fontId="36" fillId="0" borderId="0"/>
    <xf numFmtId="0" fontId="36" fillId="0" borderId="0"/>
    <xf numFmtId="0" fontId="36" fillId="0" borderId="0"/>
    <xf numFmtId="0" fontId="48" fillId="0" borderId="0"/>
    <xf numFmtId="0" fontId="48" fillId="0" borderId="0"/>
    <xf numFmtId="0" fontId="185" fillId="0" borderId="0"/>
    <xf numFmtId="0" fontId="165" fillId="0" borderId="82" applyNumberFormat="0" applyFill="0" applyAlignment="0" applyProtection="0"/>
    <xf numFmtId="0" fontId="35" fillId="56" borderId="0" applyNumberFormat="0" applyBorder="0" applyAlignment="0" applyProtection="0"/>
    <xf numFmtId="0" fontId="35" fillId="57" borderId="0" applyNumberFormat="0" applyBorder="0" applyAlignment="0" applyProtection="0"/>
    <xf numFmtId="0" fontId="35" fillId="58" borderId="0" applyNumberFormat="0" applyBorder="0" applyAlignment="0" applyProtection="0"/>
    <xf numFmtId="0" fontId="35" fillId="59" borderId="0" applyNumberFormat="0" applyBorder="0" applyAlignment="0" applyProtection="0"/>
    <xf numFmtId="0" fontId="35" fillId="60" borderId="0" applyNumberFormat="0" applyBorder="0" applyAlignment="0" applyProtection="0"/>
    <xf numFmtId="0" fontId="35" fillId="61" borderId="0" applyNumberFormat="0" applyBorder="0" applyAlignment="0" applyProtection="0"/>
    <xf numFmtId="0" fontId="35" fillId="62" borderId="0" applyNumberFormat="0" applyBorder="0" applyAlignment="0" applyProtection="0"/>
    <xf numFmtId="0" fontId="35" fillId="63" borderId="0" applyNumberFormat="0" applyBorder="0" applyAlignment="0" applyProtection="0"/>
    <xf numFmtId="0" fontId="35" fillId="64" borderId="0" applyNumberFormat="0" applyBorder="0" applyAlignment="0" applyProtection="0"/>
    <xf numFmtId="0" fontId="35" fillId="65" borderId="0" applyNumberFormat="0" applyBorder="0" applyAlignment="0" applyProtection="0"/>
    <xf numFmtId="0" fontId="35" fillId="66" borderId="0" applyNumberFormat="0" applyBorder="0" applyAlignment="0" applyProtection="0"/>
    <xf numFmtId="0" fontId="35" fillId="67" borderId="0" applyNumberFormat="0" applyBorder="0" applyAlignment="0" applyProtection="0"/>
    <xf numFmtId="0" fontId="165" fillId="0" borderId="82" applyNumberFormat="0" applyFill="0" applyAlignment="0" applyProtection="0"/>
    <xf numFmtId="0" fontId="165" fillId="0" borderId="82" applyNumberFormat="0" applyFill="0" applyAlignment="0" applyProtection="0"/>
    <xf numFmtId="0" fontId="168" fillId="84" borderId="80" applyNumberFormat="0" applyAlignment="0" applyProtection="0"/>
    <xf numFmtId="0" fontId="168" fillId="84" borderId="80" applyNumberFormat="0" applyAlignment="0" applyProtection="0"/>
    <xf numFmtId="0" fontId="168" fillId="84" borderId="80" applyNumberFormat="0" applyAlignment="0" applyProtection="0"/>
    <xf numFmtId="0" fontId="168" fillId="84" borderId="80" applyNumberFormat="0" applyAlignment="0" applyProtection="0"/>
    <xf numFmtId="0" fontId="35" fillId="0" borderId="0"/>
    <xf numFmtId="0" fontId="35" fillId="86" borderId="86" applyNumberFormat="0" applyFont="0" applyAlignment="0" applyProtection="0"/>
    <xf numFmtId="0" fontId="185" fillId="0" borderId="0"/>
    <xf numFmtId="0" fontId="168" fillId="84" borderId="80" applyNumberFormat="0" applyAlignment="0" applyProtection="0"/>
    <xf numFmtId="0" fontId="168" fillId="84" borderId="80" applyNumberFormat="0" applyAlignment="0" applyProtection="0"/>
    <xf numFmtId="0" fontId="168" fillId="84" borderId="80" applyNumberFormat="0" applyAlignment="0" applyProtection="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48" fillId="0" borderId="0"/>
    <xf numFmtId="0" fontId="48" fillId="0" borderId="0"/>
    <xf numFmtId="0" fontId="48" fillId="0" borderId="0"/>
    <xf numFmtId="0" fontId="34" fillId="0" borderId="0"/>
    <xf numFmtId="0" fontId="48" fillId="0" borderId="0"/>
    <xf numFmtId="0" fontId="48" fillId="0" borderId="0"/>
    <xf numFmtId="0" fontId="48" fillId="0" borderId="0"/>
    <xf numFmtId="0" fontId="48" fillId="0" borderId="0"/>
    <xf numFmtId="0" fontId="48" fillId="0" borderId="0"/>
    <xf numFmtId="0" fontId="33" fillId="0" borderId="0"/>
    <xf numFmtId="0" fontId="32" fillId="0" borderId="0"/>
    <xf numFmtId="0" fontId="186" fillId="0" borderId="0"/>
    <xf numFmtId="0" fontId="31" fillId="58" borderId="0" applyNumberFormat="0" applyBorder="0" applyAlignment="0" applyProtection="0"/>
    <xf numFmtId="0" fontId="31" fillId="57" borderId="0" applyNumberFormat="0" applyBorder="0" applyAlignment="0" applyProtection="0"/>
    <xf numFmtId="0" fontId="31" fillId="56" borderId="0" applyNumberFormat="0" applyBorder="0" applyAlignment="0" applyProtection="0"/>
    <xf numFmtId="0" fontId="186" fillId="0" borderId="0"/>
    <xf numFmtId="0" fontId="186" fillId="0" borderId="0"/>
    <xf numFmtId="0" fontId="31" fillId="0" borderId="0"/>
    <xf numFmtId="0" fontId="31" fillId="59" borderId="0" applyNumberFormat="0" applyBorder="0" applyAlignment="0" applyProtection="0"/>
    <xf numFmtId="0" fontId="31" fillId="60" borderId="0" applyNumberFormat="0" applyBorder="0" applyAlignment="0" applyProtection="0"/>
    <xf numFmtId="0" fontId="31" fillId="61"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1" fillId="64" borderId="0" applyNumberFormat="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0" fontId="186" fillId="0" borderId="0"/>
    <xf numFmtId="0" fontId="186" fillId="0" borderId="0"/>
    <xf numFmtId="0" fontId="186" fillId="0" borderId="0"/>
    <xf numFmtId="0" fontId="186" fillId="0" borderId="0"/>
    <xf numFmtId="0" fontId="168" fillId="84" borderId="80" applyNumberFormat="0" applyAlignment="0" applyProtection="0"/>
    <xf numFmtId="0" fontId="31" fillId="0" borderId="0"/>
    <xf numFmtId="0" fontId="31" fillId="86" borderId="86" applyNumberFormat="0" applyFont="0" applyAlignment="0" applyProtection="0"/>
    <xf numFmtId="0" fontId="186" fillId="0" borderId="0"/>
    <xf numFmtId="0" fontId="168" fillId="84" borderId="80" applyNumberFormat="0" applyAlignment="0" applyProtection="0"/>
    <xf numFmtId="0" fontId="31" fillId="0" borderId="0"/>
    <xf numFmtId="0" fontId="31" fillId="0" borderId="0"/>
    <xf numFmtId="0" fontId="31" fillId="0" borderId="0"/>
    <xf numFmtId="0" fontId="31" fillId="0" borderId="0"/>
    <xf numFmtId="0" fontId="31" fillId="0" borderId="0"/>
    <xf numFmtId="0" fontId="48" fillId="0" borderId="0"/>
    <xf numFmtId="0" fontId="30" fillId="58" borderId="0" applyNumberFormat="0" applyBorder="0" applyAlignment="0" applyProtection="0"/>
    <xf numFmtId="0" fontId="30" fillId="57" borderId="0" applyNumberFormat="0" applyBorder="0" applyAlignment="0" applyProtection="0"/>
    <xf numFmtId="0" fontId="30" fillId="56" borderId="0" applyNumberFormat="0" applyBorder="0" applyAlignment="0" applyProtection="0"/>
    <xf numFmtId="0" fontId="48" fillId="0" borderId="0"/>
    <xf numFmtId="0" fontId="30" fillId="0" borderId="0"/>
    <xf numFmtId="0" fontId="30" fillId="59" borderId="0" applyNumberFormat="0" applyBorder="0" applyAlignment="0" applyProtection="0"/>
    <xf numFmtId="0" fontId="30" fillId="60" borderId="0" applyNumberFormat="0" applyBorder="0" applyAlignment="0" applyProtection="0"/>
    <xf numFmtId="0" fontId="30" fillId="61"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0" fillId="64" borderId="0" applyNumberFormat="0" applyBorder="0" applyAlignment="0" applyProtection="0"/>
    <xf numFmtId="0" fontId="30" fillId="65" borderId="0" applyNumberFormat="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0" borderId="0"/>
    <xf numFmtId="0" fontId="48" fillId="0" borderId="0"/>
    <xf numFmtId="0" fontId="168" fillId="84" borderId="80" applyNumberFormat="0" applyAlignment="0" applyProtection="0"/>
    <xf numFmtId="0" fontId="168" fillId="84" borderId="80" applyNumberFormat="0" applyAlignment="0" applyProtection="0"/>
    <xf numFmtId="0" fontId="48" fillId="0" borderId="0"/>
    <xf numFmtId="0" fontId="48" fillId="0" borderId="0"/>
    <xf numFmtId="0" fontId="30" fillId="86" borderId="86" applyNumberFormat="0" applyFont="0" applyAlignment="0" applyProtection="0"/>
    <xf numFmtId="0" fontId="48" fillId="0" borderId="0"/>
    <xf numFmtId="0" fontId="168" fillId="84" borderId="80" applyNumberFormat="0" applyAlignment="0" applyProtection="0"/>
    <xf numFmtId="0" fontId="48" fillId="0" borderId="0"/>
    <xf numFmtId="0" fontId="48" fillId="0" borderId="0"/>
    <xf numFmtId="0" fontId="30" fillId="0" borderId="0"/>
    <xf numFmtId="0" fontId="30" fillId="0" borderId="0"/>
    <xf numFmtId="0" fontId="48" fillId="0" borderId="0"/>
    <xf numFmtId="0" fontId="48" fillId="0" borderId="0"/>
    <xf numFmtId="0" fontId="48" fillId="0" borderId="0"/>
    <xf numFmtId="0" fontId="29" fillId="0" borderId="0"/>
    <xf numFmtId="0" fontId="48" fillId="0" borderId="0"/>
    <xf numFmtId="0" fontId="48" fillId="0" borderId="0"/>
    <xf numFmtId="0" fontId="48" fillId="0" borderId="0"/>
    <xf numFmtId="0" fontId="187" fillId="0" borderId="0"/>
    <xf numFmtId="0" fontId="187" fillId="0" borderId="0"/>
    <xf numFmtId="0" fontId="187" fillId="0" borderId="0"/>
    <xf numFmtId="0" fontId="28" fillId="56" borderId="0" applyNumberFormat="0" applyBorder="0" applyAlignment="0" applyProtection="0"/>
    <xf numFmtId="0" fontId="187" fillId="0" borderId="0"/>
    <xf numFmtId="0" fontId="28" fillId="0" borderId="0"/>
    <xf numFmtId="0" fontId="28" fillId="57" borderId="0" applyNumberFormat="0" applyBorder="0" applyAlignment="0" applyProtection="0"/>
    <xf numFmtId="0" fontId="28" fillId="58" borderId="0" applyNumberFormat="0" applyBorder="0" applyAlignment="0" applyProtection="0"/>
    <xf numFmtId="0" fontId="28" fillId="59" borderId="0" applyNumberFormat="0" applyBorder="0" applyAlignment="0" applyProtection="0"/>
    <xf numFmtId="0" fontId="187" fillId="0" borderId="0"/>
    <xf numFmtId="0" fontId="187" fillId="0" borderId="0"/>
    <xf numFmtId="0" fontId="187" fillId="0" borderId="0"/>
    <xf numFmtId="0" fontId="187" fillId="0" borderId="0"/>
    <xf numFmtId="0" fontId="28" fillId="60"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8" fillId="64" borderId="0" applyNumberFormat="0" applyBorder="0" applyAlignment="0" applyProtection="0"/>
    <xf numFmtId="0" fontId="28" fillId="65" borderId="0" applyNumberFormat="0" applyBorder="0" applyAlignment="0" applyProtection="0"/>
    <xf numFmtId="0" fontId="28" fillId="66" borderId="0" applyNumberFormat="0" applyBorder="0" applyAlignment="0" applyProtection="0"/>
    <xf numFmtId="0" fontId="28" fillId="67" borderId="0" applyNumberFormat="0" applyBorder="0" applyAlignment="0" applyProtection="0"/>
    <xf numFmtId="0" fontId="168" fillId="84" borderId="80" applyNumberFormat="0" applyAlignment="0" applyProtection="0"/>
    <xf numFmtId="0" fontId="48" fillId="0" borderId="0"/>
    <xf numFmtId="0" fontId="48" fillId="0" borderId="0"/>
    <xf numFmtId="0" fontId="48" fillId="0" borderId="0"/>
    <xf numFmtId="0" fontId="48" fillId="0" borderId="0"/>
    <xf numFmtId="0" fontId="168" fillId="84" borderId="80" applyNumberFormat="0" applyAlignment="0" applyProtection="0"/>
    <xf numFmtId="0" fontId="168" fillId="84" borderId="80" applyNumberFormat="0" applyAlignment="0" applyProtection="0"/>
    <xf numFmtId="0" fontId="28" fillId="86" borderId="86" applyNumberFormat="0" applyFont="0" applyAlignment="0" applyProtection="0"/>
    <xf numFmtId="0" fontId="187" fillId="0" borderId="0"/>
    <xf numFmtId="0" fontId="48" fillId="0" borderId="0"/>
    <xf numFmtId="0" fontId="168" fillId="84" borderId="80" applyNumberFormat="0" applyAlignment="0" applyProtection="0"/>
    <xf numFmtId="0" fontId="48" fillId="0" borderId="0"/>
    <xf numFmtId="0" fontId="48" fillId="0" borderId="0"/>
    <xf numFmtId="0" fontId="48" fillId="0" borderId="0"/>
    <xf numFmtId="0" fontId="48" fillId="0" borderId="0"/>
    <xf numFmtId="0" fontId="188" fillId="0" borderId="0"/>
    <xf numFmtId="0" fontId="27" fillId="0" borderId="0"/>
    <xf numFmtId="0" fontId="188" fillId="0" borderId="0"/>
    <xf numFmtId="0" fontId="188" fillId="0" borderId="0"/>
    <xf numFmtId="0" fontId="188" fillId="0" borderId="0"/>
    <xf numFmtId="0" fontId="188" fillId="0" borderId="0"/>
    <xf numFmtId="0" fontId="188" fillId="0" borderId="0"/>
    <xf numFmtId="0" fontId="188" fillId="0" borderId="0"/>
    <xf numFmtId="0" fontId="26" fillId="0" borderId="0"/>
    <xf numFmtId="0" fontId="25" fillId="0" borderId="0"/>
    <xf numFmtId="0" fontId="192" fillId="0" borderId="0"/>
    <xf numFmtId="0" fontId="24" fillId="0" borderId="0"/>
    <xf numFmtId="0" fontId="194" fillId="0" borderId="0" applyNumberFormat="0" applyFill="0" applyBorder="0" applyAlignment="0" applyProtection="0"/>
    <xf numFmtId="0" fontId="195" fillId="0" borderId="0"/>
    <xf numFmtId="43" fontId="47" fillId="0" borderId="0" applyFont="0" applyFill="0" applyBorder="0" applyAlignment="0" applyProtection="0"/>
    <xf numFmtId="43" fontId="24" fillId="0" borderId="0" applyFont="0" applyFill="0" applyBorder="0" applyAlignment="0" applyProtection="0"/>
    <xf numFmtId="0" fontId="150" fillId="0" borderId="0" applyNumberFormat="0" applyFill="0" applyBorder="0" applyAlignment="0" applyProtection="0">
      <alignment vertical="top"/>
      <protection locked="0"/>
    </xf>
    <xf numFmtId="0" fontId="200" fillId="0" borderId="0"/>
    <xf numFmtId="0" fontId="24" fillId="0" borderId="0"/>
    <xf numFmtId="9" fontId="200" fillId="0" borderId="0" applyFont="0" applyFill="0" applyBorder="0" applyAlignment="0" applyProtection="0"/>
    <xf numFmtId="0" fontId="196" fillId="0" borderId="0"/>
    <xf numFmtId="0" fontId="204" fillId="0" borderId="0"/>
    <xf numFmtId="0" fontId="23" fillId="56" borderId="0" applyNumberFormat="0" applyBorder="0" applyAlignment="0" applyProtection="0"/>
    <xf numFmtId="0" fontId="23" fillId="56" borderId="0" applyNumberFormat="0" applyBorder="0" applyAlignment="0" applyProtection="0"/>
    <xf numFmtId="0" fontId="23" fillId="57" borderId="0" applyNumberFormat="0" applyBorder="0" applyAlignment="0" applyProtection="0"/>
    <xf numFmtId="0" fontId="23" fillId="57" borderId="0" applyNumberFormat="0" applyBorder="0" applyAlignment="0" applyProtection="0"/>
    <xf numFmtId="0" fontId="23" fillId="58" borderId="0" applyNumberFormat="0" applyBorder="0" applyAlignment="0" applyProtection="0"/>
    <xf numFmtId="0" fontId="23" fillId="58" borderId="0" applyNumberFormat="0" applyBorder="0" applyAlignment="0" applyProtection="0"/>
    <xf numFmtId="0" fontId="23" fillId="59" borderId="0" applyNumberFormat="0" applyBorder="0" applyAlignment="0" applyProtection="0"/>
    <xf numFmtId="0" fontId="23" fillId="59"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62" borderId="0" applyNumberFormat="0" applyBorder="0" applyAlignment="0" applyProtection="0"/>
    <xf numFmtId="0" fontId="23" fillId="62"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23" fillId="65" borderId="0" applyNumberFormat="0" applyBorder="0" applyAlignment="0" applyProtection="0"/>
    <xf numFmtId="0" fontId="23" fillId="65"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23" fillId="67" borderId="0" applyNumberFormat="0" applyBorder="0" applyAlignment="0" applyProtection="0"/>
    <xf numFmtId="0" fontId="23" fillId="67" borderId="0" applyNumberFormat="0" applyBorder="0" applyAlignment="0" applyProtection="0"/>
    <xf numFmtId="0" fontId="23" fillId="68" borderId="0" applyNumberFormat="0" applyBorder="0" applyAlignment="0" applyProtection="0"/>
    <xf numFmtId="0" fontId="23" fillId="68" borderId="0" applyNumberFormat="0" applyBorder="0" applyAlignment="0" applyProtection="0"/>
    <xf numFmtId="0" fontId="23" fillId="69" borderId="0" applyNumberFormat="0" applyBorder="0" applyAlignment="0" applyProtection="0"/>
    <xf numFmtId="0" fontId="23" fillId="69" borderId="0" applyNumberFormat="0" applyBorder="0" applyAlignment="0" applyProtection="0"/>
    <xf numFmtId="0" fontId="23" fillId="70" borderId="0" applyNumberFormat="0" applyBorder="0" applyAlignment="0" applyProtection="0"/>
    <xf numFmtId="0" fontId="23" fillId="70" borderId="0" applyNumberFormat="0" applyBorder="0" applyAlignment="0" applyProtection="0"/>
    <xf numFmtId="0" fontId="23" fillId="71" borderId="0" applyNumberFormat="0" applyBorder="0" applyAlignment="0" applyProtection="0"/>
    <xf numFmtId="0" fontId="23" fillId="71" borderId="0" applyNumberFormat="0" applyBorder="0" applyAlignment="0" applyProtection="0"/>
    <xf numFmtId="0" fontId="23" fillId="72" borderId="0" applyNumberFormat="0" applyBorder="0" applyAlignment="0" applyProtection="0"/>
    <xf numFmtId="0" fontId="23" fillId="72" borderId="0" applyNumberFormat="0" applyBorder="0" applyAlignment="0" applyProtection="0"/>
    <xf numFmtId="0" fontId="23" fillId="73" borderId="0" applyNumberFormat="0" applyBorder="0" applyAlignment="0" applyProtection="0"/>
    <xf numFmtId="0" fontId="23" fillId="73" borderId="0" applyNumberFormat="0" applyBorder="0" applyAlignment="0" applyProtection="0"/>
    <xf numFmtId="0" fontId="168" fillId="84" borderId="80" applyNumberFormat="0" applyAlignment="0" applyProtection="0"/>
    <xf numFmtId="0" fontId="168" fillId="84" borderId="80" applyNumberFormat="0" applyAlignment="0" applyProtection="0"/>
    <xf numFmtId="0" fontId="206" fillId="85"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86" borderId="86" applyNumberFormat="0" applyFont="0" applyAlignment="0" applyProtection="0"/>
    <xf numFmtId="0" fontId="23" fillId="86" borderId="86" applyNumberFormat="0" applyFont="0" applyAlignment="0" applyProtection="0"/>
    <xf numFmtId="0" fontId="205" fillId="0" borderId="0" applyNumberFormat="0" applyFill="0" applyBorder="0" applyAlignment="0" applyProtection="0"/>
    <xf numFmtId="0" fontId="204" fillId="0" borderId="0"/>
    <xf numFmtId="0" fontId="168" fillId="84" borderId="80" applyNumberFormat="0" applyAlignment="0" applyProtection="0"/>
    <xf numFmtId="0" fontId="204" fillId="0" borderId="0"/>
    <xf numFmtId="0" fontId="48" fillId="0" borderId="0"/>
    <xf numFmtId="0" fontId="22" fillId="0" borderId="0"/>
    <xf numFmtId="0" fontId="204" fillId="0" borderId="0"/>
    <xf numFmtId="0" fontId="21" fillId="56" borderId="0" applyNumberFormat="0" applyBorder="0" applyAlignment="0" applyProtection="0"/>
    <xf numFmtId="0" fontId="21" fillId="56"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21" fillId="60" borderId="0" applyNumberFormat="0" applyBorder="0" applyAlignment="0" applyProtection="0"/>
    <xf numFmtId="0" fontId="21" fillId="60" borderId="0" applyNumberFormat="0" applyBorder="0" applyAlignment="0" applyProtection="0"/>
    <xf numFmtId="0" fontId="21" fillId="61" borderId="0" applyNumberFormat="0" applyBorder="0" applyAlignment="0" applyProtection="0"/>
    <xf numFmtId="0" fontId="21" fillId="61"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1" fillId="63" borderId="0" applyNumberFormat="0" applyBorder="0" applyAlignment="0" applyProtection="0"/>
    <xf numFmtId="0" fontId="21" fillId="63" borderId="0" applyNumberFormat="0" applyBorder="0" applyAlignment="0" applyProtection="0"/>
    <xf numFmtId="0" fontId="21" fillId="64" borderId="0" applyNumberFormat="0" applyBorder="0" applyAlignment="0" applyProtection="0"/>
    <xf numFmtId="0" fontId="21" fillId="64"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168" fillId="84" borderId="80" applyNumberFormat="0" applyAlignment="0" applyProtection="0"/>
    <xf numFmtId="0" fontId="21" fillId="0" borderId="0"/>
    <xf numFmtId="0" fontId="21" fillId="0" borderId="0"/>
    <xf numFmtId="0" fontId="21" fillId="0" borderId="0"/>
    <xf numFmtId="0" fontId="21" fillId="0" borderId="0"/>
    <xf numFmtId="0" fontId="21" fillId="0" borderId="0"/>
    <xf numFmtId="0" fontId="21" fillId="86" borderId="86" applyNumberFormat="0" applyFont="0" applyAlignment="0" applyProtection="0"/>
    <xf numFmtId="0" fontId="21" fillId="86" borderId="86" applyNumberFormat="0" applyFont="0" applyAlignment="0" applyProtection="0"/>
    <xf numFmtId="0" fontId="204" fillId="0" borderId="0"/>
    <xf numFmtId="0" fontId="168" fillId="84" borderId="80" applyNumberFormat="0" applyAlignment="0" applyProtection="0"/>
    <xf numFmtId="0" fontId="48" fillId="0" borderId="0"/>
    <xf numFmtId="0" fontId="207" fillId="0" borderId="0"/>
    <xf numFmtId="0" fontId="19" fillId="56" borderId="0" applyNumberFormat="0" applyBorder="0" applyAlignment="0" applyProtection="0"/>
    <xf numFmtId="0" fontId="19" fillId="57"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68" fillId="84" borderId="80" applyNumberFormat="0" applyAlignment="0" applyProtection="0"/>
    <xf numFmtId="0" fontId="208" fillId="0" borderId="0" applyNumberFormat="0" applyFill="0" applyBorder="0" applyAlignment="0" applyProtection="0"/>
    <xf numFmtId="0" fontId="48" fillId="0" borderId="0"/>
    <xf numFmtId="0" fontId="19" fillId="0" borderId="0"/>
    <xf numFmtId="0" fontId="19" fillId="86" borderId="86" applyNumberFormat="0" applyFont="0" applyAlignment="0" applyProtection="0"/>
    <xf numFmtId="0" fontId="209" fillId="0" borderId="0"/>
    <xf numFmtId="0" fontId="18" fillId="0" borderId="0"/>
    <xf numFmtId="0" fontId="210" fillId="0" borderId="0"/>
    <xf numFmtId="0" fontId="17" fillId="56" borderId="0" applyNumberFormat="0" applyBorder="0" applyAlignment="0" applyProtection="0"/>
    <xf numFmtId="0" fontId="17" fillId="57" borderId="0" applyNumberFormat="0" applyBorder="0" applyAlignment="0" applyProtection="0"/>
    <xf numFmtId="0" fontId="17" fillId="58" borderId="0" applyNumberFormat="0" applyBorder="0" applyAlignment="0" applyProtection="0"/>
    <xf numFmtId="0" fontId="17" fillId="59" borderId="0" applyNumberFormat="0" applyBorder="0" applyAlignment="0" applyProtection="0"/>
    <xf numFmtId="0" fontId="17" fillId="60" borderId="0" applyNumberFormat="0" applyBorder="0" applyAlignment="0" applyProtection="0"/>
    <xf numFmtId="0" fontId="17" fillId="61"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7" fillId="64" borderId="0" applyNumberFormat="0" applyBorder="0" applyAlignment="0" applyProtection="0"/>
    <xf numFmtId="0" fontId="17" fillId="65" borderId="0" applyNumberFormat="0" applyBorder="0" applyAlignment="0" applyProtection="0"/>
    <xf numFmtId="0" fontId="17" fillId="66" borderId="0" applyNumberFormat="0" applyBorder="0" applyAlignment="0" applyProtection="0"/>
    <xf numFmtId="0" fontId="17" fillId="67" borderId="0" applyNumberFormat="0" applyBorder="0" applyAlignment="0" applyProtection="0"/>
    <xf numFmtId="0" fontId="168" fillId="84" borderId="80" applyNumberFormat="0" applyAlignment="0" applyProtection="0"/>
    <xf numFmtId="0" fontId="168" fillId="84" borderId="80" applyNumberFormat="0" applyAlignment="0" applyProtection="0"/>
    <xf numFmtId="0" fontId="168" fillId="84" borderId="80" applyNumberFormat="0" applyAlignment="0" applyProtection="0"/>
    <xf numFmtId="0" fontId="17" fillId="0" borderId="0"/>
    <xf numFmtId="0" fontId="48" fillId="0" borderId="0"/>
    <xf numFmtId="0" fontId="17" fillId="86" borderId="86" applyNumberFormat="0" applyFont="0" applyAlignment="0" applyProtection="0"/>
    <xf numFmtId="0" fontId="210" fillId="0" borderId="0"/>
    <xf numFmtId="0" fontId="210" fillId="0" borderId="0"/>
    <xf numFmtId="0" fontId="168" fillId="84" borderId="80" applyNumberFormat="0" applyAlignment="0" applyProtection="0"/>
    <xf numFmtId="0" fontId="168" fillId="84" borderId="80" applyNumberFormat="0" applyAlignment="0" applyProtection="0"/>
    <xf numFmtId="0" fontId="210" fillId="0" borderId="0"/>
    <xf numFmtId="0" fontId="210" fillId="0" borderId="0"/>
    <xf numFmtId="0" fontId="210" fillId="0" borderId="0"/>
    <xf numFmtId="0" fontId="210" fillId="0" borderId="0"/>
    <xf numFmtId="0" fontId="210" fillId="0" borderId="0"/>
    <xf numFmtId="0" fontId="16" fillId="0" borderId="0"/>
    <xf numFmtId="0" fontId="211" fillId="0" borderId="0"/>
    <xf numFmtId="0" fontId="15" fillId="56"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68" fillId="84" borderId="80" applyNumberFormat="0" applyAlignment="0" applyProtection="0"/>
    <xf numFmtId="0" fontId="168" fillId="84" borderId="80" applyNumberFormat="0" applyAlignment="0" applyProtection="0"/>
    <xf numFmtId="0" fontId="168" fillId="84" borderId="80" applyNumberFormat="0" applyAlignment="0" applyProtection="0"/>
    <xf numFmtId="0" fontId="168" fillId="84" borderId="80" applyNumberForma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86" borderId="86" applyNumberFormat="0" applyFont="0" applyAlignment="0" applyProtection="0"/>
    <xf numFmtId="0" fontId="15" fillId="86" borderId="86" applyNumberFormat="0" applyFont="0" applyAlignment="0" applyProtection="0"/>
    <xf numFmtId="0" fontId="15" fillId="86" borderId="86" applyNumberFormat="0" applyFont="0" applyAlignment="0" applyProtection="0"/>
    <xf numFmtId="0" fontId="15" fillId="86" borderId="86" applyNumberFormat="0" applyFont="0" applyAlignment="0" applyProtection="0"/>
    <xf numFmtId="0" fontId="211" fillId="0" borderId="0"/>
    <xf numFmtId="0" fontId="168" fillId="84" borderId="80" applyNumberFormat="0" applyAlignment="0" applyProtection="0"/>
    <xf numFmtId="0" fontId="168" fillId="84" borderId="80" applyNumberFormat="0" applyAlignment="0" applyProtection="0"/>
    <xf numFmtId="0" fontId="211" fillId="0" borderId="0"/>
    <xf numFmtId="0" fontId="168" fillId="84" borderId="80" applyNumberFormat="0" applyAlignment="0" applyProtection="0"/>
    <xf numFmtId="0" fontId="168" fillId="84" borderId="80" applyNumberFormat="0" applyAlignment="0" applyProtection="0"/>
    <xf numFmtId="0" fontId="211" fillId="0" borderId="0"/>
    <xf numFmtId="0" fontId="211" fillId="0" borderId="0"/>
    <xf numFmtId="0" fontId="211" fillId="0" borderId="0"/>
    <xf numFmtId="0" fontId="211" fillId="0" borderId="0"/>
    <xf numFmtId="0" fontId="211" fillId="0" borderId="0"/>
    <xf numFmtId="0" fontId="211" fillId="0" borderId="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68" fillId="84" borderId="80" applyNumberFormat="0" applyAlignment="0" applyProtection="0"/>
    <xf numFmtId="0" fontId="168" fillId="84" borderId="80"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86" borderId="86" applyNumberFormat="0" applyFont="0" applyAlignment="0" applyProtection="0"/>
    <xf numFmtId="0" fontId="14" fillId="86" borderId="86" applyNumberFormat="0" applyFont="0" applyAlignment="0" applyProtection="0"/>
    <xf numFmtId="0" fontId="14" fillId="86" borderId="86" applyNumberFormat="0" applyFont="0" applyAlignment="0" applyProtection="0"/>
    <xf numFmtId="0" fontId="14" fillId="86" borderId="86" applyNumberFormat="0" applyFont="0" applyAlignment="0" applyProtection="0"/>
    <xf numFmtId="0" fontId="211" fillId="0" borderId="0"/>
    <xf numFmtId="0" fontId="168" fillId="84" borderId="80" applyNumberFormat="0" applyAlignment="0" applyProtection="0"/>
    <xf numFmtId="0" fontId="211" fillId="0" borderId="0"/>
    <xf numFmtId="0" fontId="48" fillId="0" borderId="0"/>
    <xf numFmtId="0" fontId="13" fillId="56"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68" fillId="84" borderId="80" applyNumberFormat="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86" borderId="86" applyNumberFormat="0" applyFont="0" applyAlignment="0" applyProtection="0"/>
    <xf numFmtId="0" fontId="13" fillId="86" borderId="86" applyNumberFormat="0" applyFont="0" applyAlignment="0" applyProtection="0"/>
    <xf numFmtId="0" fontId="13" fillId="86" borderId="86" applyNumberFormat="0" applyFont="0" applyAlignment="0" applyProtection="0"/>
    <xf numFmtId="0" fontId="13" fillId="86" borderId="86" applyNumberFormat="0" applyFont="0" applyAlignment="0" applyProtection="0"/>
    <xf numFmtId="0" fontId="48" fillId="0" borderId="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68" fillId="84" borderId="80" applyNumberForma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86" borderId="86" applyNumberFormat="0" applyFont="0" applyAlignment="0" applyProtection="0"/>
    <xf numFmtId="0" fontId="12" fillId="86" borderId="86" applyNumberFormat="0" applyFont="0" applyAlignment="0" applyProtection="0"/>
    <xf numFmtId="0" fontId="12" fillId="86" borderId="86" applyNumberFormat="0" applyFont="0" applyAlignment="0" applyProtection="0"/>
    <xf numFmtId="0" fontId="12" fillId="86" borderId="86" applyNumberFormat="0" applyFont="0" applyAlignment="0" applyProtection="0"/>
    <xf numFmtId="0" fontId="214" fillId="0" borderId="0"/>
    <xf numFmtId="0" fontId="11" fillId="56"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68" fillId="84" borderId="80" applyNumberFormat="0" applyAlignment="0" applyProtection="0"/>
    <xf numFmtId="0" fontId="11" fillId="0" borderId="0"/>
    <xf numFmtId="0" fontId="11" fillId="86" borderId="86" applyNumberFormat="0" applyFont="0" applyAlignment="0" applyProtection="0"/>
    <xf numFmtId="0" fontId="215" fillId="0" borderId="0"/>
    <xf numFmtId="0" fontId="9" fillId="0" borderId="0"/>
    <xf numFmtId="0" fontId="168" fillId="84" borderId="80" applyNumberFormat="0" applyAlignment="0" applyProtection="0"/>
    <xf numFmtId="0" fontId="215" fillId="0" borderId="0"/>
    <xf numFmtId="0" fontId="168" fillId="84" borderId="80" applyNumberFormat="0" applyAlignment="0" applyProtection="0"/>
    <xf numFmtId="0" fontId="215" fillId="0" borderId="0"/>
    <xf numFmtId="0" fontId="215" fillId="0" borderId="0"/>
    <xf numFmtId="0" fontId="9" fillId="56" borderId="0" applyNumberFormat="0" applyBorder="0" applyAlignment="0" applyProtection="0"/>
    <xf numFmtId="0" fontId="9" fillId="62" borderId="0" applyNumberFormat="0" applyBorder="0" applyAlignment="0" applyProtection="0"/>
    <xf numFmtId="0" fontId="9" fillId="68" borderId="0" applyNumberFormat="0" applyBorder="0" applyAlignment="0" applyProtection="0"/>
    <xf numFmtId="0" fontId="9" fillId="57" borderId="0" applyNumberFormat="0" applyBorder="0" applyAlignment="0" applyProtection="0"/>
    <xf numFmtId="0" fontId="9" fillId="63" borderId="0" applyNumberFormat="0" applyBorder="0" applyAlignment="0" applyProtection="0"/>
    <xf numFmtId="0" fontId="9" fillId="69" borderId="0" applyNumberFormat="0" applyBorder="0" applyAlignment="0" applyProtection="0"/>
    <xf numFmtId="0" fontId="9" fillId="58" borderId="0" applyNumberFormat="0" applyBorder="0" applyAlignment="0" applyProtection="0"/>
    <xf numFmtId="0" fontId="9" fillId="64" borderId="0" applyNumberFormat="0" applyBorder="0" applyAlignment="0" applyProtection="0"/>
    <xf numFmtId="0" fontId="9" fillId="70" borderId="0" applyNumberFormat="0" applyBorder="0" applyAlignment="0" applyProtection="0"/>
    <xf numFmtId="0" fontId="215" fillId="0" borderId="0"/>
    <xf numFmtId="0" fontId="9" fillId="59" borderId="0" applyNumberFormat="0" applyBorder="0" applyAlignment="0" applyProtection="0"/>
    <xf numFmtId="0" fontId="9" fillId="65" borderId="0" applyNumberFormat="0" applyBorder="0" applyAlignment="0" applyProtection="0"/>
    <xf numFmtId="0" fontId="9" fillId="71" borderId="0" applyNumberFormat="0" applyBorder="0" applyAlignment="0" applyProtection="0"/>
    <xf numFmtId="0" fontId="9" fillId="60" borderId="0" applyNumberFormat="0" applyBorder="0" applyAlignment="0" applyProtection="0"/>
    <xf numFmtId="0" fontId="9" fillId="66" borderId="0" applyNumberFormat="0" applyBorder="0" applyAlignment="0" applyProtection="0"/>
    <xf numFmtId="0" fontId="9" fillId="72" borderId="0" applyNumberFormat="0" applyBorder="0" applyAlignment="0" applyProtection="0"/>
    <xf numFmtId="0" fontId="9" fillId="61" borderId="0" applyNumberFormat="0" applyBorder="0" applyAlignment="0" applyProtection="0"/>
    <xf numFmtId="0" fontId="9" fillId="67" borderId="0" applyNumberFormat="0" applyBorder="0" applyAlignment="0" applyProtection="0"/>
    <xf numFmtId="0" fontId="9" fillId="73" borderId="0" applyNumberFormat="0" applyBorder="0" applyAlignment="0" applyProtection="0"/>
    <xf numFmtId="0" fontId="9" fillId="0" borderId="0"/>
    <xf numFmtId="0" fontId="9" fillId="86" borderId="86" applyNumberFormat="0" applyFont="0" applyAlignment="0" applyProtection="0"/>
    <xf numFmtId="0" fontId="9" fillId="0" borderId="0"/>
    <xf numFmtId="0" fontId="9" fillId="86" borderId="86" applyNumberFormat="0" applyFont="0" applyAlignment="0" applyProtection="0"/>
    <xf numFmtId="0" fontId="9" fillId="56" borderId="0" applyNumberFormat="0" applyBorder="0" applyAlignment="0" applyProtection="0"/>
    <xf numFmtId="0" fontId="9" fillId="62" borderId="0" applyNumberFormat="0" applyBorder="0" applyAlignment="0" applyProtection="0"/>
    <xf numFmtId="0" fontId="9" fillId="68" borderId="0" applyNumberFormat="0" applyBorder="0" applyAlignment="0" applyProtection="0"/>
    <xf numFmtId="0" fontId="9" fillId="57" borderId="0" applyNumberFormat="0" applyBorder="0" applyAlignment="0" applyProtection="0"/>
    <xf numFmtId="0" fontId="9" fillId="63" borderId="0" applyNumberFormat="0" applyBorder="0" applyAlignment="0" applyProtection="0"/>
    <xf numFmtId="0" fontId="9" fillId="69" borderId="0" applyNumberFormat="0" applyBorder="0" applyAlignment="0" applyProtection="0"/>
    <xf numFmtId="0" fontId="9" fillId="58" borderId="0" applyNumberFormat="0" applyBorder="0" applyAlignment="0" applyProtection="0"/>
    <xf numFmtId="0" fontId="9" fillId="64" borderId="0" applyNumberFormat="0" applyBorder="0" applyAlignment="0" applyProtection="0"/>
    <xf numFmtId="0" fontId="9" fillId="70" borderId="0" applyNumberFormat="0" applyBorder="0" applyAlignment="0" applyProtection="0"/>
    <xf numFmtId="0" fontId="9" fillId="59" borderId="0" applyNumberFormat="0" applyBorder="0" applyAlignment="0" applyProtection="0"/>
    <xf numFmtId="0" fontId="9" fillId="65" borderId="0" applyNumberFormat="0" applyBorder="0" applyAlignment="0" applyProtection="0"/>
    <xf numFmtId="0" fontId="9" fillId="71" borderId="0" applyNumberFormat="0" applyBorder="0" applyAlignment="0" applyProtection="0"/>
    <xf numFmtId="0" fontId="9" fillId="60" borderId="0" applyNumberFormat="0" applyBorder="0" applyAlignment="0" applyProtection="0"/>
    <xf numFmtId="0" fontId="9" fillId="66" borderId="0" applyNumberFormat="0" applyBorder="0" applyAlignment="0" applyProtection="0"/>
    <xf numFmtId="0" fontId="9" fillId="72" borderId="0" applyNumberFormat="0" applyBorder="0" applyAlignment="0" applyProtection="0"/>
    <xf numFmtId="0" fontId="9" fillId="61" borderId="0" applyNumberFormat="0" applyBorder="0" applyAlignment="0" applyProtection="0"/>
    <xf numFmtId="0" fontId="9" fillId="67" borderId="0" applyNumberFormat="0" applyBorder="0" applyAlignment="0" applyProtection="0"/>
    <xf numFmtId="0" fontId="9" fillId="73" borderId="0" applyNumberFormat="0" applyBorder="0" applyAlignment="0" applyProtection="0"/>
    <xf numFmtId="0" fontId="9" fillId="0" borderId="0"/>
    <xf numFmtId="0" fontId="9" fillId="0" borderId="0"/>
    <xf numFmtId="0" fontId="9" fillId="56" borderId="0" applyNumberFormat="0" applyBorder="0" applyAlignment="0" applyProtection="0"/>
    <xf numFmtId="0" fontId="9" fillId="56"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2" borderId="0" applyNumberFormat="0" applyBorder="0" applyAlignment="0" applyProtection="0"/>
    <xf numFmtId="0" fontId="9" fillId="72" borderId="0" applyNumberFormat="0" applyBorder="0" applyAlignment="0" applyProtection="0"/>
    <xf numFmtId="0" fontId="9" fillId="73" borderId="0" applyNumberFormat="0" applyBorder="0" applyAlignment="0" applyProtection="0"/>
    <xf numFmtId="0" fontId="9" fillId="7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86" borderId="86" applyNumberFormat="0" applyFont="0" applyAlignment="0" applyProtection="0"/>
    <xf numFmtId="0" fontId="9" fillId="86" borderId="86" applyNumberFormat="0" applyFont="0" applyAlignment="0" applyProtection="0"/>
    <xf numFmtId="0" fontId="168" fillId="84" borderId="80" applyNumberFormat="0" applyAlignment="0" applyProtection="0"/>
    <xf numFmtId="0" fontId="168" fillId="84" borderId="80" applyNumberFormat="0" applyAlignment="0" applyProtection="0"/>
    <xf numFmtId="0" fontId="168" fillId="84" borderId="80" applyNumberFormat="0" applyAlignment="0" applyProtection="0"/>
    <xf numFmtId="0" fontId="215" fillId="0" borderId="0"/>
    <xf numFmtId="0" fontId="8" fillId="0" borderId="0"/>
    <xf numFmtId="0" fontId="168" fillId="84" borderId="80" applyNumberFormat="0" applyAlignment="0" applyProtection="0"/>
    <xf numFmtId="0" fontId="8" fillId="56"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0" borderId="0"/>
    <xf numFmtId="0" fontId="8" fillId="86" borderId="86" applyNumberFormat="0" applyFont="0" applyAlignment="0" applyProtection="0"/>
    <xf numFmtId="0" fontId="8" fillId="0" borderId="0"/>
    <xf numFmtId="0" fontId="8" fillId="86" borderId="86" applyNumberFormat="0" applyFont="0" applyAlignment="0" applyProtection="0"/>
    <xf numFmtId="0" fontId="8" fillId="56"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0" borderId="0"/>
    <xf numFmtId="0" fontId="8" fillId="0" borderId="0"/>
    <xf numFmtId="0" fontId="8" fillId="56" borderId="0" applyNumberFormat="0" applyBorder="0" applyAlignment="0" applyProtection="0"/>
    <xf numFmtId="0" fontId="8" fillId="56"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2" borderId="0" applyNumberFormat="0" applyBorder="0" applyAlignment="0" applyProtection="0"/>
    <xf numFmtId="0" fontId="8" fillId="72" borderId="0" applyNumberFormat="0" applyBorder="0" applyAlignment="0" applyProtection="0"/>
    <xf numFmtId="0" fontId="8" fillId="73" borderId="0" applyNumberFormat="0" applyBorder="0" applyAlignment="0" applyProtection="0"/>
    <xf numFmtId="0" fontId="8" fillId="7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86" borderId="86" applyNumberFormat="0" applyFont="0" applyAlignment="0" applyProtection="0"/>
    <xf numFmtId="0" fontId="8" fillId="86" borderId="86" applyNumberFormat="0" applyFont="0" applyAlignment="0" applyProtection="0"/>
    <xf numFmtId="0" fontId="215" fillId="0" borderId="0"/>
    <xf numFmtId="0" fontId="7" fillId="0" borderId="0"/>
    <xf numFmtId="0" fontId="168" fillId="84" borderId="80" applyNumberFormat="0" applyAlignment="0" applyProtection="0"/>
    <xf numFmtId="0" fontId="168" fillId="84" borderId="80" applyNumberFormat="0" applyAlignment="0" applyProtection="0"/>
    <xf numFmtId="0" fontId="215" fillId="0" borderId="0"/>
    <xf numFmtId="0" fontId="7" fillId="56" borderId="0" applyNumberFormat="0" applyBorder="0" applyAlignment="0" applyProtection="0"/>
    <xf numFmtId="0" fontId="7" fillId="62" borderId="0" applyNumberFormat="0" applyBorder="0" applyAlignment="0" applyProtection="0"/>
    <xf numFmtId="0" fontId="7" fillId="68" borderId="0" applyNumberFormat="0" applyBorder="0" applyAlignment="0" applyProtection="0"/>
    <xf numFmtId="0" fontId="7" fillId="57" borderId="0" applyNumberFormat="0" applyBorder="0" applyAlignment="0" applyProtection="0"/>
    <xf numFmtId="0" fontId="7" fillId="63" borderId="0" applyNumberFormat="0" applyBorder="0" applyAlignment="0" applyProtection="0"/>
    <xf numFmtId="0" fontId="7" fillId="69" borderId="0" applyNumberFormat="0" applyBorder="0" applyAlignment="0" applyProtection="0"/>
    <xf numFmtId="0" fontId="7" fillId="58" borderId="0" applyNumberFormat="0" applyBorder="0" applyAlignment="0" applyProtection="0"/>
    <xf numFmtId="0" fontId="7" fillId="64" borderId="0" applyNumberFormat="0" applyBorder="0" applyAlignment="0" applyProtection="0"/>
    <xf numFmtId="0" fontId="7" fillId="70" borderId="0" applyNumberFormat="0" applyBorder="0" applyAlignment="0" applyProtection="0"/>
    <xf numFmtId="0" fontId="7" fillId="59" borderId="0" applyNumberFormat="0" applyBorder="0" applyAlignment="0" applyProtection="0"/>
    <xf numFmtId="0" fontId="7" fillId="65" borderId="0" applyNumberFormat="0" applyBorder="0" applyAlignment="0" applyProtection="0"/>
    <xf numFmtId="0" fontId="7" fillId="71" borderId="0" applyNumberFormat="0" applyBorder="0" applyAlignment="0" applyProtection="0"/>
    <xf numFmtId="0" fontId="7" fillId="60" borderId="0" applyNumberFormat="0" applyBorder="0" applyAlignment="0" applyProtection="0"/>
    <xf numFmtId="0" fontId="7" fillId="66" borderId="0" applyNumberFormat="0" applyBorder="0" applyAlignment="0" applyProtection="0"/>
    <xf numFmtId="0" fontId="7" fillId="72" borderId="0" applyNumberFormat="0" applyBorder="0" applyAlignment="0" applyProtection="0"/>
    <xf numFmtId="0" fontId="7" fillId="61" borderId="0" applyNumberFormat="0" applyBorder="0" applyAlignment="0" applyProtection="0"/>
    <xf numFmtId="0" fontId="7" fillId="67" borderId="0" applyNumberFormat="0" applyBorder="0" applyAlignment="0" applyProtection="0"/>
    <xf numFmtId="0" fontId="7" fillId="73" borderId="0" applyNumberFormat="0" applyBorder="0" applyAlignment="0" applyProtection="0"/>
    <xf numFmtId="0" fontId="7" fillId="0" borderId="0"/>
    <xf numFmtId="0" fontId="7" fillId="86" borderId="86" applyNumberFormat="0" applyFont="0" applyAlignment="0" applyProtection="0"/>
    <xf numFmtId="0" fontId="7" fillId="0" borderId="0"/>
    <xf numFmtId="0" fontId="7" fillId="86" borderId="86" applyNumberFormat="0" applyFont="0" applyAlignment="0" applyProtection="0"/>
    <xf numFmtId="0" fontId="7" fillId="56" borderId="0" applyNumberFormat="0" applyBorder="0" applyAlignment="0" applyProtection="0"/>
    <xf numFmtId="0" fontId="7" fillId="62" borderId="0" applyNumberFormat="0" applyBorder="0" applyAlignment="0" applyProtection="0"/>
    <xf numFmtId="0" fontId="7" fillId="68" borderId="0" applyNumberFormat="0" applyBorder="0" applyAlignment="0" applyProtection="0"/>
    <xf numFmtId="0" fontId="7" fillId="57" borderId="0" applyNumberFormat="0" applyBorder="0" applyAlignment="0" applyProtection="0"/>
    <xf numFmtId="0" fontId="7" fillId="63" borderId="0" applyNumberFormat="0" applyBorder="0" applyAlignment="0" applyProtection="0"/>
    <xf numFmtId="0" fontId="7" fillId="69" borderId="0" applyNumberFormat="0" applyBorder="0" applyAlignment="0" applyProtection="0"/>
    <xf numFmtId="0" fontId="7" fillId="58" borderId="0" applyNumberFormat="0" applyBorder="0" applyAlignment="0" applyProtection="0"/>
    <xf numFmtId="0" fontId="7" fillId="64" borderId="0" applyNumberFormat="0" applyBorder="0" applyAlignment="0" applyProtection="0"/>
    <xf numFmtId="0" fontId="7" fillId="70" borderId="0" applyNumberFormat="0" applyBorder="0" applyAlignment="0" applyProtection="0"/>
    <xf numFmtId="0" fontId="7" fillId="59" borderId="0" applyNumberFormat="0" applyBorder="0" applyAlignment="0" applyProtection="0"/>
    <xf numFmtId="0" fontId="7" fillId="65" borderId="0" applyNumberFormat="0" applyBorder="0" applyAlignment="0" applyProtection="0"/>
    <xf numFmtId="0" fontId="7" fillId="71" borderId="0" applyNumberFormat="0" applyBorder="0" applyAlignment="0" applyProtection="0"/>
    <xf numFmtId="0" fontId="7" fillId="60" borderId="0" applyNumberFormat="0" applyBorder="0" applyAlignment="0" applyProtection="0"/>
    <xf numFmtId="0" fontId="7" fillId="66" borderId="0" applyNumberFormat="0" applyBorder="0" applyAlignment="0" applyProtection="0"/>
    <xf numFmtId="0" fontId="7" fillId="72" borderId="0" applyNumberFormat="0" applyBorder="0" applyAlignment="0" applyProtection="0"/>
    <xf numFmtId="0" fontId="7" fillId="61" borderId="0" applyNumberFormat="0" applyBorder="0" applyAlignment="0" applyProtection="0"/>
    <xf numFmtId="0" fontId="7" fillId="67" borderId="0" applyNumberFormat="0" applyBorder="0" applyAlignment="0" applyProtection="0"/>
    <xf numFmtId="0" fontId="7" fillId="73" borderId="0" applyNumberFormat="0" applyBorder="0" applyAlignment="0" applyProtection="0"/>
    <xf numFmtId="0" fontId="7" fillId="0" borderId="0"/>
    <xf numFmtId="0" fontId="7" fillId="0" borderId="0"/>
    <xf numFmtId="0" fontId="7" fillId="56" borderId="0" applyNumberFormat="0" applyBorder="0" applyAlignment="0" applyProtection="0"/>
    <xf numFmtId="0" fontId="7" fillId="56"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2" borderId="0" applyNumberFormat="0" applyBorder="0" applyAlignment="0" applyProtection="0"/>
    <xf numFmtId="0" fontId="7" fillId="72" borderId="0" applyNumberFormat="0" applyBorder="0" applyAlignment="0" applyProtection="0"/>
    <xf numFmtId="0" fontId="7" fillId="73" borderId="0" applyNumberFormat="0" applyBorder="0" applyAlignment="0" applyProtection="0"/>
    <xf numFmtId="0" fontId="7" fillId="7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86" borderId="86" applyNumberFormat="0" applyFont="0" applyAlignment="0" applyProtection="0"/>
    <xf numFmtId="0" fontId="7" fillId="86" borderId="86" applyNumberFormat="0" applyFont="0" applyAlignment="0" applyProtection="0"/>
    <xf numFmtId="0" fontId="168" fillId="84" borderId="80" applyNumberFormat="0" applyAlignment="0" applyProtection="0"/>
    <xf numFmtId="0" fontId="215" fillId="0" borderId="0"/>
    <xf numFmtId="0" fontId="200" fillId="0" borderId="0"/>
    <xf numFmtId="0" fontId="48" fillId="0" borderId="0"/>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168" fillId="84" borderId="80" applyNumberFormat="0" applyAlignment="0" applyProtection="0"/>
    <xf numFmtId="0" fontId="6" fillId="0" borderId="0"/>
    <xf numFmtId="0" fontId="6" fillId="86" borderId="86" applyNumberFormat="0" applyFont="0" applyAlignment="0" applyProtection="0"/>
    <xf numFmtId="0" fontId="5" fillId="0" borderId="0"/>
    <xf numFmtId="0" fontId="168" fillId="84" borderId="80" applyNumberFormat="0" applyAlignment="0" applyProtection="0"/>
    <xf numFmtId="0" fontId="5" fillId="56"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168" fillId="84" borderId="80" applyNumberFormat="0" applyAlignment="0" applyProtection="0"/>
    <xf numFmtId="0" fontId="206" fillId="85"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8" fillId="0" borderId="0"/>
    <xf numFmtId="0" fontId="5" fillId="86" borderId="86" applyNumberFormat="0" applyFont="0" applyAlignment="0" applyProtection="0"/>
    <xf numFmtId="0" fontId="5" fillId="86" borderId="86" applyNumberFormat="0" applyFont="0" applyAlignment="0" applyProtection="0"/>
    <xf numFmtId="0" fontId="5" fillId="86" borderId="86" applyNumberFormat="0" applyFont="0" applyAlignment="0" applyProtection="0"/>
    <xf numFmtId="0" fontId="5" fillId="86" borderId="86" applyNumberFormat="0" applyFont="0" applyAlignment="0" applyProtection="0"/>
    <xf numFmtId="0" fontId="205" fillId="0" borderId="0" applyNumberFormat="0" applyFill="0" applyBorder="0" applyAlignment="0" applyProtection="0"/>
    <xf numFmtId="0" fontId="5" fillId="0" borderId="0"/>
    <xf numFmtId="0" fontId="168" fillId="84" borderId="80" applyNumberFormat="0" applyAlignment="0" applyProtection="0"/>
    <xf numFmtId="0" fontId="168" fillId="84" borderId="80" applyNumberFormat="0" applyAlignment="0" applyProtection="0"/>
    <xf numFmtId="0" fontId="168" fillId="84" borderId="80" applyNumberFormat="0" applyAlignment="0" applyProtection="0"/>
    <xf numFmtId="0" fontId="5" fillId="0" borderId="0"/>
    <xf numFmtId="0" fontId="5" fillId="0" borderId="0"/>
    <xf numFmtId="0" fontId="216" fillId="0" borderId="0"/>
    <xf numFmtId="0" fontId="4" fillId="0" borderId="0"/>
    <xf numFmtId="0" fontId="168" fillId="84" borderId="80" applyNumberFormat="0" applyAlignment="0" applyProtection="0"/>
    <xf numFmtId="0" fontId="4" fillId="56" borderId="0" applyNumberFormat="0" applyBorder="0" applyAlignment="0" applyProtection="0"/>
    <xf numFmtId="0" fontId="4" fillId="62" borderId="0" applyNumberFormat="0" applyBorder="0" applyAlignment="0" applyProtection="0"/>
    <xf numFmtId="0" fontId="4" fillId="68" borderId="0" applyNumberFormat="0" applyBorder="0" applyAlignment="0" applyProtection="0"/>
    <xf numFmtId="0" fontId="4" fillId="57"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58" borderId="0" applyNumberFormat="0" applyBorder="0" applyAlignment="0" applyProtection="0"/>
    <xf numFmtId="0" fontId="4" fillId="64" borderId="0" applyNumberFormat="0" applyBorder="0" applyAlignment="0" applyProtection="0"/>
    <xf numFmtId="0" fontId="4" fillId="70" borderId="0" applyNumberFormat="0" applyBorder="0" applyAlignment="0" applyProtection="0"/>
    <xf numFmtId="0" fontId="4" fillId="59" borderId="0" applyNumberFormat="0" applyBorder="0" applyAlignment="0" applyProtection="0"/>
    <xf numFmtId="0" fontId="4" fillId="65" borderId="0" applyNumberFormat="0" applyBorder="0" applyAlignment="0" applyProtection="0"/>
    <xf numFmtId="0" fontId="4" fillId="71" borderId="0" applyNumberFormat="0" applyBorder="0" applyAlignment="0" applyProtection="0"/>
    <xf numFmtId="0" fontId="4" fillId="60" borderId="0" applyNumberFormat="0" applyBorder="0" applyAlignment="0" applyProtection="0"/>
    <xf numFmtId="0" fontId="4" fillId="66" borderId="0" applyNumberFormat="0" applyBorder="0" applyAlignment="0" applyProtection="0"/>
    <xf numFmtId="0" fontId="4" fillId="72" borderId="0" applyNumberFormat="0" applyBorder="0" applyAlignment="0" applyProtection="0"/>
    <xf numFmtId="0" fontId="4" fillId="61" borderId="0" applyNumberFormat="0" applyBorder="0" applyAlignment="0" applyProtection="0"/>
    <xf numFmtId="0" fontId="4" fillId="67" borderId="0" applyNumberFormat="0" applyBorder="0" applyAlignment="0" applyProtection="0"/>
    <xf numFmtId="0" fontId="4" fillId="73" borderId="0" applyNumberFormat="0" applyBorder="0" applyAlignment="0" applyProtection="0"/>
    <xf numFmtId="0" fontId="4" fillId="0" borderId="0"/>
    <xf numFmtId="0" fontId="4" fillId="86" borderId="86" applyNumberFormat="0" applyFont="0" applyAlignment="0" applyProtection="0"/>
    <xf numFmtId="0" fontId="4" fillId="0" borderId="0"/>
    <xf numFmtId="0" fontId="4" fillId="86" borderId="86" applyNumberFormat="0" applyFont="0" applyAlignment="0" applyProtection="0"/>
    <xf numFmtId="0" fontId="4" fillId="56" borderId="0" applyNumberFormat="0" applyBorder="0" applyAlignment="0" applyProtection="0"/>
    <xf numFmtId="0" fontId="4" fillId="62" borderId="0" applyNumberFormat="0" applyBorder="0" applyAlignment="0" applyProtection="0"/>
    <xf numFmtId="0" fontId="4" fillId="68" borderId="0" applyNumberFormat="0" applyBorder="0" applyAlignment="0" applyProtection="0"/>
    <xf numFmtId="0" fontId="4" fillId="57"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58" borderId="0" applyNumberFormat="0" applyBorder="0" applyAlignment="0" applyProtection="0"/>
    <xf numFmtId="0" fontId="4" fillId="64" borderId="0" applyNumberFormat="0" applyBorder="0" applyAlignment="0" applyProtection="0"/>
    <xf numFmtId="0" fontId="4" fillId="70" borderId="0" applyNumberFormat="0" applyBorder="0" applyAlignment="0" applyProtection="0"/>
    <xf numFmtId="0" fontId="4" fillId="59" borderId="0" applyNumberFormat="0" applyBorder="0" applyAlignment="0" applyProtection="0"/>
    <xf numFmtId="0" fontId="4" fillId="65" borderId="0" applyNumberFormat="0" applyBorder="0" applyAlignment="0" applyProtection="0"/>
    <xf numFmtId="0" fontId="4" fillId="71" borderId="0" applyNumberFormat="0" applyBorder="0" applyAlignment="0" applyProtection="0"/>
    <xf numFmtId="0" fontId="4" fillId="60" borderId="0" applyNumberFormat="0" applyBorder="0" applyAlignment="0" applyProtection="0"/>
    <xf numFmtId="0" fontId="4" fillId="66" borderId="0" applyNumberFormat="0" applyBorder="0" applyAlignment="0" applyProtection="0"/>
    <xf numFmtId="0" fontId="4" fillId="72" borderId="0" applyNumberFormat="0" applyBorder="0" applyAlignment="0" applyProtection="0"/>
    <xf numFmtId="0" fontId="4" fillId="61" borderId="0" applyNumberFormat="0" applyBorder="0" applyAlignment="0" applyProtection="0"/>
    <xf numFmtId="0" fontId="4" fillId="67" borderId="0" applyNumberFormat="0" applyBorder="0" applyAlignment="0" applyProtection="0"/>
    <xf numFmtId="0" fontId="4" fillId="73" borderId="0" applyNumberFormat="0" applyBorder="0" applyAlignment="0" applyProtection="0"/>
    <xf numFmtId="0" fontId="4" fillId="0" borderId="0"/>
    <xf numFmtId="0" fontId="4" fillId="0" borderId="0"/>
    <xf numFmtId="0" fontId="4" fillId="56"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86" borderId="86" applyNumberFormat="0" applyFont="0" applyAlignment="0" applyProtection="0"/>
    <xf numFmtId="0" fontId="4" fillId="86" borderId="86" applyNumberFormat="0" applyFont="0" applyAlignment="0" applyProtection="0"/>
    <xf numFmtId="0" fontId="217" fillId="0" borderId="0"/>
    <xf numFmtId="0" fontId="3" fillId="0" borderId="0"/>
    <xf numFmtId="0" fontId="168" fillId="84" borderId="80" applyNumberFormat="0" applyAlignment="0" applyProtection="0"/>
    <xf numFmtId="0" fontId="3" fillId="56" borderId="0" applyNumberFormat="0" applyBorder="0" applyAlignment="0" applyProtection="0"/>
    <xf numFmtId="0" fontId="3" fillId="62" borderId="0" applyNumberFormat="0" applyBorder="0" applyAlignment="0" applyProtection="0"/>
    <xf numFmtId="0" fontId="3" fillId="68" borderId="0" applyNumberFormat="0" applyBorder="0" applyAlignment="0" applyProtection="0"/>
    <xf numFmtId="0" fontId="3" fillId="57" borderId="0" applyNumberFormat="0" applyBorder="0" applyAlignment="0" applyProtection="0"/>
    <xf numFmtId="0" fontId="3" fillId="63" borderId="0" applyNumberFormat="0" applyBorder="0" applyAlignment="0" applyProtection="0"/>
    <xf numFmtId="0" fontId="3" fillId="69" borderId="0" applyNumberFormat="0" applyBorder="0" applyAlignment="0" applyProtection="0"/>
    <xf numFmtId="0" fontId="3" fillId="58" borderId="0" applyNumberFormat="0" applyBorder="0" applyAlignment="0" applyProtection="0"/>
    <xf numFmtId="0" fontId="3" fillId="64" borderId="0" applyNumberFormat="0" applyBorder="0" applyAlignment="0" applyProtection="0"/>
    <xf numFmtId="0" fontId="3" fillId="70" borderId="0" applyNumberFormat="0" applyBorder="0" applyAlignment="0" applyProtection="0"/>
    <xf numFmtId="0" fontId="3" fillId="59" borderId="0" applyNumberFormat="0" applyBorder="0" applyAlignment="0" applyProtection="0"/>
    <xf numFmtId="0" fontId="3" fillId="65" borderId="0" applyNumberFormat="0" applyBorder="0" applyAlignment="0" applyProtection="0"/>
    <xf numFmtId="0" fontId="3" fillId="71" borderId="0" applyNumberFormat="0" applyBorder="0" applyAlignment="0" applyProtection="0"/>
    <xf numFmtId="0" fontId="3" fillId="60" borderId="0" applyNumberFormat="0" applyBorder="0" applyAlignment="0" applyProtection="0"/>
    <xf numFmtId="0" fontId="3" fillId="66" borderId="0" applyNumberFormat="0" applyBorder="0" applyAlignment="0" applyProtection="0"/>
    <xf numFmtId="0" fontId="3" fillId="72" borderId="0" applyNumberFormat="0" applyBorder="0" applyAlignment="0" applyProtection="0"/>
    <xf numFmtId="0" fontId="3" fillId="61" borderId="0" applyNumberFormat="0" applyBorder="0" applyAlignment="0" applyProtection="0"/>
    <xf numFmtId="0" fontId="3" fillId="67" borderId="0" applyNumberFormat="0" applyBorder="0" applyAlignment="0" applyProtection="0"/>
    <xf numFmtId="0" fontId="3" fillId="73" borderId="0" applyNumberFormat="0" applyBorder="0" applyAlignment="0" applyProtection="0"/>
    <xf numFmtId="0" fontId="3" fillId="0" borderId="0"/>
    <xf numFmtId="0" fontId="3" fillId="86" borderId="86" applyNumberFormat="0" applyFont="0" applyAlignment="0" applyProtection="0"/>
    <xf numFmtId="0" fontId="3" fillId="0" borderId="0"/>
    <xf numFmtId="0" fontId="3" fillId="86" borderId="86" applyNumberFormat="0" applyFont="0" applyAlignment="0" applyProtection="0"/>
    <xf numFmtId="0" fontId="3" fillId="56" borderId="0" applyNumberFormat="0" applyBorder="0" applyAlignment="0" applyProtection="0"/>
    <xf numFmtId="0" fontId="3" fillId="62" borderId="0" applyNumberFormat="0" applyBorder="0" applyAlignment="0" applyProtection="0"/>
    <xf numFmtId="0" fontId="3" fillId="68" borderId="0" applyNumberFormat="0" applyBorder="0" applyAlignment="0" applyProtection="0"/>
    <xf numFmtId="0" fontId="3" fillId="57" borderId="0" applyNumberFormat="0" applyBorder="0" applyAlignment="0" applyProtection="0"/>
    <xf numFmtId="0" fontId="3" fillId="63" borderId="0" applyNumberFormat="0" applyBorder="0" applyAlignment="0" applyProtection="0"/>
    <xf numFmtId="0" fontId="3" fillId="69" borderId="0" applyNumberFormat="0" applyBorder="0" applyAlignment="0" applyProtection="0"/>
    <xf numFmtId="0" fontId="3" fillId="58" borderId="0" applyNumberFormat="0" applyBorder="0" applyAlignment="0" applyProtection="0"/>
    <xf numFmtId="0" fontId="3" fillId="64" borderId="0" applyNumberFormat="0" applyBorder="0" applyAlignment="0" applyProtection="0"/>
    <xf numFmtId="0" fontId="3" fillId="70" borderId="0" applyNumberFormat="0" applyBorder="0" applyAlignment="0" applyProtection="0"/>
    <xf numFmtId="0" fontId="3" fillId="59" borderId="0" applyNumberFormat="0" applyBorder="0" applyAlignment="0" applyProtection="0"/>
    <xf numFmtId="0" fontId="3" fillId="65" borderId="0" applyNumberFormat="0" applyBorder="0" applyAlignment="0" applyProtection="0"/>
    <xf numFmtId="0" fontId="3" fillId="71" borderId="0" applyNumberFormat="0" applyBorder="0" applyAlignment="0" applyProtection="0"/>
    <xf numFmtId="0" fontId="3" fillId="60" borderId="0" applyNumberFormat="0" applyBorder="0" applyAlignment="0" applyProtection="0"/>
    <xf numFmtId="0" fontId="3" fillId="66" borderId="0" applyNumberFormat="0" applyBorder="0" applyAlignment="0" applyProtection="0"/>
    <xf numFmtId="0" fontId="3" fillId="72" borderId="0" applyNumberFormat="0" applyBorder="0" applyAlignment="0" applyProtection="0"/>
    <xf numFmtId="0" fontId="3" fillId="61" borderId="0" applyNumberFormat="0" applyBorder="0" applyAlignment="0" applyProtection="0"/>
    <xf numFmtId="0" fontId="3" fillId="67" borderId="0" applyNumberFormat="0" applyBorder="0" applyAlignment="0" applyProtection="0"/>
    <xf numFmtId="0" fontId="3" fillId="73" borderId="0" applyNumberFormat="0" applyBorder="0" applyAlignment="0" applyProtection="0"/>
    <xf numFmtId="0" fontId="3" fillId="0" borderId="0"/>
    <xf numFmtId="0" fontId="3" fillId="0" borderId="0"/>
    <xf numFmtId="0" fontId="3" fillId="56"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86" borderId="86" applyNumberFormat="0" applyFont="0" applyAlignment="0" applyProtection="0"/>
    <xf numFmtId="0" fontId="3" fillId="86" borderId="86" applyNumberFormat="0" applyFont="0" applyAlignment="0" applyProtection="0"/>
    <xf numFmtId="0" fontId="218" fillId="0" borderId="0"/>
    <xf numFmtId="0" fontId="2" fillId="56" borderId="0" applyNumberFormat="0" applyBorder="0" applyAlignment="0" applyProtection="0"/>
    <xf numFmtId="0" fontId="200" fillId="56" borderId="0" applyNumberFormat="0" applyBorder="0" applyAlignment="0" applyProtection="0"/>
    <xf numFmtId="0" fontId="2" fillId="57" borderId="0" applyNumberFormat="0" applyBorder="0" applyAlignment="0" applyProtection="0"/>
    <xf numFmtId="0" fontId="200" fillId="57" borderId="0" applyNumberFormat="0" applyBorder="0" applyAlignment="0" applyProtection="0"/>
    <xf numFmtId="0" fontId="2" fillId="58" borderId="0" applyNumberFormat="0" applyBorder="0" applyAlignment="0" applyProtection="0"/>
    <xf numFmtId="0" fontId="200" fillId="58" borderId="0" applyNumberFormat="0" applyBorder="0" applyAlignment="0" applyProtection="0"/>
    <xf numFmtId="0" fontId="2" fillId="59" borderId="0" applyNumberFormat="0" applyBorder="0" applyAlignment="0" applyProtection="0"/>
    <xf numFmtId="0" fontId="200" fillId="59" borderId="0" applyNumberFormat="0" applyBorder="0" applyAlignment="0" applyProtection="0"/>
    <xf numFmtId="0" fontId="2" fillId="60" borderId="0" applyNumberFormat="0" applyBorder="0" applyAlignment="0" applyProtection="0"/>
    <xf numFmtId="0" fontId="200" fillId="60" borderId="0" applyNumberFormat="0" applyBorder="0" applyAlignment="0" applyProtection="0"/>
    <xf numFmtId="0" fontId="2" fillId="61" borderId="0" applyNumberFormat="0" applyBorder="0" applyAlignment="0" applyProtection="0"/>
    <xf numFmtId="0" fontId="200" fillId="61" borderId="0" applyNumberFormat="0" applyBorder="0" applyAlignment="0" applyProtection="0"/>
    <xf numFmtId="0" fontId="2" fillId="62" borderId="0" applyNumberFormat="0" applyBorder="0" applyAlignment="0" applyProtection="0"/>
    <xf numFmtId="0" fontId="200" fillId="62" borderId="0" applyNumberFormat="0" applyBorder="0" applyAlignment="0" applyProtection="0"/>
    <xf numFmtId="0" fontId="2" fillId="63" borderId="0" applyNumberFormat="0" applyBorder="0" applyAlignment="0" applyProtection="0"/>
    <xf numFmtId="0" fontId="200" fillId="63" borderId="0" applyNumberFormat="0" applyBorder="0" applyAlignment="0" applyProtection="0"/>
    <xf numFmtId="0" fontId="2" fillId="64" borderId="0" applyNumberFormat="0" applyBorder="0" applyAlignment="0" applyProtection="0"/>
    <xf numFmtId="0" fontId="200" fillId="64" borderId="0" applyNumberFormat="0" applyBorder="0" applyAlignment="0" applyProtection="0"/>
    <xf numFmtId="0" fontId="2" fillId="65" borderId="0" applyNumberFormat="0" applyBorder="0" applyAlignment="0" applyProtection="0"/>
    <xf numFmtId="0" fontId="200" fillId="65" borderId="0" applyNumberFormat="0" applyBorder="0" applyAlignment="0" applyProtection="0"/>
    <xf numFmtId="0" fontId="2" fillId="66" borderId="0" applyNumberFormat="0" applyBorder="0" applyAlignment="0" applyProtection="0"/>
    <xf numFmtId="0" fontId="200" fillId="66" borderId="0" applyNumberFormat="0" applyBorder="0" applyAlignment="0" applyProtection="0"/>
    <xf numFmtId="0" fontId="2" fillId="67" borderId="0" applyNumberFormat="0" applyBorder="0" applyAlignment="0" applyProtection="0"/>
    <xf numFmtId="0" fontId="200" fillId="67" borderId="0" applyNumberFormat="0" applyBorder="0" applyAlignment="0" applyProtection="0"/>
    <xf numFmtId="0" fontId="200" fillId="68" borderId="0" applyNumberFormat="0" applyBorder="0" applyAlignment="0" applyProtection="0"/>
    <xf numFmtId="0" fontId="200" fillId="69" borderId="0" applyNumberFormat="0" applyBorder="0" applyAlignment="0" applyProtection="0"/>
    <xf numFmtId="0" fontId="200" fillId="70" borderId="0" applyNumberFormat="0" applyBorder="0" applyAlignment="0" applyProtection="0"/>
    <xf numFmtId="0" fontId="200" fillId="71" borderId="0" applyNumberFormat="0" applyBorder="0" applyAlignment="0" applyProtection="0"/>
    <xf numFmtId="0" fontId="200" fillId="72" borderId="0" applyNumberFormat="0" applyBorder="0" applyAlignment="0" applyProtection="0"/>
    <xf numFmtId="0" fontId="200" fillId="73" borderId="0" applyNumberFormat="0" applyBorder="0" applyAlignment="0" applyProtection="0"/>
    <xf numFmtId="0" fontId="219" fillId="74" borderId="0" applyNumberFormat="0" applyBorder="0" applyAlignment="0" applyProtection="0"/>
    <xf numFmtId="0" fontId="219" fillId="75" borderId="0" applyNumberFormat="0" applyBorder="0" applyAlignment="0" applyProtection="0"/>
    <xf numFmtId="0" fontId="219" fillId="76" borderId="0" applyNumberFormat="0" applyBorder="0" applyAlignment="0" applyProtection="0"/>
    <xf numFmtId="0" fontId="219" fillId="77" borderId="0" applyNumberFormat="0" applyBorder="0" applyAlignment="0" applyProtection="0"/>
    <xf numFmtId="0" fontId="219" fillId="78" borderId="0" applyNumberFormat="0" applyBorder="0" applyAlignment="0" applyProtection="0"/>
    <xf numFmtId="0" fontId="219" fillId="79" borderId="0" applyNumberFormat="0" applyBorder="0" applyAlignment="0" applyProtection="0"/>
    <xf numFmtId="0" fontId="220" fillId="80" borderId="0" applyNumberFormat="0" applyBorder="0" applyAlignment="0" applyProtection="0"/>
    <xf numFmtId="0" fontId="221" fillId="81" borderId="80" applyNumberFormat="0" applyAlignment="0" applyProtection="0"/>
    <xf numFmtId="0" fontId="222" fillId="82" borderId="81" applyNumberFormat="0" applyAlignment="0" applyProtection="0"/>
    <xf numFmtId="0" fontId="223" fillId="0" borderId="0" applyNumberFormat="0" applyFill="0" applyBorder="0" applyAlignment="0" applyProtection="0"/>
    <xf numFmtId="0" fontId="224" fillId="83" borderId="0" applyNumberFormat="0" applyBorder="0" applyAlignment="0" applyProtection="0"/>
    <xf numFmtId="0" fontId="225" fillId="0" borderId="82" applyNumberFormat="0" applyFill="0" applyAlignment="0" applyProtection="0"/>
    <xf numFmtId="0" fontId="226" fillId="0" borderId="83" applyNumberFormat="0" applyFill="0" applyAlignment="0" applyProtection="0"/>
    <xf numFmtId="0" fontId="227" fillId="0" borderId="84" applyNumberFormat="0" applyFill="0" applyAlignment="0" applyProtection="0"/>
    <xf numFmtId="0" fontId="227" fillId="0" borderId="0" applyNumberFormat="0" applyFill="0" applyBorder="0" applyAlignment="0" applyProtection="0"/>
    <xf numFmtId="0" fontId="168" fillId="84" borderId="80" applyNumberFormat="0" applyAlignment="0" applyProtection="0"/>
    <xf numFmtId="0" fontId="228" fillId="84" borderId="80" applyNumberFormat="0" applyAlignment="0" applyProtection="0"/>
    <xf numFmtId="0" fontId="229" fillId="0" borderId="85" applyNumberFormat="0" applyFill="0" applyAlignment="0" applyProtection="0"/>
    <xf numFmtId="0" fontId="230" fillId="85" borderId="0" applyNumberFormat="0" applyBorder="0" applyAlignment="0" applyProtection="0"/>
    <xf numFmtId="0" fontId="2" fillId="0" borderId="0"/>
    <xf numFmtId="0" fontId="200" fillId="0" borderId="0"/>
    <xf numFmtId="0" fontId="2" fillId="86" borderId="86" applyNumberFormat="0" applyFont="0" applyAlignment="0" applyProtection="0"/>
    <xf numFmtId="0" fontId="200" fillId="86" borderId="86" applyNumberFormat="0" applyFont="0" applyAlignment="0" applyProtection="0"/>
    <xf numFmtId="0" fontId="231" fillId="81" borderId="87" applyNumberFormat="0" applyAlignment="0" applyProtection="0"/>
    <xf numFmtId="0" fontId="232" fillId="0" borderId="88" applyNumberFormat="0" applyFill="0" applyAlignment="0" applyProtection="0"/>
    <xf numFmtId="0" fontId="233" fillId="0" borderId="0" applyNumberFormat="0" applyFill="0" applyBorder="0" applyAlignment="0" applyProtection="0"/>
    <xf numFmtId="0" fontId="234"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68" fillId="84" borderId="80" applyNumberFormat="0" applyAlignment="0" applyProtection="0"/>
    <xf numFmtId="0" fontId="1" fillId="0" borderId="0"/>
    <xf numFmtId="0" fontId="48" fillId="0" borderId="0"/>
    <xf numFmtId="0" fontId="1" fillId="86" borderId="86" applyNumberFormat="0" applyFont="0" applyAlignment="0" applyProtection="0"/>
  </cellStyleXfs>
  <cellXfs count="442">
    <xf numFmtId="0" fontId="0" fillId="0" borderId="0" xfId="0"/>
    <xf numFmtId="0" fontId="0" fillId="55" borderId="0" xfId="0" applyFont="1" applyFill="1"/>
    <xf numFmtId="0" fontId="0" fillId="55" borderId="63" xfId="0" applyFont="1" applyFill="1" applyBorder="1"/>
    <xf numFmtId="0" fontId="0" fillId="55" borderId="64" xfId="0" applyFont="1" applyFill="1" applyBorder="1"/>
    <xf numFmtId="0" fontId="0" fillId="53" borderId="0" xfId="0" applyFont="1" applyFill="1" applyAlignment="1">
      <alignment horizontal="center"/>
    </xf>
    <xf numFmtId="0" fontId="0" fillId="55" borderId="66"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67" xfId="0" applyFont="1" applyFill="1" applyBorder="1"/>
    <xf numFmtId="0" fontId="0" fillId="55" borderId="0" xfId="0" applyFont="1" applyFill="1" applyBorder="1"/>
    <xf numFmtId="0" fontId="0" fillId="53" borderId="66" xfId="0" applyFont="1" applyFill="1" applyBorder="1" applyAlignment="1">
      <alignment horizontal="center" vertical="center" wrapText="1"/>
    </xf>
    <xf numFmtId="0" fontId="0" fillId="55" borderId="69" xfId="0" applyFont="1" applyFill="1" applyBorder="1"/>
    <xf numFmtId="0" fontId="0" fillId="55" borderId="70" xfId="0" applyFont="1" applyFill="1" applyBorder="1"/>
    <xf numFmtId="0" fontId="0" fillId="55" borderId="71" xfId="0" applyFont="1" applyFill="1" applyBorder="1"/>
    <xf numFmtId="164" fontId="0" fillId="55" borderId="0" xfId="0" applyNumberFormat="1" applyFont="1" applyFill="1" applyAlignment="1">
      <alignment horizontal="center" vertical="center"/>
    </xf>
    <xf numFmtId="0" fontId="149" fillId="55" borderId="70" xfId="0" applyFont="1" applyFill="1" applyBorder="1" applyAlignment="1">
      <alignment horizontal="center"/>
    </xf>
    <xf numFmtId="164" fontId="46" fillId="55" borderId="0" xfId="0" applyNumberFormat="1" applyFont="1" applyFill="1" applyBorder="1" applyAlignment="1">
      <alignment horizontal="center" vertical="center"/>
    </xf>
    <xf numFmtId="0" fontId="151" fillId="55" borderId="89" xfId="0" applyFont="1" applyFill="1" applyBorder="1"/>
    <xf numFmtId="0" fontId="0" fillId="55" borderId="61" xfId="0" applyFont="1" applyFill="1" applyBorder="1"/>
    <xf numFmtId="0" fontId="0" fillId="55" borderId="90" xfId="0" applyFont="1" applyFill="1" applyBorder="1"/>
    <xf numFmtId="0" fontId="189" fillId="55" borderId="0" xfId="0" applyFont="1" applyFill="1"/>
    <xf numFmtId="0" fontId="148" fillId="55" borderId="0" xfId="0" applyFont="1" applyFill="1"/>
    <xf numFmtId="164" fontId="0" fillId="54" borderId="0" xfId="0" applyNumberFormat="1" applyFont="1" applyFill="1" applyAlignment="1">
      <alignment horizontal="center" vertical="center"/>
    </xf>
    <xf numFmtId="164" fontId="0" fillId="54" borderId="0" xfId="0" applyNumberFormat="1" applyFont="1" applyFill="1" applyBorder="1" applyAlignment="1">
      <alignment horizontal="center" vertical="center"/>
    </xf>
    <xf numFmtId="164" fontId="0" fillId="54" borderId="66" xfId="0" applyNumberFormat="1" applyFont="1" applyFill="1" applyBorder="1" applyAlignment="1">
      <alignment horizontal="center" vertical="center"/>
    </xf>
    <xf numFmtId="164" fontId="149" fillId="54" borderId="0" xfId="0" applyNumberFormat="1" applyFont="1" applyFill="1" applyBorder="1" applyAlignment="1">
      <alignment horizontal="center" vertical="center"/>
    </xf>
    <xf numFmtId="164" fontId="149" fillId="54" borderId="66" xfId="0" applyNumberFormat="1" applyFont="1" applyFill="1" applyBorder="1" applyAlignment="1">
      <alignment horizontal="center" vertical="center"/>
    </xf>
    <xf numFmtId="0" fontId="41" fillId="55" borderId="0" xfId="0" applyFont="1" applyFill="1" applyBorder="1" applyAlignment="1">
      <alignment horizontal="center"/>
    </xf>
    <xf numFmtId="164" fontId="203" fillId="54" borderId="0" xfId="0" applyNumberFormat="1" applyFont="1" applyFill="1" applyBorder="1" applyAlignment="1">
      <alignment horizontal="center" vertical="center"/>
    </xf>
    <xf numFmtId="0" fontId="203" fillId="55" borderId="0" xfId="0" applyFont="1" applyFill="1" applyBorder="1" applyAlignment="1">
      <alignment horizontal="center"/>
    </xf>
    <xf numFmtId="0" fontId="212" fillId="55" borderId="0" xfId="0" applyFont="1" applyFill="1" applyAlignment="1">
      <alignment vertical="center"/>
    </xf>
    <xf numFmtId="0" fontId="150" fillId="55" borderId="0" xfId="528" applyFill="1" applyAlignment="1">
      <alignment vertical="top"/>
    </xf>
    <xf numFmtId="0" fontId="20" fillId="55" borderId="108" xfId="0" applyFont="1" applyFill="1" applyBorder="1" applyAlignment="1">
      <alignment horizontal="center"/>
    </xf>
    <xf numFmtId="164" fontId="10" fillId="54" borderId="119" xfId="0" applyNumberFormat="1" applyFont="1" applyFill="1" applyBorder="1" applyAlignment="1">
      <alignment horizontal="center" vertical="center"/>
    </xf>
    <xf numFmtId="164" fontId="10" fillId="54" borderId="118" xfId="0" applyNumberFormat="1" applyFont="1" applyFill="1" applyBorder="1" applyAlignment="1">
      <alignment horizontal="center" vertical="center"/>
    </xf>
    <xf numFmtId="0" fontId="10" fillId="55" borderId="117" xfId="0" applyFont="1" applyFill="1" applyBorder="1" applyAlignment="1">
      <alignment horizontal="center"/>
    </xf>
    <xf numFmtId="164" fontId="10" fillId="54" borderId="0" xfId="0" applyNumberFormat="1" applyFont="1" applyFill="1" applyBorder="1" applyAlignment="1">
      <alignment horizontal="center" vertical="center"/>
    </xf>
    <xf numFmtId="164" fontId="10" fillId="54" borderId="66" xfId="0" applyNumberFormat="1" applyFont="1" applyFill="1" applyBorder="1" applyAlignment="1">
      <alignment horizontal="center" vertical="center"/>
    </xf>
    <xf numFmtId="0" fontId="10" fillId="55" borderId="70" xfId="0" applyFont="1" applyFill="1" applyBorder="1" applyAlignment="1">
      <alignment horizontal="center"/>
    </xf>
    <xf numFmtId="0" fontId="151" fillId="55" borderId="70" xfId="0" applyFont="1" applyFill="1" applyBorder="1" applyAlignment="1">
      <alignment horizontal="left" wrapText="1"/>
    </xf>
    <xf numFmtId="0" fontId="151" fillId="55" borderId="0" xfId="0" applyFont="1" applyFill="1" applyBorder="1" applyAlignment="1">
      <alignment horizontal="left" wrapText="1"/>
    </xf>
    <xf numFmtId="0" fontId="151" fillId="55" borderId="66" xfId="0" applyFont="1" applyFill="1" applyBorder="1" applyAlignment="1">
      <alignment horizontal="left" wrapText="1"/>
    </xf>
    <xf numFmtId="0" fontId="193" fillId="0" borderId="0" xfId="0" applyFont="1" applyFill="1"/>
    <xf numFmtId="0" fontId="199" fillId="54" borderId="0" xfId="525" applyFont="1" applyFill="1" applyAlignment="1">
      <alignment horizontal="left" vertical="center" wrapText="1"/>
    </xf>
    <xf numFmtId="0" fontId="120" fillId="55" borderId="0" xfId="0" applyFont="1" applyFill="1" applyAlignment="1">
      <alignment horizontal="left" vertical="center" wrapText="1"/>
    </xf>
    <xf numFmtId="0" fontId="0" fillId="53" borderId="65" xfId="0" applyFont="1" applyFill="1" applyBorder="1" applyAlignment="1">
      <alignment horizontal="center"/>
    </xf>
    <xf numFmtId="0" fontId="0" fillId="53" borderId="68" xfId="0" applyFont="1" applyFill="1" applyBorder="1" applyAlignment="1">
      <alignment horizontal="center"/>
    </xf>
    <xf numFmtId="0" fontId="147" fillId="55" borderId="63" xfId="0" applyFont="1" applyFill="1" applyBorder="1" applyAlignment="1">
      <alignment horizontal="left" vertical="center" wrapText="1" indent="1"/>
    </xf>
    <xf numFmtId="0" fontId="147" fillId="55" borderId="69" xfId="0" applyFont="1" applyFill="1" applyBorder="1" applyAlignment="1">
      <alignment horizontal="left" vertical="center" wrapText="1" indent="1"/>
    </xf>
    <xf numFmtId="0" fontId="191" fillId="55" borderId="70" xfId="0" applyFont="1" applyFill="1" applyBorder="1" applyAlignment="1">
      <alignment horizontal="left" wrapText="1" indent="1"/>
    </xf>
    <xf numFmtId="0" fontId="191" fillId="55" borderId="0" xfId="0" applyFont="1" applyFill="1" applyBorder="1" applyAlignment="1">
      <alignment horizontal="left" wrapText="1" indent="1"/>
    </xf>
    <xf numFmtId="0" fontId="191" fillId="55" borderId="66" xfId="0" applyFont="1" applyFill="1" applyBorder="1" applyAlignment="1">
      <alignment horizontal="left" wrapText="1" indent="1"/>
    </xf>
    <xf numFmtId="0" fontId="147" fillId="55" borderId="70" xfId="0" applyFont="1" applyFill="1" applyBorder="1" applyAlignment="1">
      <alignment horizontal="left" vertical="center" wrapText="1" indent="1"/>
    </xf>
    <xf numFmtId="0" fontId="147" fillId="55" borderId="0" xfId="0" applyFont="1" applyFill="1" applyBorder="1" applyAlignment="1">
      <alignment horizontal="left" vertical="center" wrapText="1" indent="1"/>
    </xf>
    <xf numFmtId="0" fontId="147" fillId="55" borderId="66" xfId="0" applyFont="1" applyFill="1" applyBorder="1" applyAlignment="1">
      <alignment horizontal="left" vertical="center" wrapText="1" indent="1"/>
    </xf>
    <xf numFmtId="0" fontId="202" fillId="55" borderId="70" xfId="0" applyFont="1" applyFill="1" applyBorder="1" applyAlignment="1">
      <alignment horizontal="left" wrapText="1" indent="1"/>
    </xf>
    <xf numFmtId="0" fontId="202" fillId="55" borderId="0" xfId="0" applyFont="1" applyFill="1" applyBorder="1" applyAlignment="1">
      <alignment horizontal="left" wrapText="1" indent="1"/>
    </xf>
    <xf numFmtId="0" fontId="202" fillId="55" borderId="66" xfId="0" applyFont="1" applyFill="1" applyBorder="1" applyAlignment="1">
      <alignment horizontal="left" wrapText="1" indent="1"/>
    </xf>
    <xf numFmtId="164" fontId="235" fillId="51" borderId="48" xfId="2" applyNumberFormat="1" applyFont="1" applyFill="1" applyBorder="1" applyAlignment="1">
      <alignment horizontal="centerContinuous" vertical="top" wrapText="1"/>
    </xf>
    <xf numFmtId="164" fontId="235" fillId="51" borderId="49" xfId="2" applyNumberFormat="1" applyFont="1" applyFill="1" applyBorder="1" applyAlignment="1">
      <alignment horizontal="center" vertical="center" wrapText="1"/>
    </xf>
    <xf numFmtId="164" fontId="235" fillId="51" borderId="50" xfId="2" applyNumberFormat="1" applyFont="1" applyFill="1" applyBorder="1" applyAlignment="1">
      <alignment horizontal="center" vertical="center" wrapText="1"/>
    </xf>
    <xf numFmtId="0" fontId="189" fillId="28" borderId="35" xfId="340" applyFont="1" applyFill="1" applyBorder="1"/>
    <xf numFmtId="164" fontId="235" fillId="51" borderId="49" xfId="2" applyNumberFormat="1" applyFont="1" applyFill="1" applyBorder="1" applyAlignment="1">
      <alignment horizontal="center" vertical="top" wrapText="1"/>
    </xf>
    <xf numFmtId="164" fontId="235" fillId="51" borderId="50" xfId="2" applyNumberFormat="1" applyFont="1" applyFill="1" applyBorder="1" applyAlignment="1">
      <alignment horizontal="center" vertical="top" wrapText="1"/>
    </xf>
    <xf numFmtId="0" fontId="189" fillId="28" borderId="0" xfId="340" applyFont="1" applyFill="1"/>
    <xf numFmtId="164" fontId="235" fillId="28" borderId="0" xfId="2" applyNumberFormat="1" applyFont="1" applyFill="1" applyBorder="1" applyAlignment="1">
      <alignment horizontal="centerContinuous" vertical="top" wrapText="1"/>
    </xf>
    <xf numFmtId="0" fontId="189" fillId="28" borderId="0" xfId="340" applyFont="1" applyFill="1" applyBorder="1"/>
    <xf numFmtId="164" fontId="236" fillId="51" borderId="36" xfId="2" applyNumberFormat="1" applyFont="1" applyFill="1" applyBorder="1" applyAlignment="1">
      <alignment vertical="center" wrapText="1"/>
    </xf>
    <xf numFmtId="0" fontId="189" fillId="51" borderId="0" xfId="0" applyFont="1" applyFill="1" applyBorder="1" applyAlignment="1">
      <alignment horizontal="centerContinuous" vertical="center" wrapText="1"/>
    </xf>
    <xf numFmtId="0" fontId="189" fillId="51" borderId="0" xfId="340" applyFont="1" applyFill="1" applyBorder="1" applyAlignment="1">
      <alignment vertical="center" wrapText="1"/>
    </xf>
    <xf numFmtId="0" fontId="189" fillId="51" borderId="0" xfId="0" applyFont="1" applyFill="1" applyBorder="1" applyAlignment="1">
      <alignment horizontal="center" vertical="center" wrapText="1"/>
    </xf>
    <xf numFmtId="0" fontId="189" fillId="51" borderId="37" xfId="0" applyFont="1" applyFill="1" applyBorder="1" applyAlignment="1">
      <alignment horizontal="centerContinuous" vertical="center" wrapText="1"/>
    </xf>
    <xf numFmtId="0" fontId="189" fillId="51" borderId="58" xfId="0" applyFont="1" applyFill="1" applyBorder="1" applyAlignment="1">
      <alignment horizontal="centerContinuous" vertical="center" wrapText="1"/>
    </xf>
    <xf numFmtId="0" fontId="189" fillId="51" borderId="38" xfId="0" applyFont="1" applyFill="1" applyBorder="1" applyAlignment="1">
      <alignment horizontal="centerContinuous" vertical="center" wrapText="1"/>
    </xf>
    <xf numFmtId="0" fontId="189" fillId="28" borderId="0" xfId="340" applyFont="1" applyFill="1" applyAlignment="1">
      <alignment vertical="center"/>
    </xf>
    <xf numFmtId="0" fontId="189" fillId="28" borderId="0" xfId="340" applyFont="1" applyFill="1" applyBorder="1" applyAlignment="1">
      <alignment horizontal="centerContinuous" vertical="center" wrapText="1"/>
    </xf>
    <xf numFmtId="0" fontId="189" fillId="28" borderId="0" xfId="340" applyFont="1" applyFill="1" applyBorder="1" applyAlignment="1">
      <alignment vertical="center"/>
    </xf>
    <xf numFmtId="0" fontId="189" fillId="54" borderId="0" xfId="340" applyFont="1" applyFill="1" applyBorder="1" applyAlignment="1">
      <alignment horizontal="left" vertical="center"/>
    </xf>
    <xf numFmtId="0" fontId="189" fillId="51" borderId="62" xfId="0" applyFont="1" applyFill="1" applyBorder="1" applyAlignment="1">
      <alignment horizontal="center" vertical="center" wrapText="1"/>
    </xf>
    <xf numFmtId="0" fontId="189" fillId="51" borderId="55" xfId="0" applyFont="1" applyFill="1" applyBorder="1" applyAlignment="1">
      <alignment horizontal="center" vertical="center" wrapText="1"/>
    </xf>
    <xf numFmtId="0" fontId="47" fillId="0" borderId="55" xfId="0" applyFont="1" applyBorder="1" applyAlignment="1">
      <alignment horizontal="center" vertical="center" wrapText="1"/>
    </xf>
    <xf numFmtId="0" fontId="189" fillId="51" borderId="53" xfId="0" applyFont="1" applyFill="1" applyBorder="1" applyAlignment="1">
      <alignment horizontal="center" vertical="center" wrapText="1"/>
    </xf>
    <xf numFmtId="0" fontId="189" fillId="51" borderId="39" xfId="0" applyFont="1" applyFill="1" applyBorder="1" applyAlignment="1">
      <alignment horizontal="center" vertical="center" wrapText="1"/>
    </xf>
    <xf numFmtId="0" fontId="189" fillId="51" borderId="54" xfId="340" applyFont="1" applyFill="1" applyBorder="1" applyAlignment="1">
      <alignment horizontal="center" vertical="center" wrapText="1"/>
    </xf>
    <xf numFmtId="0" fontId="189" fillId="51" borderId="53" xfId="340" applyFont="1" applyFill="1" applyBorder="1" applyAlignment="1">
      <alignment horizontal="center" vertical="center" wrapText="1"/>
    </xf>
    <xf numFmtId="0" fontId="189" fillId="51" borderId="39" xfId="340" applyFont="1" applyFill="1" applyBorder="1" applyAlignment="1">
      <alignment horizontal="center" vertical="center" wrapText="1"/>
    </xf>
    <xf numFmtId="0" fontId="189" fillId="28" borderId="0" xfId="340" applyFont="1" applyFill="1" applyBorder="1" applyAlignment="1">
      <alignment vertical="center" wrapText="1"/>
    </xf>
    <xf numFmtId="0" fontId="189" fillId="28" borderId="0" xfId="340" applyFont="1" applyFill="1" applyBorder="1" applyAlignment="1">
      <alignment horizontal="left" vertical="center"/>
    </xf>
    <xf numFmtId="164" fontId="177" fillId="51" borderId="36" xfId="2" applyNumberFormat="1" applyFont="1" applyFill="1" applyBorder="1" applyAlignment="1">
      <alignment horizontal="center" wrapText="1"/>
    </xf>
    <xf numFmtId="2" fontId="177" fillId="51" borderId="0" xfId="340" applyNumberFormat="1" applyFont="1" applyFill="1" applyBorder="1" applyAlignment="1">
      <alignment horizontal="center" wrapText="1"/>
    </xf>
    <xf numFmtId="2" fontId="177" fillId="53" borderId="0" xfId="340" applyNumberFormat="1" applyFont="1" applyFill="1" applyBorder="1" applyAlignment="1">
      <alignment horizontal="center" wrapText="1"/>
    </xf>
    <xf numFmtId="2" fontId="120" fillId="53" borderId="0" xfId="340" applyNumberFormat="1" applyFont="1" applyFill="1" applyBorder="1" applyAlignment="1">
      <alignment horizontal="center" wrapText="1"/>
    </xf>
    <xf numFmtId="0" fontId="120" fillId="53" borderId="0" xfId="340" applyFont="1" applyFill="1" applyBorder="1" applyAlignment="1">
      <alignment horizontal="center" wrapText="1"/>
    </xf>
    <xf numFmtId="2" fontId="120" fillId="51" borderId="0" xfId="340" applyNumberFormat="1" applyFont="1" applyFill="1" applyBorder="1" applyAlignment="1">
      <alignment horizontal="center" wrapText="1"/>
    </xf>
    <xf numFmtId="2" fontId="120" fillId="51" borderId="44" xfId="340" applyNumberFormat="1" applyFont="1" applyFill="1" applyBorder="1" applyAlignment="1">
      <alignment horizontal="center" wrapText="1"/>
    </xf>
    <xf numFmtId="0" fontId="189" fillId="28" borderId="0" xfId="340" applyFont="1" applyFill="1" applyAlignment="1">
      <alignment horizontal="center"/>
    </xf>
    <xf numFmtId="0" fontId="120" fillId="28" borderId="0" xfId="340" applyFont="1" applyFill="1" applyBorder="1" applyAlignment="1">
      <alignment horizontal="center" wrapText="1"/>
    </xf>
    <xf numFmtId="0" fontId="189" fillId="28" borderId="0" xfId="340" applyFont="1" applyFill="1" applyBorder="1" applyAlignment="1">
      <alignment horizontal="center"/>
    </xf>
    <xf numFmtId="0" fontId="120" fillId="28" borderId="0" xfId="340" applyFont="1" applyFill="1" applyBorder="1" applyAlignment="1">
      <alignment horizontal="center"/>
    </xf>
    <xf numFmtId="2" fontId="177" fillId="28" borderId="0" xfId="340" applyNumberFormat="1" applyFont="1" applyFill="1" applyBorder="1" applyAlignment="1">
      <alignment horizontal="center" wrapText="1"/>
    </xf>
    <xf numFmtId="164" fontId="177" fillId="51" borderId="36" xfId="2" applyNumberFormat="1" applyFont="1" applyFill="1" applyBorder="1" applyAlignment="1">
      <alignment horizontal="left" wrapText="1"/>
    </xf>
    <xf numFmtId="2" fontId="177" fillId="51" borderId="0" xfId="340" quotePrefix="1" applyNumberFormat="1" applyFont="1" applyFill="1" applyBorder="1" applyAlignment="1">
      <alignment horizontal="center" wrapText="1"/>
    </xf>
    <xf numFmtId="0" fontId="120" fillId="51" borderId="0" xfId="340" applyFont="1" applyFill="1" applyBorder="1" applyAlignment="1">
      <alignment horizontal="center" wrapText="1"/>
    </xf>
    <xf numFmtId="2" fontId="120" fillId="51" borderId="0" xfId="340" quotePrefix="1" applyNumberFormat="1" applyFont="1" applyFill="1" applyBorder="1" applyAlignment="1">
      <alignment horizontal="center" wrapText="1"/>
    </xf>
    <xf numFmtId="2" fontId="120" fillId="51" borderId="38" xfId="340" applyNumberFormat="1" applyFont="1" applyFill="1" applyBorder="1" applyAlignment="1">
      <alignment horizontal="center" wrapText="1"/>
    </xf>
    <xf numFmtId="164" fontId="177" fillId="51" borderId="36" xfId="2" applyNumberFormat="1" applyFont="1" applyFill="1" applyBorder="1" applyAlignment="1">
      <alignment horizontal="left" vertical="center" wrapText="1"/>
    </xf>
    <xf numFmtId="0" fontId="120" fillId="51" borderId="0" xfId="0" applyFont="1" applyFill="1" applyBorder="1" applyAlignment="1">
      <alignment horizontal="center" vertical="center" wrapText="1"/>
    </xf>
    <xf numFmtId="0" fontId="120" fillId="51" borderId="0" xfId="0" applyFont="1" applyFill="1" applyBorder="1" applyAlignment="1">
      <alignment horizontal="centerContinuous" vertical="center" wrapText="1"/>
    </xf>
    <xf numFmtId="2" fontId="177" fillId="51" borderId="0" xfId="340" applyNumberFormat="1" applyFont="1" applyFill="1" applyBorder="1" applyAlignment="1">
      <alignment horizontal="right" wrapText="1"/>
    </xf>
    <xf numFmtId="0" fontId="120" fillId="51" borderId="0" xfId="340" applyFont="1" applyFill="1" applyBorder="1" applyAlignment="1">
      <alignment horizontal="right" wrapText="1"/>
    </xf>
    <xf numFmtId="2" fontId="177" fillId="51" borderId="38" xfId="340" applyNumberFormat="1" applyFont="1" applyFill="1" applyBorder="1" applyAlignment="1">
      <alignment horizontal="right" wrapText="1"/>
    </xf>
    <xf numFmtId="0" fontId="189" fillId="28" borderId="0" xfId="340" applyFont="1" applyFill="1" applyAlignment="1">
      <alignment horizontal="right"/>
    </xf>
    <xf numFmtId="0" fontId="120" fillId="28" borderId="0" xfId="340" applyFont="1" applyFill="1" applyBorder="1" applyAlignment="1">
      <alignment horizontal="right" wrapText="1"/>
    </xf>
    <xf numFmtId="0" fontId="189" fillId="28" borderId="0" xfId="340" applyFont="1" applyFill="1" applyBorder="1" applyAlignment="1">
      <alignment horizontal="right"/>
    </xf>
    <xf numFmtId="0" fontId="47" fillId="28" borderId="0" xfId="340" applyFont="1" applyFill="1" applyBorder="1" applyAlignment="1">
      <alignment horizontal="right" wrapText="1"/>
    </xf>
    <xf numFmtId="0" fontId="189" fillId="28" borderId="41" xfId="340" applyFont="1" applyFill="1" applyBorder="1" applyAlignment="1">
      <alignment horizontal="left" vertical="center" wrapText="1"/>
    </xf>
    <xf numFmtId="0" fontId="120" fillId="51" borderId="37" xfId="0" applyFont="1" applyFill="1" applyBorder="1" applyAlignment="1">
      <alignment horizontal="center" vertical="center" wrapText="1"/>
    </xf>
    <xf numFmtId="0" fontId="120" fillId="51" borderId="37" xfId="0" applyFont="1" applyFill="1" applyBorder="1" applyAlignment="1">
      <alignment horizontal="centerContinuous" vertical="center" wrapText="1"/>
    </xf>
    <xf numFmtId="2" fontId="177" fillId="51" borderId="37" xfId="340" applyNumberFormat="1" applyFont="1" applyFill="1" applyBorder="1" applyAlignment="1">
      <alignment horizontal="right" wrapText="1"/>
    </xf>
    <xf numFmtId="0" fontId="120" fillId="51" borderId="37" xfId="340" applyFont="1" applyFill="1" applyBorder="1" applyAlignment="1">
      <alignment horizontal="right" wrapText="1"/>
    </xf>
    <xf numFmtId="2" fontId="177" fillId="51" borderId="41" xfId="340" applyNumberFormat="1" applyFont="1" applyFill="1" applyBorder="1" applyAlignment="1">
      <alignment horizontal="right" wrapText="1"/>
    </xf>
    <xf numFmtId="2" fontId="177" fillId="51" borderId="40" xfId="340" applyNumberFormat="1" applyFont="1" applyFill="1" applyBorder="1" applyAlignment="1">
      <alignment horizontal="right" wrapText="1"/>
    </xf>
    <xf numFmtId="0" fontId="177" fillId="28" borderId="42" xfId="0" applyFont="1" applyFill="1" applyBorder="1" applyAlignment="1">
      <alignment horizontal="right"/>
    </xf>
    <xf numFmtId="164" fontId="120" fillId="52" borderId="0" xfId="340" applyNumberFormat="1" applyFont="1" applyFill="1" applyBorder="1" applyAlignment="1">
      <alignment horizontal="center" vertical="center" wrapText="1"/>
    </xf>
    <xf numFmtId="164" fontId="177" fillId="52" borderId="0" xfId="340" applyNumberFormat="1" applyFont="1" applyFill="1" applyBorder="1" applyAlignment="1">
      <alignment horizontal="center" vertical="center" wrapText="1"/>
    </xf>
    <xf numFmtId="164" fontId="177" fillId="28" borderId="0" xfId="2" quotePrefix="1" applyNumberFormat="1" applyFont="1" applyFill="1" applyBorder="1" applyAlignment="1">
      <alignment horizontal="center" vertical="center"/>
    </xf>
    <xf numFmtId="164" fontId="177" fillId="28" borderId="0" xfId="2" applyNumberFormat="1" applyFont="1" applyFill="1" applyBorder="1" applyAlignment="1">
      <alignment horizontal="center" vertical="center"/>
    </xf>
    <xf numFmtId="2" fontId="177" fillId="28" borderId="0" xfId="340" applyNumberFormat="1" applyFont="1" applyFill="1" applyBorder="1" applyAlignment="1">
      <alignment horizontal="center" vertical="center" wrapText="1"/>
    </xf>
    <xf numFmtId="2" fontId="177" fillId="28" borderId="0" xfId="340" applyNumberFormat="1" applyFont="1" applyFill="1" applyBorder="1" applyAlignment="1">
      <alignment horizontal="right" vertical="center" wrapText="1"/>
    </xf>
    <xf numFmtId="0" fontId="120" fillId="28" borderId="0" xfId="340" applyFont="1" applyFill="1" applyBorder="1" applyAlignment="1">
      <alignment horizontal="right" vertical="center" wrapText="1"/>
    </xf>
    <xf numFmtId="0" fontId="189" fillId="28" borderId="35" xfId="340" applyFont="1" applyFill="1" applyBorder="1" applyAlignment="1">
      <alignment vertical="center"/>
    </xf>
    <xf numFmtId="164" fontId="177" fillId="52" borderId="36" xfId="340" applyNumberFormat="1" applyFont="1" applyFill="1" applyBorder="1" applyAlignment="1">
      <alignment horizontal="center" vertical="center" wrapText="1"/>
    </xf>
    <xf numFmtId="2" fontId="177" fillId="28" borderId="38" xfId="340" applyNumberFormat="1" applyFont="1" applyFill="1" applyBorder="1" applyAlignment="1">
      <alignment horizontal="center" vertical="center" wrapText="1"/>
    </xf>
    <xf numFmtId="0" fontId="177" fillId="28" borderId="43" xfId="0" applyFont="1" applyFill="1" applyBorder="1" applyAlignment="1">
      <alignment horizontal="right"/>
    </xf>
    <xf numFmtId="164" fontId="198" fillId="54" borderId="56" xfId="2" applyNumberFormat="1" applyFont="1" applyFill="1" applyBorder="1" applyAlignment="1">
      <alignment horizontal="center" vertical="center"/>
    </xf>
    <xf numFmtId="0" fontId="189" fillId="52" borderId="0" xfId="340" applyFont="1" applyFill="1" applyAlignment="1">
      <alignment horizontal="right"/>
    </xf>
    <xf numFmtId="164" fontId="177" fillId="52" borderId="43" xfId="2" applyNumberFormat="1" applyFont="1" applyFill="1" applyBorder="1" applyAlignment="1">
      <alignment horizontal="right"/>
    </xf>
    <xf numFmtId="164" fontId="120" fillId="28" borderId="0" xfId="340" applyNumberFormat="1" applyFont="1" applyFill="1" applyBorder="1" applyAlignment="1">
      <alignment horizontal="right" wrapText="1"/>
    </xf>
    <xf numFmtId="164" fontId="120" fillId="28" borderId="0" xfId="340" applyNumberFormat="1" applyFont="1" applyFill="1" applyBorder="1" applyAlignment="1">
      <alignment horizontal="left" indent="1"/>
    </xf>
    <xf numFmtId="164" fontId="120" fillId="28" borderId="0" xfId="340" applyNumberFormat="1" applyFont="1" applyFill="1" applyBorder="1" applyAlignment="1">
      <alignment horizontal="left" wrapText="1" indent="1"/>
    </xf>
    <xf numFmtId="164" fontId="189" fillId="28" borderId="0" xfId="340" applyNumberFormat="1" applyFont="1" applyFill="1" applyBorder="1" applyAlignment="1">
      <alignment horizontal="right"/>
    </xf>
    <xf numFmtId="0" fontId="189" fillId="52" borderId="0" xfId="340" applyFont="1" applyFill="1" applyBorder="1" applyAlignment="1">
      <alignment horizontal="right"/>
    </xf>
    <xf numFmtId="164" fontId="177" fillId="28" borderId="0" xfId="0" applyNumberFormat="1" applyFont="1" applyFill="1" applyBorder="1" applyAlignment="1">
      <alignment horizontal="left" vertical="center" indent="1"/>
    </xf>
    <xf numFmtId="0" fontId="189" fillId="52" borderId="0" xfId="340" applyFont="1" applyFill="1"/>
    <xf numFmtId="2" fontId="177" fillId="28" borderId="43" xfId="340" applyNumberFormat="1" applyFont="1" applyFill="1" applyBorder="1" applyAlignment="1">
      <alignment horizontal="right" vertical="center"/>
    </xf>
    <xf numFmtId="164" fontId="177" fillId="28" borderId="0" xfId="340" applyNumberFormat="1" applyFont="1" applyFill="1" applyBorder="1" applyAlignment="1">
      <alignment horizontal="center" vertical="center"/>
    </xf>
    <xf numFmtId="164" fontId="177" fillId="28" borderId="0" xfId="358" applyNumberFormat="1" applyFont="1" applyFill="1" applyBorder="1" applyAlignment="1">
      <alignment horizontal="center" vertical="center"/>
    </xf>
    <xf numFmtId="164" fontId="120" fillId="28" borderId="0" xfId="340" applyNumberFormat="1" applyFont="1" applyFill="1" applyBorder="1" applyAlignment="1">
      <alignment horizontal="center" vertical="center"/>
    </xf>
    <xf numFmtId="164" fontId="189" fillId="28" borderId="0" xfId="340" applyNumberFormat="1" applyFont="1" applyFill="1"/>
    <xf numFmtId="164" fontId="237" fillId="28" borderId="0" xfId="2" applyNumberFormat="1" applyFont="1" applyFill="1" applyBorder="1" applyAlignment="1">
      <alignment horizontal="center" vertical="center"/>
    </xf>
    <xf numFmtId="2" fontId="177" fillId="54" borderId="43" xfId="340" applyNumberFormat="1" applyFont="1" applyFill="1" applyBorder="1" applyAlignment="1">
      <alignment horizontal="right" vertical="center"/>
    </xf>
    <xf numFmtId="164" fontId="177" fillId="54" borderId="0" xfId="340" applyNumberFormat="1" applyFont="1" applyFill="1" applyBorder="1" applyAlignment="1">
      <alignment horizontal="center" vertical="center"/>
    </xf>
    <xf numFmtId="164" fontId="177" fillId="54" borderId="0" xfId="2" applyNumberFormat="1" applyFont="1" applyFill="1" applyBorder="1" applyAlignment="1">
      <alignment horizontal="center" vertical="center"/>
    </xf>
    <xf numFmtId="164" fontId="120" fillId="54" borderId="0" xfId="340" applyNumberFormat="1" applyFont="1" applyFill="1" applyBorder="1" applyAlignment="1">
      <alignment horizontal="center" vertical="center"/>
    </xf>
    <xf numFmtId="0" fontId="189" fillId="54" borderId="35" xfId="340" applyFont="1" applyFill="1" applyBorder="1" applyAlignment="1">
      <alignment vertical="center"/>
    </xf>
    <xf numFmtId="164" fontId="189" fillId="54" borderId="0" xfId="340" applyNumberFormat="1" applyFont="1" applyFill="1"/>
    <xf numFmtId="164" fontId="120" fillId="54" borderId="0" xfId="340" applyNumberFormat="1" applyFont="1" applyFill="1" applyBorder="1" applyAlignment="1">
      <alignment horizontal="right" wrapText="1"/>
    </xf>
    <xf numFmtId="0" fontId="189" fillId="54" borderId="0" xfId="340" applyFont="1" applyFill="1" applyBorder="1"/>
    <xf numFmtId="164" fontId="120" fillId="54" borderId="0" xfId="340" applyNumberFormat="1" applyFont="1" applyFill="1" applyBorder="1" applyAlignment="1">
      <alignment horizontal="left" indent="1"/>
    </xf>
    <xf numFmtId="164" fontId="177" fillId="54" borderId="0" xfId="0" applyNumberFormat="1" applyFont="1" applyFill="1" applyBorder="1" applyAlignment="1">
      <alignment horizontal="left" vertical="center" indent="1"/>
    </xf>
    <xf numFmtId="164" fontId="189" fillId="54" borderId="0" xfId="340" applyNumberFormat="1" applyFont="1" applyFill="1" applyBorder="1" applyAlignment="1">
      <alignment horizontal="right"/>
    </xf>
    <xf numFmtId="0" fontId="189" fillId="54" borderId="0" xfId="340" applyFont="1" applyFill="1"/>
    <xf numFmtId="164" fontId="177" fillId="28" borderId="0" xfId="340" applyNumberFormat="1" applyFont="1" applyFill="1" applyBorder="1" applyAlignment="1">
      <alignment horizontal="center" vertical="center" wrapText="1"/>
    </xf>
    <xf numFmtId="179" fontId="189" fillId="54" borderId="0" xfId="527" applyNumberFormat="1" applyFont="1" applyFill="1" applyBorder="1"/>
    <xf numFmtId="164" fontId="189" fillId="54" borderId="0" xfId="340" applyNumberFormat="1" applyFont="1" applyFill="1" applyBorder="1"/>
    <xf numFmtId="2" fontId="177" fillId="54" borderId="36" xfId="340" applyNumberFormat="1" applyFont="1" applyFill="1" applyBorder="1" applyAlignment="1">
      <alignment horizontal="right" vertical="center"/>
    </xf>
    <xf numFmtId="164" fontId="120" fillId="52" borderId="96" xfId="340" applyNumberFormat="1" applyFont="1" applyFill="1" applyBorder="1" applyAlignment="1">
      <alignment horizontal="center" vertical="center" wrapText="1"/>
    </xf>
    <xf numFmtId="164" fontId="177" fillId="54" borderId="0" xfId="340" applyNumberFormat="1" applyFont="1" applyFill="1" applyBorder="1" applyAlignment="1">
      <alignment horizontal="right" wrapText="1"/>
    </xf>
    <xf numFmtId="164" fontId="177" fillId="54" borderId="0" xfId="340" applyNumberFormat="1" applyFont="1" applyFill="1" applyBorder="1"/>
    <xf numFmtId="164" fontId="177" fillId="54" borderId="0" xfId="340" applyNumberFormat="1" applyFont="1" applyFill="1" applyBorder="1" applyAlignment="1">
      <alignment horizontal="left" indent="1"/>
    </xf>
    <xf numFmtId="164" fontId="177" fillId="54" borderId="0" xfId="340" applyNumberFormat="1" applyFont="1" applyFill="1" applyBorder="1" applyAlignment="1">
      <alignment horizontal="left" vertical="center" wrapText="1" indent="1"/>
    </xf>
    <xf numFmtId="0" fontId="236" fillId="54" borderId="0" xfId="340" applyFont="1" applyFill="1"/>
    <xf numFmtId="164" fontId="177" fillId="54" borderId="0" xfId="358" applyNumberFormat="1" applyFont="1" applyFill="1" applyBorder="1" applyAlignment="1">
      <alignment horizontal="center" vertical="center"/>
    </xf>
    <xf numFmtId="164" fontId="177" fillId="28" borderId="56" xfId="340" applyNumberFormat="1" applyFont="1" applyFill="1" applyBorder="1" applyAlignment="1">
      <alignment horizontal="center" vertical="center"/>
    </xf>
    <xf numFmtId="0" fontId="236" fillId="54" borderId="38" xfId="340" applyFont="1" applyFill="1" applyBorder="1" applyAlignment="1">
      <alignment vertical="center"/>
    </xf>
    <xf numFmtId="2" fontId="177" fillId="54" borderId="0" xfId="2" applyNumberFormat="1" applyFont="1" applyFill="1" applyBorder="1" applyAlignment="1">
      <alignment horizontal="center" vertical="center"/>
    </xf>
    <xf numFmtId="43" fontId="238" fillId="54" borderId="0" xfId="531" applyNumberFormat="1" applyFont="1" applyFill="1" applyBorder="1"/>
    <xf numFmtId="164" fontId="239" fillId="54" borderId="0" xfId="340" applyNumberFormat="1" applyFont="1" applyFill="1" applyBorder="1" applyAlignment="1">
      <alignment horizontal="left" indent="1"/>
    </xf>
    <xf numFmtId="164" fontId="240" fillId="54" borderId="0" xfId="340" applyNumberFormat="1" applyFont="1" applyFill="1" applyBorder="1" applyAlignment="1">
      <alignment horizontal="left" indent="1"/>
    </xf>
    <xf numFmtId="164" fontId="239" fillId="54" borderId="0" xfId="340" applyNumberFormat="1" applyFont="1" applyFill="1" applyBorder="1" applyAlignment="1">
      <alignment horizontal="left" vertical="center" wrapText="1" indent="1"/>
    </xf>
    <xf numFmtId="1" fontId="236" fillId="54" borderId="38" xfId="340" applyNumberFormat="1" applyFont="1" applyFill="1" applyBorder="1" applyAlignment="1">
      <alignment vertical="center"/>
    </xf>
    <xf numFmtId="164" fontId="177" fillId="28" borderId="96" xfId="2" applyNumberFormat="1" applyFont="1" applyFill="1" applyBorder="1" applyAlignment="1">
      <alignment horizontal="center" vertical="center"/>
    </xf>
    <xf numFmtId="164" fontId="120" fillId="52" borderId="56" xfId="340" applyNumberFormat="1" applyFont="1" applyFill="1" applyBorder="1" applyAlignment="1">
      <alignment horizontal="center" vertical="center" wrapText="1"/>
    </xf>
    <xf numFmtId="164" fontId="177" fillId="54" borderId="36" xfId="2" applyNumberFormat="1" applyFont="1" applyFill="1" applyBorder="1" applyAlignment="1">
      <alignment horizontal="center" vertical="center"/>
    </xf>
    <xf numFmtId="164" fontId="177" fillId="54" borderId="56" xfId="2" applyNumberFormat="1" applyFont="1" applyFill="1" applyBorder="1" applyAlignment="1">
      <alignment horizontal="center" vertical="center"/>
    </xf>
    <xf numFmtId="2" fontId="198" fillId="54" borderId="36" xfId="340" applyNumberFormat="1" applyFont="1" applyFill="1" applyBorder="1" applyAlignment="1">
      <alignment horizontal="right" vertical="center"/>
    </xf>
    <xf numFmtId="164" fontId="241" fillId="54" borderId="0" xfId="2" applyNumberFormat="1" applyFont="1" applyFill="1" applyBorder="1" applyAlignment="1">
      <alignment horizontal="center" vertical="center"/>
    </xf>
    <xf numFmtId="0" fontId="189" fillId="54" borderId="59" xfId="340" applyFont="1" applyFill="1" applyBorder="1"/>
    <xf numFmtId="0" fontId="189" fillId="54" borderId="56" xfId="340" applyFont="1" applyFill="1" applyBorder="1"/>
    <xf numFmtId="2" fontId="177" fillId="54" borderId="94" xfId="340" applyNumberFormat="1" applyFont="1" applyFill="1" applyBorder="1" applyAlignment="1">
      <alignment horizontal="right" vertical="center"/>
    </xf>
    <xf numFmtId="164" fontId="177" fillId="54" borderId="0" xfId="340" applyNumberFormat="1" applyFont="1" applyFill="1" applyBorder="1" applyAlignment="1">
      <alignment horizontal="center" vertical="center" wrapText="1"/>
    </xf>
    <xf numFmtId="164" fontId="177" fillId="54" borderId="56" xfId="340" applyNumberFormat="1" applyFont="1" applyFill="1" applyBorder="1" applyAlignment="1">
      <alignment horizontal="center" vertical="center"/>
    </xf>
    <xf numFmtId="1" fontId="236" fillId="54" borderId="56" xfId="340" applyNumberFormat="1" applyFont="1" applyFill="1" applyBorder="1" applyAlignment="1">
      <alignment vertical="center"/>
    </xf>
    <xf numFmtId="2" fontId="198" fillId="54" borderId="94" xfId="340" applyNumberFormat="1" applyFont="1" applyFill="1" applyBorder="1" applyAlignment="1">
      <alignment horizontal="right" vertical="center"/>
    </xf>
    <xf numFmtId="164" fontId="177" fillId="54" borderId="59" xfId="2" applyNumberFormat="1" applyFont="1" applyFill="1" applyBorder="1" applyAlignment="1">
      <alignment horizontal="center" vertical="center"/>
    </xf>
    <xf numFmtId="43" fontId="189" fillId="54" borderId="0" xfId="531" applyFont="1" applyFill="1"/>
    <xf numFmtId="179" fontId="238" fillId="54" borderId="0" xfId="340" applyNumberFormat="1" applyFont="1" applyFill="1" applyBorder="1"/>
    <xf numFmtId="2" fontId="198" fillId="54" borderId="91" xfId="340" applyNumberFormat="1" applyFont="1" applyFill="1" applyBorder="1" applyAlignment="1">
      <alignment horizontal="right" vertical="center"/>
    </xf>
    <xf numFmtId="179" fontId="189" fillId="54" borderId="0" xfId="527" applyNumberFormat="1" applyFont="1" applyFill="1"/>
    <xf numFmtId="2" fontId="177" fillId="54" borderId="107" xfId="340" applyNumberFormat="1" applyFont="1" applyFill="1" applyBorder="1" applyAlignment="1">
      <alignment horizontal="right" vertical="center"/>
    </xf>
    <xf numFmtId="164" fontId="177" fillId="54" borderId="120" xfId="2" applyNumberFormat="1" applyFont="1" applyFill="1" applyBorder="1" applyAlignment="1">
      <alignment horizontal="center" vertical="center"/>
    </xf>
    <xf numFmtId="164" fontId="177" fillId="54" borderId="131" xfId="2" applyNumberFormat="1" applyFont="1" applyFill="1" applyBorder="1" applyAlignment="1">
      <alignment horizontal="center" vertical="center"/>
    </xf>
    <xf numFmtId="2" fontId="198" fillId="54" borderId="122" xfId="2" applyNumberFormat="1" applyFont="1" applyFill="1" applyBorder="1" applyAlignment="1">
      <alignment horizontal="center" vertical="center"/>
    </xf>
    <xf numFmtId="164" fontId="198" fillId="54" borderId="123" xfId="2" applyNumberFormat="1" applyFont="1" applyFill="1" applyBorder="1" applyAlignment="1">
      <alignment horizontal="center" vertical="center"/>
    </xf>
    <xf numFmtId="2" fontId="241" fillId="54" borderId="91" xfId="340" applyNumberFormat="1" applyFont="1" applyFill="1" applyBorder="1" applyAlignment="1">
      <alignment horizontal="right" vertical="center"/>
    </xf>
    <xf numFmtId="164" fontId="241" fillId="28" borderId="114" xfId="2" applyNumberFormat="1" applyFont="1" applyFill="1" applyBorder="1" applyAlignment="1">
      <alignment horizontal="center" vertical="center"/>
    </xf>
    <xf numFmtId="164" fontId="241" fillId="28" borderId="115" xfId="2" applyNumberFormat="1" applyFont="1" applyFill="1" applyBorder="1" applyAlignment="1">
      <alignment horizontal="center" vertical="center"/>
    </xf>
    <xf numFmtId="164" fontId="241" fillId="54" borderId="115" xfId="2" applyNumberFormat="1" applyFont="1" applyFill="1" applyBorder="1" applyAlignment="1">
      <alignment horizontal="center" vertical="center"/>
    </xf>
    <xf numFmtId="164" fontId="241" fillId="54" borderId="115" xfId="340" applyNumberFormat="1" applyFont="1" applyFill="1" applyBorder="1" applyAlignment="1">
      <alignment horizontal="center" vertical="center" wrapText="1"/>
    </xf>
    <xf numFmtId="164" fontId="177" fillId="54" borderId="115" xfId="340" applyNumberFormat="1" applyFont="1" applyFill="1" applyBorder="1" applyAlignment="1">
      <alignment horizontal="center" vertical="center"/>
    </xf>
    <xf numFmtId="164" fontId="241" fillId="54" borderId="130" xfId="340" applyNumberFormat="1" applyFont="1" applyFill="1" applyBorder="1" applyAlignment="1">
      <alignment horizontal="center" vertical="center" wrapText="1"/>
    </xf>
    <xf numFmtId="164" fontId="241" fillId="54" borderId="115" xfId="340" applyNumberFormat="1" applyFont="1" applyFill="1" applyBorder="1" applyAlignment="1">
      <alignment horizontal="center" vertical="center"/>
    </xf>
    <xf numFmtId="164" fontId="241" fillId="54" borderId="116" xfId="340" applyNumberFormat="1" applyFont="1" applyFill="1" applyBorder="1" applyAlignment="1">
      <alignment horizontal="center" vertical="center"/>
    </xf>
    <xf numFmtId="164" fontId="241" fillId="54" borderId="36" xfId="340" applyNumberFormat="1" applyFont="1" applyFill="1" applyBorder="1" applyAlignment="1">
      <alignment horizontal="center" vertical="center"/>
    </xf>
    <xf numFmtId="164" fontId="241" fillId="54" borderId="0" xfId="340" applyNumberFormat="1" applyFont="1" applyFill="1" applyBorder="1" applyAlignment="1">
      <alignment horizontal="center" vertical="center"/>
    </xf>
    <xf numFmtId="2" fontId="241" fillId="54" borderId="0" xfId="340" applyNumberFormat="1" applyFont="1" applyFill="1" applyBorder="1" applyAlignment="1">
      <alignment horizontal="center" vertical="center"/>
    </xf>
    <xf numFmtId="164" fontId="241" fillId="54" borderId="56" xfId="340" applyNumberFormat="1" applyFont="1" applyFill="1" applyBorder="1" applyAlignment="1">
      <alignment horizontal="center" vertical="center"/>
    </xf>
    <xf numFmtId="164" fontId="241" fillId="28" borderId="96" xfId="2" applyNumberFormat="1" applyFont="1" applyFill="1" applyBorder="1" applyAlignment="1">
      <alignment horizontal="center" vertical="center"/>
    </xf>
    <xf numFmtId="164" fontId="241" fillId="28" borderId="0" xfId="2" applyNumberFormat="1" applyFont="1" applyFill="1" applyBorder="1" applyAlignment="1">
      <alignment horizontal="center" vertical="center"/>
    </xf>
    <xf numFmtId="164" fontId="241" fillId="54" borderId="0" xfId="340" applyNumberFormat="1" applyFont="1" applyFill="1" applyBorder="1" applyAlignment="1">
      <alignment horizontal="center" vertical="center" wrapText="1"/>
    </xf>
    <xf numFmtId="1" fontId="236" fillId="54" borderId="0" xfId="340" applyNumberFormat="1" applyFont="1" applyFill="1" applyBorder="1" applyAlignment="1">
      <alignment vertical="center"/>
    </xf>
    <xf numFmtId="164" fontId="241" fillId="54" borderId="41" xfId="340" applyNumberFormat="1" applyFont="1" applyFill="1" applyBorder="1" applyAlignment="1">
      <alignment horizontal="center" vertical="center"/>
    </xf>
    <xf numFmtId="164" fontId="241" fillId="54" borderId="37" xfId="340" applyNumberFormat="1" applyFont="1" applyFill="1" applyBorder="1" applyAlignment="1">
      <alignment horizontal="center" vertical="center"/>
    </xf>
    <xf numFmtId="2" fontId="241" fillId="54" borderId="37" xfId="340" applyNumberFormat="1" applyFont="1" applyFill="1" applyBorder="1" applyAlignment="1">
      <alignment horizontal="center" vertical="center"/>
    </xf>
    <xf numFmtId="164" fontId="241" fillId="54" borderId="72" xfId="340" applyNumberFormat="1" applyFont="1" applyFill="1" applyBorder="1" applyAlignment="1">
      <alignment horizontal="center" vertical="center"/>
    </xf>
    <xf numFmtId="2" fontId="177" fillId="54" borderId="42" xfId="2" applyNumberFormat="1" applyFont="1" applyFill="1" applyBorder="1" applyAlignment="1">
      <alignment horizontal="left" vertical="top" wrapText="1"/>
    </xf>
    <xf numFmtId="0" fontId="177" fillId="54" borderId="106" xfId="0" applyFont="1" applyFill="1" applyBorder="1" applyAlignment="1">
      <alignment vertical="center"/>
    </xf>
    <xf numFmtId="0" fontId="177" fillId="54" borderId="44" xfId="0" applyFont="1" applyFill="1" applyBorder="1" applyAlignment="1">
      <alignment vertical="center"/>
    </xf>
    <xf numFmtId="0" fontId="189" fillId="54" borderId="57" xfId="340" applyFont="1" applyFill="1" applyBorder="1"/>
    <xf numFmtId="0" fontId="147" fillId="54" borderId="59" xfId="0" applyFont="1" applyFill="1" applyBorder="1" applyAlignment="1">
      <alignment wrapText="1"/>
    </xf>
    <xf numFmtId="0" fontId="147" fillId="54" borderId="0" xfId="0" applyFont="1" applyFill="1" applyBorder="1" applyAlignment="1">
      <alignment wrapText="1"/>
    </xf>
    <xf numFmtId="0" fontId="147" fillId="54" borderId="56" xfId="0" applyFont="1" applyFill="1" applyBorder="1" applyAlignment="1">
      <alignment wrapText="1"/>
    </xf>
    <xf numFmtId="164" fontId="120" fillId="54" borderId="0" xfId="340" applyNumberFormat="1" applyFont="1" applyFill="1" applyBorder="1"/>
    <xf numFmtId="0" fontId="189" fillId="28" borderId="43" xfId="340" applyFont="1" applyFill="1" applyBorder="1"/>
    <xf numFmtId="0" fontId="120" fillId="28" borderId="0" xfId="340" applyFont="1" applyFill="1" applyBorder="1" applyAlignment="1">
      <alignment horizontal="left" vertical="center"/>
    </xf>
    <xf numFmtId="0" fontId="189" fillId="28" borderId="56" xfId="340" applyFont="1" applyFill="1" applyBorder="1"/>
    <xf numFmtId="16" fontId="189" fillId="28" borderId="43" xfId="340" applyNumberFormat="1" applyFont="1" applyFill="1" applyBorder="1"/>
    <xf numFmtId="0" fontId="177" fillId="28" borderId="0" xfId="0" applyFont="1" applyFill="1" applyBorder="1" applyAlignment="1">
      <alignment vertical="center"/>
    </xf>
    <xf numFmtId="0" fontId="189" fillId="28" borderId="38" xfId="340" applyFont="1" applyFill="1" applyBorder="1"/>
    <xf numFmtId="16" fontId="189" fillId="28" borderId="92" xfId="340" applyNumberFormat="1" applyFont="1" applyFill="1" applyBorder="1"/>
    <xf numFmtId="0" fontId="177" fillId="52" borderId="46" xfId="0" applyFont="1" applyFill="1" applyBorder="1" applyAlignment="1">
      <alignment vertical="center"/>
    </xf>
    <xf numFmtId="0" fontId="189" fillId="28" borderId="46" xfId="340" applyFont="1" applyFill="1" applyBorder="1"/>
    <xf numFmtId="0" fontId="189" fillId="28" borderId="47" xfId="340" applyFont="1" applyFill="1" applyBorder="1"/>
    <xf numFmtId="16" fontId="189" fillId="28" borderId="0" xfId="340" applyNumberFormat="1" applyFont="1" applyFill="1"/>
    <xf numFmtId="164" fontId="235" fillId="51" borderId="46" xfId="2" applyNumberFormat="1" applyFont="1" applyFill="1" applyBorder="1" applyAlignment="1">
      <alignment horizontal="center" vertical="top" wrapText="1"/>
    </xf>
    <xf numFmtId="164" fontId="235" fillId="51" borderId="47" xfId="2" applyNumberFormat="1" applyFont="1" applyFill="1" applyBorder="1" applyAlignment="1">
      <alignment horizontal="center" vertical="top" wrapText="1"/>
    </xf>
    <xf numFmtId="2" fontId="177" fillId="28" borderId="35" xfId="340" applyNumberFormat="1" applyFont="1" applyFill="1" applyBorder="1" applyAlignment="1">
      <alignment horizontal="right" wrapText="1"/>
    </xf>
    <xf numFmtId="164" fontId="235" fillId="51" borderId="45" xfId="2" applyNumberFormat="1" applyFont="1" applyFill="1" applyBorder="1" applyAlignment="1">
      <alignment vertical="top" wrapText="1"/>
    </xf>
    <xf numFmtId="164" fontId="235" fillId="51" borderId="46" xfId="2" applyNumberFormat="1" applyFont="1" applyFill="1" applyBorder="1" applyAlignment="1">
      <alignment vertical="top" wrapText="1"/>
    </xf>
    <xf numFmtId="164" fontId="235" fillId="51" borderId="102" xfId="2" applyNumberFormat="1" applyFont="1" applyFill="1" applyBorder="1" applyAlignment="1">
      <alignment vertical="top" wrapText="1"/>
    </xf>
    <xf numFmtId="0" fontId="189" fillId="52" borderId="0" xfId="340" applyFont="1" applyFill="1" applyAlignment="1">
      <alignment vertical="center"/>
    </xf>
    <xf numFmtId="0" fontId="189" fillId="51" borderId="55" xfId="0" applyFont="1" applyFill="1" applyBorder="1" applyAlignment="1">
      <alignment horizontal="centerContinuous" vertical="center" wrapText="1"/>
    </xf>
    <xf numFmtId="0" fontId="189" fillId="51" borderId="36" xfId="340" applyFont="1" applyFill="1" applyBorder="1" applyAlignment="1">
      <alignment vertical="center" wrapText="1"/>
    </xf>
    <xf numFmtId="0" fontId="189" fillId="51" borderId="56" xfId="340" applyFont="1" applyFill="1" applyBorder="1" applyAlignment="1">
      <alignment vertical="center" wrapText="1"/>
    </xf>
    <xf numFmtId="0" fontId="189" fillId="54" borderId="0" xfId="340" applyFont="1" applyFill="1" applyAlignment="1">
      <alignment vertical="center"/>
    </xf>
    <xf numFmtId="0" fontId="189" fillId="51" borderId="53" xfId="0" applyFont="1" applyFill="1" applyBorder="1" applyAlignment="1">
      <alignment horizontal="center" vertical="center" wrapText="1"/>
    </xf>
    <xf numFmtId="0" fontId="189" fillId="51" borderId="101" xfId="340" applyFont="1" applyFill="1" applyBorder="1" applyAlignment="1">
      <alignment horizontal="center" vertical="center" wrapText="1"/>
    </xf>
    <xf numFmtId="164" fontId="177" fillId="53" borderId="41" xfId="2" applyNumberFormat="1" applyFont="1" applyFill="1" applyBorder="1" applyAlignment="1">
      <alignment horizontal="center" wrapText="1"/>
    </xf>
    <xf numFmtId="2" fontId="177" fillId="53" borderId="37" xfId="340" applyNumberFormat="1" applyFont="1" applyFill="1" applyBorder="1" applyAlignment="1">
      <alignment horizontal="center" wrapText="1"/>
    </xf>
    <xf numFmtId="2" fontId="120" fillId="53" borderId="60" xfId="340" applyNumberFormat="1" applyFont="1" applyFill="1" applyBorder="1" applyAlignment="1">
      <alignment horizontal="center" wrapText="1"/>
    </xf>
    <xf numFmtId="0" fontId="120" fillId="53" borderId="37" xfId="340" applyFont="1" applyFill="1" applyBorder="1" applyAlignment="1">
      <alignment horizontal="center" wrapText="1"/>
    </xf>
    <xf numFmtId="2" fontId="177" fillId="54" borderId="35" xfId="340" applyNumberFormat="1" applyFont="1" applyFill="1" applyBorder="1" applyAlignment="1">
      <alignment horizontal="right" wrapText="1"/>
    </xf>
    <xf numFmtId="2" fontId="120" fillId="53" borderId="41" xfId="340" applyNumberFormat="1" applyFont="1" applyFill="1" applyBorder="1" applyAlignment="1">
      <alignment horizontal="center" wrapText="1"/>
    </xf>
    <xf numFmtId="2" fontId="120" fillId="53" borderId="72" xfId="340" applyNumberFormat="1" applyFont="1" applyFill="1" applyBorder="1" applyAlignment="1">
      <alignment horizontal="center" wrapText="1"/>
    </xf>
    <xf numFmtId="0" fontId="189" fillId="54" borderId="0" xfId="340" applyFont="1" applyFill="1" applyAlignment="1">
      <alignment horizontal="center"/>
    </xf>
    <xf numFmtId="0" fontId="177" fillId="28" borderId="43" xfId="0" quotePrefix="1" applyFont="1" applyFill="1" applyBorder="1" applyAlignment="1">
      <alignment horizontal="right"/>
    </xf>
    <xf numFmtId="164" fontId="120" fillId="52" borderId="38" xfId="340" applyNumberFormat="1" applyFont="1" applyFill="1" applyBorder="1" applyAlignment="1">
      <alignment horizontal="center" vertical="center" wrapText="1"/>
    </xf>
    <xf numFmtId="2" fontId="177" fillId="28" borderId="38" xfId="340" applyNumberFormat="1" applyFont="1" applyFill="1" applyBorder="1" applyAlignment="1">
      <alignment horizontal="right" vertical="center" wrapText="1"/>
    </xf>
    <xf numFmtId="164" fontId="177" fillId="52" borderId="61" xfId="340" applyNumberFormat="1" applyFont="1" applyFill="1" applyBorder="1" applyAlignment="1">
      <alignment horizontal="center" vertical="center" wrapText="1"/>
    </xf>
    <xf numFmtId="164" fontId="120" fillId="52" borderId="78" xfId="340" applyNumberFormat="1" applyFont="1" applyFill="1" applyBorder="1" applyAlignment="1">
      <alignment horizontal="center" vertical="center" wrapText="1"/>
    </xf>
    <xf numFmtId="0" fontId="189" fillId="54" borderId="0" xfId="340" applyFont="1" applyFill="1" applyAlignment="1">
      <alignment horizontal="right"/>
    </xf>
    <xf numFmtId="164" fontId="177" fillId="52" borderId="38" xfId="340" applyNumberFormat="1" applyFont="1" applyFill="1" applyBorder="1" applyAlignment="1">
      <alignment horizontal="center" vertical="center" wrapText="1"/>
    </xf>
    <xf numFmtId="164" fontId="177" fillId="28" borderId="38" xfId="340" applyNumberFormat="1" applyFont="1" applyFill="1" applyBorder="1" applyAlignment="1">
      <alignment horizontal="center" vertical="center"/>
    </xf>
    <xf numFmtId="164" fontId="177" fillId="28" borderId="36" xfId="2" applyNumberFormat="1" applyFont="1" applyFill="1" applyBorder="1" applyAlignment="1">
      <alignment horizontal="center" vertical="center"/>
    </xf>
    <xf numFmtId="2" fontId="198" fillId="54" borderId="43" xfId="340" applyNumberFormat="1" applyFont="1" applyFill="1" applyBorder="1" applyAlignment="1">
      <alignment horizontal="right" vertical="center"/>
    </xf>
    <xf numFmtId="164" fontId="177" fillId="52" borderId="59" xfId="340" applyNumberFormat="1" applyFont="1" applyFill="1" applyBorder="1" applyAlignment="1">
      <alignment horizontal="center" vertical="center" wrapText="1"/>
    </xf>
    <xf numFmtId="164" fontId="198" fillId="52" borderId="0" xfId="340" applyNumberFormat="1" applyFont="1" applyFill="1" applyBorder="1" applyAlignment="1">
      <alignment horizontal="center" vertical="center" wrapText="1"/>
    </xf>
    <xf numFmtId="164" fontId="177" fillId="54" borderId="77" xfId="340" applyNumberFormat="1" applyFont="1" applyFill="1" applyBorder="1" applyAlignment="1">
      <alignment horizontal="center" vertical="center"/>
    </xf>
    <xf numFmtId="164" fontId="177" fillId="54" borderId="38" xfId="340" applyNumberFormat="1" applyFont="1" applyFill="1" applyBorder="1" applyAlignment="1">
      <alignment horizontal="center" vertical="center"/>
    </xf>
    <xf numFmtId="2" fontId="177" fillId="54" borderId="100" xfId="340" applyNumberFormat="1" applyFont="1" applyFill="1" applyBorder="1" applyAlignment="1">
      <alignment horizontal="right" vertical="center"/>
    </xf>
    <xf numFmtId="164" fontId="177" fillId="54" borderId="109" xfId="340" applyNumberFormat="1" applyFont="1" applyFill="1" applyBorder="1" applyAlignment="1">
      <alignment horizontal="center" vertical="center"/>
    </xf>
    <xf numFmtId="164" fontId="177" fillId="54" borderId="110" xfId="340" applyNumberFormat="1" applyFont="1" applyFill="1" applyBorder="1" applyAlignment="1">
      <alignment horizontal="center" vertical="center"/>
    </xf>
    <xf numFmtId="164" fontId="120" fillId="52" borderId="131" xfId="340" applyNumberFormat="1" applyFont="1" applyFill="1" applyBorder="1" applyAlignment="1">
      <alignment horizontal="center" vertical="center" wrapText="1"/>
    </xf>
    <xf numFmtId="164" fontId="177" fillId="54" borderId="125" xfId="340" applyNumberFormat="1" applyFont="1" applyFill="1" applyBorder="1" applyAlignment="1">
      <alignment horizontal="center" vertical="center"/>
    </xf>
    <xf numFmtId="164" fontId="177" fillId="54" borderId="127" xfId="340" applyNumberFormat="1" applyFont="1" applyFill="1" applyBorder="1" applyAlignment="1">
      <alignment horizontal="center" vertical="center"/>
    </xf>
    <xf numFmtId="164" fontId="177" fillId="54" borderId="124" xfId="340" applyNumberFormat="1" applyFont="1" applyFill="1" applyBorder="1" applyAlignment="1">
      <alignment horizontal="center" vertical="center"/>
    </xf>
    <xf numFmtId="164" fontId="177" fillId="52" borderId="120" xfId="340" applyNumberFormat="1" applyFont="1" applyFill="1" applyBorder="1" applyAlignment="1">
      <alignment horizontal="center" vertical="center" wrapText="1"/>
    </xf>
    <xf numFmtId="164" fontId="177" fillId="52" borderId="131" xfId="340" applyNumberFormat="1" applyFont="1" applyFill="1" applyBorder="1" applyAlignment="1">
      <alignment horizontal="center" vertical="center" wrapText="1"/>
    </xf>
    <xf numFmtId="2" fontId="238" fillId="54" borderId="43" xfId="340" applyNumberFormat="1" applyFont="1" applyFill="1" applyBorder="1" applyAlignment="1">
      <alignment horizontal="right" vertical="center"/>
    </xf>
    <xf numFmtId="164" fontId="238" fillId="54" borderId="77" xfId="340" applyNumberFormat="1" applyFont="1" applyFill="1" applyBorder="1" applyAlignment="1">
      <alignment horizontal="center" vertical="center"/>
    </xf>
    <xf numFmtId="164" fontId="238" fillId="54" borderId="0" xfId="340" applyNumberFormat="1" applyFont="1" applyFill="1" applyBorder="1" applyAlignment="1">
      <alignment horizontal="center" vertical="center"/>
    </xf>
    <xf numFmtId="164" fontId="238" fillId="54" borderId="130" xfId="340" applyNumberFormat="1" applyFont="1" applyFill="1" applyBorder="1" applyAlignment="1">
      <alignment horizontal="center" vertical="center"/>
    </xf>
    <xf numFmtId="164" fontId="238" fillId="54" borderId="128" xfId="340" applyNumberFormat="1" applyFont="1" applyFill="1" applyBorder="1" applyAlignment="1">
      <alignment horizontal="center" vertical="center"/>
    </xf>
    <xf numFmtId="164" fontId="238" fillId="54" borderId="38" xfId="340" applyNumberFormat="1" applyFont="1" applyFill="1" applyBorder="1" applyAlignment="1">
      <alignment horizontal="center" vertical="center"/>
    </xf>
    <xf numFmtId="164" fontId="241" fillId="52" borderId="36" xfId="340" applyNumberFormat="1" applyFont="1" applyFill="1" applyBorder="1" applyAlignment="1">
      <alignment horizontal="center" vertical="center" wrapText="1"/>
    </xf>
    <xf numFmtId="164" fontId="241" fillId="52" borderId="0" xfId="340" applyNumberFormat="1" applyFont="1" applyFill="1" applyBorder="1" applyAlignment="1">
      <alignment horizontal="center" vertical="center" wrapText="1"/>
    </xf>
    <xf numFmtId="164" fontId="241" fillId="52" borderId="129" xfId="340" applyNumberFormat="1" applyFont="1" applyFill="1" applyBorder="1" applyAlignment="1">
      <alignment horizontal="center" vertical="center" wrapText="1"/>
    </xf>
    <xf numFmtId="165" fontId="177" fillId="54" borderId="38" xfId="340" applyNumberFormat="1" applyFont="1" applyFill="1" applyBorder="1" applyAlignment="1">
      <alignment horizontal="center" vertical="center"/>
    </xf>
    <xf numFmtId="164" fontId="241" fillId="52" borderId="38" xfId="340" applyNumberFormat="1" applyFont="1" applyFill="1" applyBorder="1" applyAlignment="1">
      <alignment horizontal="center" vertical="center" wrapText="1"/>
    </xf>
    <xf numFmtId="2" fontId="238" fillId="54" borderId="104" xfId="340" applyNumberFormat="1" applyFont="1" applyFill="1" applyBorder="1" applyAlignment="1">
      <alignment horizontal="right" vertical="center"/>
    </xf>
    <xf numFmtId="164" fontId="238" fillId="54" borderId="97" xfId="340" applyNumberFormat="1" applyFont="1" applyFill="1" applyBorder="1" applyAlignment="1">
      <alignment horizontal="center" vertical="center"/>
    </xf>
    <xf numFmtId="164" fontId="238" fillId="54" borderId="37" xfId="340" applyNumberFormat="1" applyFont="1" applyFill="1" applyBorder="1" applyAlignment="1">
      <alignment horizontal="center" vertical="center"/>
    </xf>
    <xf numFmtId="164" fontId="238" fillId="54" borderId="40" xfId="340" applyNumberFormat="1" applyFont="1" applyFill="1" applyBorder="1" applyAlignment="1">
      <alignment horizontal="center" vertical="center"/>
    </xf>
    <xf numFmtId="164" fontId="241" fillId="52" borderId="41" xfId="340" applyNumberFormat="1" applyFont="1" applyFill="1" applyBorder="1" applyAlignment="1">
      <alignment horizontal="center" vertical="center" wrapText="1"/>
    </xf>
    <xf numFmtId="164" fontId="241" fillId="52" borderId="37" xfId="340" applyNumberFormat="1" applyFont="1" applyFill="1" applyBorder="1" applyAlignment="1">
      <alignment horizontal="center" vertical="center" wrapText="1"/>
    </xf>
    <xf numFmtId="164" fontId="241" fillId="52" borderId="40" xfId="340" applyNumberFormat="1" applyFont="1" applyFill="1" applyBorder="1" applyAlignment="1">
      <alignment horizontal="center" vertical="center" wrapText="1"/>
    </xf>
    <xf numFmtId="2" fontId="177" fillId="28" borderId="36" xfId="2" applyNumberFormat="1" applyFont="1" applyFill="1" applyBorder="1" applyAlignment="1">
      <alignment vertical="center" wrapText="1"/>
    </xf>
    <xf numFmtId="0" fontId="243" fillId="28" borderId="0" xfId="0" applyFont="1" applyFill="1" applyBorder="1" applyAlignment="1">
      <alignment horizontal="left" vertical="center"/>
    </xf>
    <xf numFmtId="0" fontId="243" fillId="28" borderId="38" xfId="0" applyFont="1" applyFill="1" applyBorder="1" applyAlignment="1">
      <alignment horizontal="left" vertical="center"/>
    </xf>
    <xf numFmtId="0" fontId="147" fillId="28" borderId="0" xfId="0" applyFont="1" applyFill="1" applyBorder="1" applyAlignment="1">
      <alignment vertical="center" wrapText="1"/>
    </xf>
    <xf numFmtId="0" fontId="147" fillId="28" borderId="56" xfId="0" applyFont="1" applyFill="1" applyBorder="1" applyAlignment="1">
      <alignment vertical="center" wrapText="1"/>
    </xf>
    <xf numFmtId="0" fontId="243" fillId="28" borderId="0" xfId="0" applyFont="1" applyFill="1" applyBorder="1" applyAlignment="1">
      <alignment vertical="center"/>
    </xf>
    <xf numFmtId="0" fontId="147" fillId="28" borderId="38" xfId="0" applyFont="1" applyFill="1" applyBorder="1" applyAlignment="1">
      <alignment vertical="center" wrapText="1"/>
    </xf>
    <xf numFmtId="211" fontId="177" fillId="54" borderId="38" xfId="340" applyNumberFormat="1" applyFont="1" applyFill="1" applyBorder="1" applyAlignment="1">
      <alignment horizontal="center" vertical="center"/>
    </xf>
    <xf numFmtId="0" fontId="177" fillId="54" borderId="0" xfId="0" applyFont="1" applyFill="1" applyBorder="1" applyAlignment="1">
      <alignment vertical="center"/>
    </xf>
    <xf numFmtId="0" fontId="177" fillId="54" borderId="38" xfId="0" applyFont="1" applyFill="1" applyBorder="1" applyAlignment="1">
      <alignment vertical="center"/>
    </xf>
    <xf numFmtId="0" fontId="120" fillId="28" borderId="38" xfId="340" applyFont="1" applyFill="1" applyBorder="1" applyAlignment="1">
      <alignment horizontal="left" vertical="center"/>
    </xf>
    <xf numFmtId="0" fontId="120" fillId="28" borderId="45" xfId="340" applyFont="1" applyFill="1" applyBorder="1" applyAlignment="1">
      <alignment vertical="center"/>
    </xf>
    <xf numFmtId="0" fontId="147" fillId="52" borderId="46" xfId="0" applyFont="1" applyFill="1" applyBorder="1" applyAlignment="1">
      <alignment vertical="center" wrapText="1"/>
    </xf>
    <xf numFmtId="0" fontId="147" fillId="52" borderId="47" xfId="0" applyFont="1" applyFill="1" applyBorder="1" applyAlignment="1">
      <alignment vertical="center" wrapText="1"/>
    </xf>
    <xf numFmtId="164" fontId="235" fillId="51" borderId="46" xfId="2" applyNumberFormat="1" applyFont="1" applyFill="1" applyBorder="1" applyAlignment="1">
      <alignment horizontal="center" vertical="center" wrapText="1"/>
    </xf>
    <xf numFmtId="164" fontId="235" fillId="51" borderId="47" xfId="2" applyNumberFormat="1" applyFont="1" applyFill="1" applyBorder="1" applyAlignment="1">
      <alignment horizontal="center" vertical="center" wrapText="1"/>
    </xf>
    <xf numFmtId="0" fontId="189" fillId="54" borderId="35" xfId="340" applyFont="1" applyFill="1" applyBorder="1"/>
    <xf numFmtId="164" fontId="235" fillId="54" borderId="0" xfId="2" applyNumberFormat="1" applyFont="1" applyFill="1" applyBorder="1" applyAlignment="1">
      <alignment horizontal="centerContinuous" vertical="top" wrapText="1"/>
    </xf>
    <xf numFmtId="164" fontId="236" fillId="51" borderId="0" xfId="2" applyNumberFormat="1" applyFont="1" applyFill="1" applyBorder="1" applyAlignment="1">
      <alignment horizontal="centerContinuous" vertical="center" wrapText="1"/>
    </xf>
    <xf numFmtId="0" fontId="189" fillId="54" borderId="0" xfId="340" applyFont="1" applyFill="1" applyBorder="1" applyAlignment="1">
      <alignment vertical="center" wrapText="1"/>
    </xf>
    <xf numFmtId="0" fontId="189" fillId="54" borderId="0" xfId="340" applyFont="1" applyFill="1" applyBorder="1" applyAlignment="1">
      <alignment horizontal="centerContinuous" vertical="center" wrapText="1"/>
    </xf>
    <xf numFmtId="0" fontId="189" fillId="54" borderId="0" xfId="340" applyFont="1" applyFill="1" applyBorder="1" applyAlignment="1">
      <alignment vertical="center"/>
    </xf>
    <xf numFmtId="0" fontId="189" fillId="51" borderId="62" xfId="0" applyFont="1" applyFill="1" applyBorder="1" applyAlignment="1">
      <alignment horizontal="center" vertical="center"/>
    </xf>
    <xf numFmtId="0" fontId="189" fillId="51" borderId="132" xfId="0" applyFont="1" applyFill="1" applyBorder="1" applyAlignment="1">
      <alignment horizontal="center" vertical="center" wrapText="1"/>
    </xf>
    <xf numFmtId="0" fontId="47" fillId="0" borderId="132" xfId="0" applyFont="1" applyBorder="1" applyAlignment="1">
      <alignment horizontal="center" vertical="center" wrapText="1"/>
    </xf>
    <xf numFmtId="0" fontId="189" fillId="51" borderId="0" xfId="0" applyFont="1" applyFill="1" applyBorder="1" applyAlignment="1">
      <alignment horizontal="center" vertical="center" wrapText="1"/>
    </xf>
    <xf numFmtId="0" fontId="189" fillId="54" borderId="38" xfId="340" applyFont="1" applyFill="1" applyBorder="1"/>
    <xf numFmtId="0" fontId="189" fillId="51" borderId="39" xfId="0" applyFont="1" applyFill="1" applyBorder="1" applyAlignment="1">
      <alignment horizontal="centerContinuous" vertical="center" wrapText="1"/>
    </xf>
    <xf numFmtId="0" fontId="189" fillId="54" borderId="0" xfId="340" applyFont="1" applyFill="1" applyBorder="1" applyAlignment="1">
      <alignment horizontal="left" vertical="center"/>
    </xf>
    <xf numFmtId="0" fontId="212" fillId="54" borderId="0" xfId="340" applyFont="1" applyFill="1" applyAlignment="1">
      <alignment horizontal="center"/>
    </xf>
    <xf numFmtId="2" fontId="120" fillId="53" borderId="61" xfId="340" applyNumberFormat="1" applyFont="1" applyFill="1" applyBorder="1" applyAlignment="1">
      <alignment horizontal="center" wrapText="1"/>
    </xf>
    <xf numFmtId="2" fontId="120" fillId="53" borderId="52" xfId="340" applyNumberFormat="1" applyFont="1" applyFill="1" applyBorder="1" applyAlignment="1">
      <alignment horizontal="center"/>
    </xf>
    <xf numFmtId="0" fontId="189" fillId="54" borderId="36" xfId="340" applyFont="1" applyFill="1" applyBorder="1" applyAlignment="1">
      <alignment horizontal="center"/>
    </xf>
    <xf numFmtId="2" fontId="177" fillId="54" borderId="0" xfId="340" applyNumberFormat="1" applyFont="1" applyFill="1" applyBorder="1" applyAlignment="1">
      <alignment horizontal="center" wrapText="1"/>
    </xf>
    <xf numFmtId="0" fontId="120" fillId="54" borderId="0" xfId="340" applyFont="1" applyFill="1" applyBorder="1" applyAlignment="1">
      <alignment horizontal="center" wrapText="1"/>
    </xf>
    <xf numFmtId="0" fontId="189" fillId="54" borderId="0" xfId="340" applyFont="1" applyFill="1" applyBorder="1" applyAlignment="1">
      <alignment horizontal="center"/>
    </xf>
    <xf numFmtId="0" fontId="120" fillId="54" borderId="0" xfId="340" applyFont="1" applyFill="1" applyBorder="1" applyAlignment="1">
      <alignment horizontal="center"/>
    </xf>
    <xf numFmtId="164" fontId="120" fillId="52" borderId="105" xfId="340" applyNumberFormat="1" applyFont="1" applyFill="1" applyBorder="1" applyAlignment="1">
      <alignment horizontal="center" vertical="center" wrapText="1"/>
    </xf>
    <xf numFmtId="164" fontId="120" fillId="52" borderId="106" xfId="340" applyNumberFormat="1" applyFont="1" applyFill="1" applyBorder="1" applyAlignment="1">
      <alignment horizontal="center" vertical="center" wrapText="1"/>
    </xf>
    <xf numFmtId="164" fontId="120" fillId="52" borderId="132" xfId="340" applyNumberFormat="1" applyFont="1" applyFill="1" applyBorder="1" applyAlignment="1">
      <alignment horizontal="center" vertical="center" wrapText="1"/>
    </xf>
    <xf numFmtId="164" fontId="120" fillId="52" borderId="44" xfId="340" applyNumberFormat="1" applyFont="1" applyFill="1" applyBorder="1" applyAlignment="1">
      <alignment horizontal="center" vertical="center" wrapText="1"/>
    </xf>
    <xf numFmtId="0" fontId="189" fillId="54" borderId="38" xfId="340" applyFont="1" applyFill="1" applyBorder="1" applyAlignment="1">
      <alignment vertical="center"/>
    </xf>
    <xf numFmtId="164" fontId="177" fillId="28" borderId="38" xfId="340" applyNumberFormat="1" applyFont="1" applyFill="1" applyBorder="1" applyAlignment="1">
      <alignment horizontal="center" vertical="center" wrapText="1"/>
    </xf>
    <xf numFmtId="0" fontId="120" fillId="54" borderId="0" xfId="340" applyFont="1" applyFill="1" applyBorder="1" applyAlignment="1">
      <alignment horizontal="right" wrapText="1"/>
    </xf>
    <xf numFmtId="0" fontId="189" fillId="54" borderId="0" xfId="340" applyFont="1" applyFill="1" applyBorder="1" applyAlignment="1">
      <alignment horizontal="right"/>
    </xf>
    <xf numFmtId="0" fontId="47" fillId="54" borderId="0" xfId="340" applyFont="1" applyFill="1" applyBorder="1" applyAlignment="1">
      <alignment horizontal="right" wrapText="1"/>
    </xf>
    <xf numFmtId="164" fontId="120" fillId="54" borderId="0" xfId="340" applyNumberFormat="1" applyFont="1" applyFill="1" applyBorder="1" applyAlignment="1">
      <alignment horizontal="left" wrapText="1" indent="1"/>
    </xf>
    <xf numFmtId="164" fontId="238" fillId="54" borderId="0" xfId="340" applyNumberFormat="1" applyFont="1" applyFill="1" applyBorder="1"/>
    <xf numFmtId="0" fontId="177" fillId="54" borderId="38" xfId="340" applyFont="1" applyFill="1" applyBorder="1" applyAlignment="1">
      <alignment vertical="center"/>
    </xf>
    <xf numFmtId="164" fontId="177" fillId="28" borderId="35" xfId="2" applyNumberFormat="1" applyFont="1" applyFill="1" applyBorder="1" applyAlignment="1">
      <alignment horizontal="center" vertical="center"/>
    </xf>
    <xf numFmtId="164" fontId="177" fillId="28" borderId="35" xfId="340" applyNumberFormat="1" applyFont="1" applyFill="1" applyBorder="1" applyAlignment="1">
      <alignment horizontal="center" vertical="center" wrapText="1"/>
    </xf>
    <xf numFmtId="0" fontId="199" fillId="54" borderId="0" xfId="340" applyFont="1" applyFill="1" applyBorder="1" applyAlignment="1">
      <alignment vertical="center"/>
    </xf>
    <xf numFmtId="164" fontId="198" fillId="28" borderId="59" xfId="340" applyNumberFormat="1" applyFont="1" applyFill="1" applyBorder="1" applyAlignment="1">
      <alignment horizontal="center" vertical="center" wrapText="1"/>
    </xf>
    <xf numFmtId="2" fontId="198" fillId="28" borderId="36" xfId="340" applyNumberFormat="1" applyFont="1" applyFill="1" applyBorder="1" applyAlignment="1">
      <alignment horizontal="right" vertical="center"/>
    </xf>
    <xf numFmtId="164" fontId="198" fillId="28" borderId="77" xfId="340" applyNumberFormat="1" applyFont="1" applyFill="1" applyBorder="1" applyAlignment="1">
      <alignment horizontal="center" vertical="center"/>
    </xf>
    <xf numFmtId="164" fontId="198" fillId="28" borderId="0" xfId="340" applyNumberFormat="1" applyFont="1" applyFill="1" applyBorder="1" applyAlignment="1">
      <alignment horizontal="center" vertical="center"/>
    </xf>
    <xf numFmtId="164" fontId="198" fillId="28" borderId="38" xfId="340" applyNumberFormat="1" applyFont="1" applyFill="1" applyBorder="1" applyAlignment="1">
      <alignment horizontal="center" vertical="center"/>
    </xf>
    <xf numFmtId="0" fontId="199" fillId="54" borderId="35" xfId="340" applyFont="1" applyFill="1" applyBorder="1" applyAlignment="1">
      <alignment vertical="center"/>
    </xf>
    <xf numFmtId="164" fontId="198" fillId="28" borderId="35" xfId="340" applyNumberFormat="1" applyFont="1" applyFill="1" applyBorder="1" applyAlignment="1">
      <alignment horizontal="center" vertical="center" wrapText="1"/>
    </xf>
    <xf numFmtId="2" fontId="177" fillId="28" borderId="113" xfId="340" applyNumberFormat="1" applyFont="1" applyFill="1" applyBorder="1" applyAlignment="1">
      <alignment horizontal="right" vertical="center"/>
    </xf>
    <xf numFmtId="164" fontId="177" fillId="28" borderId="109" xfId="340" applyNumberFormat="1" applyFont="1" applyFill="1" applyBorder="1" applyAlignment="1">
      <alignment horizontal="center" vertical="center"/>
    </xf>
    <xf numFmtId="164" fontId="177" fillId="28" borderId="110" xfId="340" applyNumberFormat="1" applyFont="1" applyFill="1" applyBorder="1" applyAlignment="1">
      <alignment horizontal="center" vertical="center"/>
    </xf>
    <xf numFmtId="164" fontId="120" fillId="52" borderId="126" xfId="340" applyNumberFormat="1" applyFont="1" applyFill="1" applyBorder="1" applyAlignment="1">
      <alignment horizontal="center" vertical="center" wrapText="1"/>
    </xf>
    <xf numFmtId="164" fontId="177" fillId="28" borderId="99" xfId="340" applyNumberFormat="1" applyFont="1" applyFill="1" applyBorder="1" applyAlignment="1">
      <alignment horizontal="center" vertical="center"/>
    </xf>
    <xf numFmtId="164" fontId="177" fillId="28" borderId="121" xfId="340" applyNumberFormat="1" applyFont="1" applyFill="1" applyBorder="1" applyAlignment="1">
      <alignment horizontal="center" vertical="center" wrapText="1"/>
    </xf>
    <xf numFmtId="2" fontId="238" fillId="28" borderId="36" xfId="340" applyNumberFormat="1" applyFont="1" applyFill="1" applyBorder="1" applyAlignment="1">
      <alignment horizontal="right" vertical="center"/>
    </xf>
    <xf numFmtId="164" fontId="238" fillId="28" borderId="77" xfId="340" applyNumberFormat="1" applyFont="1" applyFill="1" applyBorder="1" applyAlignment="1">
      <alignment horizontal="center" vertical="center"/>
    </xf>
    <xf numFmtId="164" fontId="238" fillId="28" borderId="0" xfId="340" applyNumberFormat="1" applyFont="1" applyFill="1" applyBorder="1" applyAlignment="1">
      <alignment horizontal="center" vertical="center"/>
    </xf>
    <xf numFmtId="164" fontId="238" fillId="28" borderId="130" xfId="340" applyNumberFormat="1" applyFont="1" applyFill="1" applyBorder="1" applyAlignment="1">
      <alignment horizontal="center" vertical="center"/>
    </xf>
    <xf numFmtId="164" fontId="238" fillId="28" borderId="38" xfId="340" applyNumberFormat="1" applyFont="1" applyFill="1" applyBorder="1" applyAlignment="1">
      <alignment horizontal="center" vertical="center"/>
    </xf>
    <xf numFmtId="164" fontId="241" fillId="28" borderId="38" xfId="340" applyNumberFormat="1" applyFont="1" applyFill="1" applyBorder="1" applyAlignment="1">
      <alignment horizontal="center" vertical="center" wrapText="1"/>
    </xf>
    <xf numFmtId="164" fontId="241" fillId="28" borderId="35" xfId="340" applyNumberFormat="1" applyFont="1" applyFill="1" applyBorder="1" applyAlignment="1">
      <alignment horizontal="center" vertical="center" wrapText="1"/>
    </xf>
    <xf numFmtId="2" fontId="238" fillId="28" borderId="43" xfId="340" applyNumberFormat="1" applyFont="1" applyFill="1" applyBorder="1" applyAlignment="1">
      <alignment horizontal="right" vertical="center"/>
    </xf>
    <xf numFmtId="2" fontId="238" fillId="28" borderId="104" xfId="340" applyNumberFormat="1" applyFont="1" applyFill="1" applyBorder="1" applyAlignment="1">
      <alignment horizontal="right" vertical="center"/>
    </xf>
    <xf numFmtId="164" fontId="238" fillId="28" borderId="97" xfId="340" applyNumberFormat="1" applyFont="1" applyFill="1" applyBorder="1" applyAlignment="1">
      <alignment horizontal="center" vertical="center"/>
    </xf>
    <xf numFmtId="164" fontId="238" fillId="28" borderId="37" xfId="340" applyNumberFormat="1" applyFont="1" applyFill="1" applyBorder="1" applyAlignment="1">
      <alignment horizontal="center" vertical="center"/>
    </xf>
    <xf numFmtId="164" fontId="238" fillId="28" borderId="55" xfId="340" applyNumberFormat="1" applyFont="1" applyFill="1" applyBorder="1" applyAlignment="1">
      <alignment horizontal="center" vertical="center"/>
    </xf>
    <xf numFmtId="164" fontId="238" fillId="28" borderId="40" xfId="340" applyNumberFormat="1" applyFont="1" applyFill="1" applyBorder="1" applyAlignment="1">
      <alignment horizontal="center" vertical="center"/>
    </xf>
    <xf numFmtId="164" fontId="241" fillId="28" borderId="98" xfId="340" applyNumberFormat="1" applyFont="1" applyFill="1" applyBorder="1" applyAlignment="1">
      <alignment horizontal="center" vertical="center" wrapText="1"/>
    </xf>
    <xf numFmtId="2" fontId="177" fillId="28" borderId="36" xfId="2" applyNumberFormat="1" applyFont="1" applyFill="1" applyBorder="1" applyAlignment="1">
      <alignment horizontal="left" vertical="top" wrapText="1"/>
    </xf>
    <xf numFmtId="0" fontId="147" fillId="52" borderId="38" xfId="0" applyFont="1" applyFill="1" applyBorder="1" applyAlignment="1">
      <alignment wrapText="1"/>
    </xf>
    <xf numFmtId="0" fontId="189" fillId="28" borderId="36" xfId="340" applyFont="1" applyFill="1" applyBorder="1"/>
    <xf numFmtId="16" fontId="189" fillId="28" borderId="36" xfId="340" applyNumberFormat="1" applyFont="1" applyFill="1" applyBorder="1"/>
    <xf numFmtId="16" fontId="189" fillId="28" borderId="45" xfId="340" applyNumberFormat="1" applyFont="1" applyFill="1" applyBorder="1"/>
    <xf numFmtId="0" fontId="244" fillId="28" borderId="0" xfId="0" applyFont="1" applyFill="1"/>
    <xf numFmtId="0" fontId="144" fillId="28" borderId="0" xfId="0" applyFont="1" applyFill="1"/>
    <xf numFmtId="0" fontId="0" fillId="28" borderId="0" xfId="0" applyFont="1" applyFill="1"/>
    <xf numFmtId="0" fontId="245" fillId="28" borderId="17" xfId="0" applyFont="1" applyFill="1" applyBorder="1"/>
    <xf numFmtId="0" fontId="144" fillId="28" borderId="17" xfId="0" applyFont="1" applyFill="1" applyBorder="1"/>
    <xf numFmtId="0" fontId="0" fillId="28" borderId="17" xfId="0" applyFont="1" applyFill="1" applyBorder="1" applyAlignment="1">
      <alignment vertical="center" wrapText="1"/>
    </xf>
    <xf numFmtId="0" fontId="0" fillId="0" borderId="17" xfId="0" applyFont="1" applyBorder="1" applyAlignment="1">
      <alignment vertical="center" wrapText="1"/>
    </xf>
    <xf numFmtId="0" fontId="246" fillId="28" borderId="34" xfId="0" applyFont="1" applyFill="1" applyBorder="1" applyAlignment="1">
      <alignment horizontal="left" wrapText="1"/>
    </xf>
    <xf numFmtId="0" fontId="0" fillId="28" borderId="2" xfId="0" applyFont="1" applyFill="1" applyBorder="1" applyAlignment="1">
      <alignment horizontal="left" wrapText="1"/>
    </xf>
    <xf numFmtId="0" fontId="0" fillId="28" borderId="33" xfId="0" applyFont="1" applyFill="1" applyBorder="1" applyAlignment="1">
      <alignment horizontal="left" wrapText="1"/>
    </xf>
    <xf numFmtId="0" fontId="0" fillId="0" borderId="51" xfId="0" applyFont="1" applyBorder="1" applyAlignment="1"/>
    <xf numFmtId="0" fontId="0" fillId="0" borderId="29" xfId="0" applyFont="1" applyBorder="1" applyAlignment="1"/>
    <xf numFmtId="0" fontId="0" fillId="0" borderId="7" xfId="0" applyFont="1" applyBorder="1" applyAlignment="1"/>
    <xf numFmtId="164" fontId="235" fillId="51" borderId="74" xfId="2" applyNumberFormat="1" applyFont="1" applyFill="1" applyBorder="1" applyAlignment="1">
      <alignment horizontal="centerContinuous" vertical="top" wrapText="1"/>
    </xf>
    <xf numFmtId="164" fontId="235" fillId="51" borderId="75" xfId="2" applyNumberFormat="1" applyFont="1" applyFill="1" applyBorder="1" applyAlignment="1">
      <alignment horizontal="center" vertical="center" wrapText="1"/>
    </xf>
    <xf numFmtId="164" fontId="235" fillId="51" borderId="76" xfId="2" applyNumberFormat="1" applyFont="1" applyFill="1" applyBorder="1" applyAlignment="1">
      <alignment horizontal="center" vertical="center" wrapText="1"/>
    </xf>
    <xf numFmtId="164" fontId="236" fillId="51" borderId="59" xfId="2" applyNumberFormat="1" applyFont="1" applyFill="1" applyBorder="1" applyAlignment="1">
      <alignment vertical="center" wrapText="1"/>
    </xf>
    <xf numFmtId="0" fontId="189" fillId="51" borderId="56" xfId="0" applyFont="1" applyFill="1" applyBorder="1" applyAlignment="1">
      <alignment horizontal="centerContinuous" vertical="center" wrapText="1"/>
    </xf>
    <xf numFmtId="164" fontId="177" fillId="51" borderId="59" xfId="2" applyNumberFormat="1" applyFont="1" applyFill="1" applyBorder="1" applyAlignment="1">
      <alignment horizontal="center" wrapText="1"/>
    </xf>
    <xf numFmtId="2" fontId="177" fillId="53" borderId="56" xfId="340" applyNumberFormat="1" applyFont="1" applyFill="1" applyBorder="1" applyAlignment="1">
      <alignment horizontal="center" wrapText="1"/>
    </xf>
    <xf numFmtId="164" fontId="177" fillId="51" borderId="59" xfId="2" applyNumberFormat="1" applyFont="1" applyFill="1" applyBorder="1" applyAlignment="1">
      <alignment horizontal="left" wrapText="1"/>
    </xf>
    <xf numFmtId="2" fontId="177" fillId="51" borderId="56" xfId="340" applyNumberFormat="1" applyFont="1" applyFill="1" applyBorder="1" applyAlignment="1">
      <alignment horizontal="center" wrapText="1"/>
    </xf>
    <xf numFmtId="164" fontId="177" fillId="51" borderId="59" xfId="2" applyNumberFormat="1" applyFont="1" applyFill="1" applyBorder="1" applyAlignment="1">
      <alignment vertical="center" wrapText="1"/>
    </xf>
    <xf numFmtId="0" fontId="190" fillId="51" borderId="0" xfId="0" applyFont="1" applyFill="1" applyBorder="1" applyAlignment="1">
      <alignment horizontal="center" vertical="center" wrapText="1"/>
    </xf>
    <xf numFmtId="0" fontId="120" fillId="51" borderId="56" xfId="0" applyFont="1" applyFill="1" applyBorder="1" applyAlignment="1">
      <alignment horizontal="center" vertical="center" wrapText="1"/>
    </xf>
    <xf numFmtId="0" fontId="120" fillId="51" borderId="72" xfId="0" applyFont="1" applyFill="1" applyBorder="1" applyAlignment="1">
      <alignment horizontal="center" vertical="center" wrapText="1"/>
    </xf>
    <xf numFmtId="2" fontId="177" fillId="54" borderId="73" xfId="340" applyNumberFormat="1" applyFont="1" applyFill="1" applyBorder="1" applyAlignment="1">
      <alignment horizontal="right" vertical="center"/>
    </xf>
    <xf numFmtId="164" fontId="120" fillId="54" borderId="0" xfId="340" applyNumberFormat="1" applyFont="1" applyFill="1" applyBorder="1" applyAlignment="1">
      <alignment horizontal="center" vertical="center" wrapText="1"/>
    </xf>
    <xf numFmtId="164" fontId="177" fillId="54" borderId="56" xfId="358" applyNumberFormat="1" applyFont="1" applyFill="1" applyBorder="1" applyAlignment="1">
      <alignment horizontal="center" vertical="center"/>
    </xf>
    <xf numFmtId="0" fontId="236" fillId="54" borderId="0" xfId="340" applyFont="1" applyFill="1" applyBorder="1"/>
    <xf numFmtId="2" fontId="177" fillId="54" borderId="103" xfId="340" applyNumberFormat="1" applyFont="1" applyFill="1" applyBorder="1" applyAlignment="1">
      <alignment horizontal="right" vertical="center"/>
    </xf>
    <xf numFmtId="2" fontId="241" fillId="54" borderId="94" xfId="340" applyNumberFormat="1" applyFont="1" applyFill="1" applyBorder="1" applyAlignment="1">
      <alignment horizontal="right" vertical="center"/>
    </xf>
    <xf numFmtId="164" fontId="241" fillId="28" borderId="116" xfId="2" applyNumberFormat="1" applyFont="1" applyFill="1" applyBorder="1" applyAlignment="1">
      <alignment horizontal="center" vertical="center"/>
    </xf>
    <xf numFmtId="164" fontId="241" fillId="28" borderId="56" xfId="2" applyNumberFormat="1" applyFont="1" applyFill="1" applyBorder="1" applyAlignment="1">
      <alignment horizontal="center" vertical="center"/>
    </xf>
    <xf numFmtId="2" fontId="241" fillId="54" borderId="93" xfId="340" applyNumberFormat="1" applyFont="1" applyFill="1" applyBorder="1" applyAlignment="1">
      <alignment horizontal="right" vertical="center"/>
    </xf>
    <xf numFmtId="164" fontId="241" fillId="28" borderId="111" xfId="2" applyNumberFormat="1" applyFont="1" applyFill="1" applyBorder="1" applyAlignment="1">
      <alignment horizontal="center" vertical="center"/>
    </xf>
    <xf numFmtId="164" fontId="241" fillId="28" borderId="55" xfId="2" applyNumberFormat="1" applyFont="1" applyFill="1" applyBorder="1" applyAlignment="1">
      <alignment horizontal="center" vertical="center"/>
    </xf>
    <xf numFmtId="164" fontId="241" fillId="28" borderId="133" xfId="2" applyNumberFormat="1" applyFont="1" applyFill="1" applyBorder="1" applyAlignment="1">
      <alignment horizontal="center" vertical="center"/>
    </xf>
    <xf numFmtId="164" fontId="241" fillId="54" borderId="55" xfId="2" applyNumberFormat="1" applyFont="1" applyFill="1" applyBorder="1" applyAlignment="1">
      <alignment horizontal="center" vertical="center"/>
    </xf>
    <xf numFmtId="164" fontId="241" fillId="28" borderId="112" xfId="2" applyNumberFormat="1" applyFont="1" applyFill="1" applyBorder="1" applyAlignment="1">
      <alignment horizontal="center" vertical="center"/>
    </xf>
    <xf numFmtId="2" fontId="177" fillId="54" borderId="94" xfId="2" applyNumberFormat="1" applyFont="1" applyFill="1" applyBorder="1" applyAlignment="1">
      <alignment horizontal="left" vertical="top" wrapText="1"/>
    </xf>
    <xf numFmtId="0" fontId="189" fillId="28" borderId="94" xfId="340" applyFont="1" applyFill="1" applyBorder="1"/>
    <xf numFmtId="0" fontId="47" fillId="0" borderId="0" xfId="0" applyFont="1" applyBorder="1" applyAlignment="1">
      <alignment vertical="center"/>
    </xf>
    <xf numFmtId="0" fontId="47" fillId="0" borderId="0" xfId="0" applyFont="1" applyFill="1" applyBorder="1" applyAlignment="1">
      <alignment vertical="center"/>
    </xf>
    <xf numFmtId="0" fontId="47" fillId="0" borderId="0" xfId="0" applyFont="1" applyBorder="1" applyAlignment="1">
      <alignment vertical="center"/>
    </xf>
    <xf numFmtId="0" fontId="177" fillId="54" borderId="0" xfId="0" applyFont="1" applyFill="1" applyBorder="1" applyAlignment="1">
      <alignment vertical="center"/>
    </xf>
    <xf numFmtId="0" fontId="47" fillId="54" borderId="0" xfId="0" applyFont="1" applyFill="1" applyBorder="1" applyAlignment="1">
      <alignment vertical="center"/>
    </xf>
    <xf numFmtId="16" fontId="189" fillId="28" borderId="95" xfId="340" applyNumberFormat="1" applyFont="1" applyFill="1" applyBorder="1"/>
    <xf numFmtId="0" fontId="177" fillId="28" borderId="63" xfId="0" applyFont="1" applyFill="1" applyBorder="1" applyAlignment="1">
      <alignment vertical="center"/>
    </xf>
    <xf numFmtId="0" fontId="189" fillId="28" borderId="63" xfId="340" applyFont="1" applyFill="1" applyBorder="1"/>
    <xf numFmtId="0" fontId="189" fillId="28" borderId="79" xfId="340" applyFont="1" applyFill="1" applyBorder="1"/>
  </cellXfs>
  <cellStyles count="2166">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16" xfId="1421" xr:uid="{7C2DAF8E-BEA0-4241-B807-0001A01245E6}"/>
    <cellStyle name="20% - Accent1 17" xfId="1509" xr:uid="{66F6BCBF-8279-4565-9F8F-ECC8E416DFB5}"/>
    <cellStyle name="20% - Accent1 18" xfId="1531" xr:uid="{A283F550-A51C-485A-AECB-4128700ED2DB}"/>
    <cellStyle name="20% - Accent1 19" xfId="1623" xr:uid="{30A7B4DB-7E13-4844-8AA0-65A22521E37D}"/>
    <cellStyle name="20% - Accent1 2" xfId="43" xr:uid="{00000000-0005-0000-0000-00003F000000}"/>
    <cellStyle name="20% - Accent1 2 10" xfId="1735" xr:uid="{1C786C7B-FEF9-4AC1-9AD0-1B5A8096635B}"/>
    <cellStyle name="20% - Accent1 2 11" xfId="1820" xr:uid="{22F12D9D-CEBB-448C-8C28-542383194FE7}"/>
    <cellStyle name="20% - Accent1 2 12" xfId="1941" xr:uid="{21084AF1-863F-4099-BEA0-78D7E0B4DF13}"/>
    <cellStyle name="20% - Accent1 2 13" xfId="2029" xr:uid="{16BDBEB7-09CD-4CAB-A3CD-D47780887130}"/>
    <cellStyle name="20% - Accent1 2 14" xfId="2094" xr:uid="{A2E81409-267F-405B-A08F-8F43E8D8FEF3}"/>
    <cellStyle name="20% - Accent1 2 2" xfId="990" xr:uid="{9F2D39F2-7C61-4347-8E3A-B7827B1BC9AE}"/>
    <cellStyle name="20% - Accent1 2 2 10" xfId="1962" xr:uid="{9A139A93-148E-4C8F-937D-DF7F924862B9}"/>
    <cellStyle name="20% - Accent1 2 2 11" xfId="2050" xr:uid="{28E486D1-AA25-472A-B222-FD18F4C76BCD}"/>
    <cellStyle name="20% - Accent1 2 2 2" xfId="1141" xr:uid="{2EF2D0AC-FE9F-4699-BBCD-F5FD4E71D91E}"/>
    <cellStyle name="20% - Accent1 2 2 3" xfId="1243" xr:uid="{8E48D356-AEF1-48F2-98C7-4701AF152266}"/>
    <cellStyle name="20% - Accent1 2 2 4" xfId="1335" xr:uid="{A9916107-C79A-4008-9E22-F0BAFCB69E16}"/>
    <cellStyle name="20% - Accent1 2 2 5" xfId="1423" xr:uid="{B550E9A7-366A-4DBA-AC99-729D104C5224}"/>
    <cellStyle name="20% - Accent1 2 2 6" xfId="1575" xr:uid="{6648695D-F592-4C34-B0A9-CDB725643F42}"/>
    <cellStyle name="20% - Accent1 2 2 7" xfId="1666" xr:uid="{B0965AB9-1D5E-4483-8AB0-639ABFFE2529}"/>
    <cellStyle name="20% - Accent1 2 2 8" xfId="1756" xr:uid="{E0FEE490-71B4-4A03-BEAF-F19F2DE88AB0}"/>
    <cellStyle name="20% - Accent1 2 2 9" xfId="1821" xr:uid="{76376C54-76C3-4C97-AB51-9C9B4ECF415A}"/>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2 7" xfId="1422" xr:uid="{B162584C-6D64-41E4-A3EF-89E019D2B575}"/>
    <cellStyle name="20% - Accent1 2 8" xfId="1554" xr:uid="{E20E28EF-870F-415E-8735-8DD714367EDC}"/>
    <cellStyle name="20% - Accent1 2 9" xfId="1645" xr:uid="{3464A036-5021-4620-AE5C-97E5D769DC21}"/>
    <cellStyle name="20% - Accent1 20" xfId="1713" xr:uid="{C2142B67-621A-4F2D-9E13-BC7C19E15E1E}"/>
    <cellStyle name="20% - Accent1 21" xfId="1802" xr:uid="{E47222F4-2A2A-4A8C-BDC1-94776B175302}"/>
    <cellStyle name="20% - Accent1 22" xfId="1819" xr:uid="{C0C79DCE-1611-4460-A4B3-DF604154CF64}"/>
    <cellStyle name="20% - Accent1 23" xfId="1919" xr:uid="{2EBE0F7D-895B-4E47-ABFB-1ED8CC8DA64A}"/>
    <cellStyle name="20% - Accent1 24" xfId="2007" xr:uid="{E64E3248-1230-40B6-B08F-0DD375CC2F08}"/>
    <cellStyle name="20% - Accent1 25" xfId="2093" xr:uid="{184DB829-C48E-4DC5-AA80-808CA0F69608}"/>
    <cellStyle name="20% - Accent1 26" xfId="2150" xr:uid="{EE91F6C3-79F3-4138-A3E1-C93F8613BA05}"/>
    <cellStyle name="20% - Accent1 3" xfId="717" xr:uid="{00000000-0005-0000-0000-000040000000}"/>
    <cellStyle name="20% - Accent1 3 10" xfId="1961" xr:uid="{7889DC83-10CC-49D5-BE20-FFB5E138E18E}"/>
    <cellStyle name="20% - Accent1 3 11" xfId="2049" xr:uid="{14E48EBF-E581-4F1F-99CF-DB44903B2813}"/>
    <cellStyle name="20% - Accent1 3 2" xfId="1142" xr:uid="{CE31ADDA-8C23-4025-85C0-A2FDAF0F53A6}"/>
    <cellStyle name="20% - Accent1 3 3" xfId="1244" xr:uid="{FF8CA0A1-57BF-4687-9400-D79F206D1FC0}"/>
    <cellStyle name="20% - Accent1 3 4" xfId="1336" xr:uid="{95E2CF3D-8F50-45D0-922E-1BA3D707044D}"/>
    <cellStyle name="20% - Accent1 3 5" xfId="1424" xr:uid="{A9A7267E-5AD4-4B26-91E0-D04081AE8BEF}"/>
    <cellStyle name="20% - Accent1 3 6" xfId="1574" xr:uid="{58AF36C7-83B3-4D31-A8C5-31AB86B46A73}"/>
    <cellStyle name="20% - Accent1 3 7" xfId="1665" xr:uid="{5E43B51C-D6EF-4BEF-A63E-A45EB1CB48C7}"/>
    <cellStyle name="20% - Accent1 3 8" xfId="1755" xr:uid="{1449E479-35B0-47F9-866C-24D98D1793A2}"/>
    <cellStyle name="20% - Accent1 3 9" xfId="1822" xr:uid="{DD8AEF08-9B1E-4956-8878-305E06326059}"/>
    <cellStyle name="20% - Accent1 4" xfId="765" xr:uid="{00000000-0005-0000-0000-000041000000}"/>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16" xfId="1425" xr:uid="{8E88BDC1-ACE4-4D40-85CB-DF3B6BA86EED}"/>
    <cellStyle name="20% - Accent2 17" xfId="1510" xr:uid="{25E3ED6A-34E2-42E8-AF19-EE95E2A3D516}"/>
    <cellStyle name="20% - Accent2 18" xfId="1534" xr:uid="{2B7651A1-C502-4A18-91C0-F0753D7A9B6A}"/>
    <cellStyle name="20% - Accent2 19" xfId="1626" xr:uid="{8CB5C4F4-6648-4589-877E-14716B93E861}"/>
    <cellStyle name="20% - Accent2 2" xfId="45" xr:uid="{00000000-0005-0000-0000-000047000000}"/>
    <cellStyle name="20% - Accent2 2 10" xfId="1738" xr:uid="{F1973A01-AE98-4629-B8E6-8F75648FB23F}"/>
    <cellStyle name="20% - Accent2 2 11" xfId="1824" xr:uid="{75853489-814C-41BD-BA4E-0D12FF55F143}"/>
    <cellStyle name="20% - Accent2 2 12" xfId="1944" xr:uid="{23C611B7-3F0C-4407-AD3B-0979668B346F}"/>
    <cellStyle name="20% - Accent2 2 13" xfId="2032" xr:uid="{F901D975-4EF3-4D0C-81B1-F92C2B28626C}"/>
    <cellStyle name="20% - Accent2 2 14" xfId="2096" xr:uid="{B006652D-F0B2-4641-95B2-6777859BD85D}"/>
    <cellStyle name="20% - Accent2 2 2" xfId="992" xr:uid="{8712E92F-F0A0-44DC-B46F-8E38E1E4A46B}"/>
    <cellStyle name="20% - Accent2 2 2 10" xfId="1964" xr:uid="{200D0F6D-88EA-493A-A0D0-AF8C7D1F0114}"/>
    <cellStyle name="20% - Accent2 2 2 11" xfId="2052" xr:uid="{C12DF936-3CF1-4A39-8909-0B097B667E4E}"/>
    <cellStyle name="20% - Accent2 2 2 2" xfId="1145" xr:uid="{580A1B12-B204-485B-B748-0731159859FC}"/>
    <cellStyle name="20% - Accent2 2 2 3" xfId="1247" xr:uid="{7B06AB0D-5705-4BD1-B7F0-7A32F417E79C}"/>
    <cellStyle name="20% - Accent2 2 2 4" xfId="1339" xr:uid="{F121715B-18F0-49FF-83FE-0DF184928603}"/>
    <cellStyle name="20% - Accent2 2 2 5" xfId="1427" xr:uid="{6791DFB0-8529-4349-A548-8874983BE5D0}"/>
    <cellStyle name="20% - Accent2 2 2 6" xfId="1577" xr:uid="{E54E8948-4B04-40A3-9FEF-4173904A301D}"/>
    <cellStyle name="20% - Accent2 2 2 7" xfId="1668" xr:uid="{D4BD3CB8-C1A8-4A57-BEFA-D5ED7C5540F3}"/>
    <cellStyle name="20% - Accent2 2 2 8" xfId="1758" xr:uid="{42D8FBBA-D412-4433-95BD-0B410D0DD3A3}"/>
    <cellStyle name="20% - Accent2 2 2 9" xfId="1825" xr:uid="{ED06AFF0-370A-42E7-A5CE-26A4688560BD}"/>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2 7" xfId="1426" xr:uid="{61469345-E661-4C41-A489-CDC647BB2077}"/>
    <cellStyle name="20% - Accent2 2 8" xfId="1557" xr:uid="{92DFFB58-BAE2-4D9F-A226-B5669CBC2101}"/>
    <cellStyle name="20% - Accent2 2 9" xfId="1648" xr:uid="{BF006E6D-2605-45A3-9135-5463F34B579F}"/>
    <cellStyle name="20% - Accent2 20" xfId="1716" xr:uid="{04AF89CB-1923-4D26-9671-DA62C8E95D0C}"/>
    <cellStyle name="20% - Accent2 21" xfId="1803" xr:uid="{BDB2ADF1-0DFB-4929-9451-29EF0D630842}"/>
    <cellStyle name="20% - Accent2 22" xfId="1823" xr:uid="{BEC5B90C-9A48-4390-91A0-735541A1C3AA}"/>
    <cellStyle name="20% - Accent2 23" xfId="1922" xr:uid="{E317CA72-1576-4EBB-9840-CA64B7F1B822}"/>
    <cellStyle name="20% - Accent2 24" xfId="2010" xr:uid="{A7FF8365-AE69-45BB-898D-41B61F1AF123}"/>
    <cellStyle name="20% - Accent2 25" xfId="2095" xr:uid="{F2C6B1F3-0698-49D0-BA41-7460F6D83CFC}"/>
    <cellStyle name="20% - Accent2 26" xfId="2151" xr:uid="{765C579F-7078-40FF-8E3A-50684B35C1C4}"/>
    <cellStyle name="20% - Accent2 3" xfId="718" xr:uid="{00000000-0005-0000-0000-000048000000}"/>
    <cellStyle name="20% - Accent2 3 10" xfId="1963" xr:uid="{4277C36A-F6C1-464A-AC98-1089F7C8F297}"/>
    <cellStyle name="20% - Accent2 3 11" xfId="2051" xr:uid="{DE604E3F-0153-4420-BB8A-E59EFB01EEC5}"/>
    <cellStyle name="20% - Accent2 3 2" xfId="1146" xr:uid="{C742D30F-14E2-41F9-A55C-FE8843D1B02E}"/>
    <cellStyle name="20% - Accent2 3 3" xfId="1248" xr:uid="{EDB61626-2510-49DE-81EC-369D1680ABA5}"/>
    <cellStyle name="20% - Accent2 3 4" xfId="1340" xr:uid="{84E65EAD-CD0A-4C80-AFF2-0DF1BC67A810}"/>
    <cellStyle name="20% - Accent2 3 5" xfId="1428" xr:uid="{165A93CE-8316-4D5A-B89C-CB4AE77B3836}"/>
    <cellStyle name="20% - Accent2 3 6" xfId="1576" xr:uid="{E7BABF03-B67A-49AC-86B5-385CFA6755A7}"/>
    <cellStyle name="20% - Accent2 3 7" xfId="1667" xr:uid="{15A1A0EE-D99A-454D-A506-52254999E303}"/>
    <cellStyle name="20% - Accent2 3 8" xfId="1757" xr:uid="{51E0B1F7-D161-4BAF-9085-9BA435F86DAA}"/>
    <cellStyle name="20% - Accent2 3 9" xfId="1826" xr:uid="{CE327E3C-B81B-43DF-812F-845F3A6726AE}"/>
    <cellStyle name="20% - Accent2 4" xfId="766" xr:uid="{00000000-0005-0000-0000-000049000000}"/>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16" xfId="1429" xr:uid="{3A85689D-5807-4AF3-BB19-87BA02E66FDF}"/>
    <cellStyle name="20% - Accent3 17" xfId="1511" xr:uid="{FDAFB9A7-0079-48B0-B019-A1005443CE2D}"/>
    <cellStyle name="20% - Accent3 18" xfId="1537" xr:uid="{F4BB78FC-39C7-484A-9C35-466EBDE75052}"/>
    <cellStyle name="20% - Accent3 19" xfId="1629" xr:uid="{4F09347D-2BF4-43A5-884D-BFEAECFB4580}"/>
    <cellStyle name="20% - Accent3 2" xfId="47" xr:uid="{00000000-0005-0000-0000-00004F000000}"/>
    <cellStyle name="20% - Accent3 2 10" xfId="1741" xr:uid="{E443B0FF-409A-49DB-9844-2985F5685C81}"/>
    <cellStyle name="20% - Accent3 2 11" xfId="1828" xr:uid="{6856C01B-A49D-4DA5-93A7-2682B00B80CD}"/>
    <cellStyle name="20% - Accent3 2 12" xfId="1947" xr:uid="{CE66F362-C387-40D5-849C-CE6BD3CFEA53}"/>
    <cellStyle name="20% - Accent3 2 13" xfId="2035" xr:uid="{C36D33A1-CCCC-4D4A-9CA5-CB74E7796FCF}"/>
    <cellStyle name="20% - Accent3 2 14" xfId="2098" xr:uid="{3C43E553-5F46-4068-A6E9-1047E7B75A03}"/>
    <cellStyle name="20% - Accent3 2 2" xfId="994" xr:uid="{0A994866-E1D4-493A-B97A-8DBE2A2820EA}"/>
    <cellStyle name="20% - Accent3 2 2 10" xfId="1966" xr:uid="{8B8A2F36-3D7D-43BF-B27E-6EC336E5D57A}"/>
    <cellStyle name="20% - Accent3 2 2 11" xfId="2054" xr:uid="{BE41E3EF-9490-44A2-88C8-6F4068D5FD70}"/>
    <cellStyle name="20% - Accent3 2 2 2" xfId="1149" xr:uid="{BAA703F3-A0DB-4D26-8FBC-C2B0BA8F1094}"/>
    <cellStyle name="20% - Accent3 2 2 3" xfId="1251" xr:uid="{9A0179F9-515E-4088-9ECD-803811F6BB39}"/>
    <cellStyle name="20% - Accent3 2 2 4" xfId="1343" xr:uid="{B231DC35-98F9-483E-982C-C99B7299C805}"/>
    <cellStyle name="20% - Accent3 2 2 5" xfId="1431" xr:uid="{6C2615AA-C42A-4981-B7D5-6CD97BB4AB6D}"/>
    <cellStyle name="20% - Accent3 2 2 6" xfId="1579" xr:uid="{14444183-66E2-4ADD-BE54-FEF94869D3DC}"/>
    <cellStyle name="20% - Accent3 2 2 7" xfId="1670" xr:uid="{ECADC8B8-C3D7-4E57-A2EA-6AAD6B25A1ED}"/>
    <cellStyle name="20% - Accent3 2 2 8" xfId="1760" xr:uid="{D8A91912-2962-45D6-A937-B216C6C54B66}"/>
    <cellStyle name="20% - Accent3 2 2 9" xfId="1829" xr:uid="{3627E3E7-F883-4E77-B7AD-4004CF9B4F67}"/>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2 7" xfId="1430" xr:uid="{33F72D5C-B376-425D-AED6-0BEF689A243E}"/>
    <cellStyle name="20% - Accent3 2 8" xfId="1560" xr:uid="{E7560A26-5A4E-4DD1-BE09-11A27C6DC185}"/>
    <cellStyle name="20% - Accent3 2 9" xfId="1651" xr:uid="{0AC9F9FC-D943-4A93-9FB7-04B8A84DC681}"/>
    <cellStyle name="20% - Accent3 20" xfId="1719" xr:uid="{C6B33FD3-ABAA-43C9-ACD6-1C26A22BA10C}"/>
    <cellStyle name="20% - Accent3 21" xfId="1804" xr:uid="{C84A755C-BD6E-4B8F-A16D-FF04169F6F6E}"/>
    <cellStyle name="20% - Accent3 22" xfId="1827" xr:uid="{A088FB16-6F6E-414C-9D89-D508D06B5C0B}"/>
    <cellStyle name="20% - Accent3 23" xfId="1925" xr:uid="{3A0BC3CB-D38F-4EE8-9C83-197A73540651}"/>
    <cellStyle name="20% - Accent3 24" xfId="2013" xr:uid="{EDC962FB-5D78-48E6-A75B-93A975540789}"/>
    <cellStyle name="20% - Accent3 25" xfId="2097" xr:uid="{7717CA01-2DE6-4BE7-A448-BED70D4E5524}"/>
    <cellStyle name="20% - Accent3 26" xfId="2152" xr:uid="{2D0DCCD2-9A82-494D-A565-B1644E6AC411}"/>
    <cellStyle name="20% - Accent3 3" xfId="719" xr:uid="{00000000-0005-0000-0000-000050000000}"/>
    <cellStyle name="20% - Accent3 3 10" xfId="1965" xr:uid="{8339902B-294E-43F2-93C0-D635E876E12B}"/>
    <cellStyle name="20% - Accent3 3 11" xfId="2053" xr:uid="{635002E8-6C99-4896-BB21-123A03931019}"/>
    <cellStyle name="20% - Accent3 3 2" xfId="1150" xr:uid="{9F8AECA7-F045-4499-9588-92A0E1953461}"/>
    <cellStyle name="20% - Accent3 3 3" xfId="1252" xr:uid="{5A2DE933-1044-49DE-BA3F-4D274D6A082A}"/>
    <cellStyle name="20% - Accent3 3 4" xfId="1344" xr:uid="{F9099F60-1837-441B-B8C1-449DD97DFA74}"/>
    <cellStyle name="20% - Accent3 3 5" xfId="1432" xr:uid="{BAD92AA7-4E31-4532-857E-81432D9D7F40}"/>
    <cellStyle name="20% - Accent3 3 6" xfId="1578" xr:uid="{7BA1E683-6CA3-49D3-B4B0-81C990BFE5A0}"/>
    <cellStyle name="20% - Accent3 3 7" xfId="1669" xr:uid="{8567E74A-3787-4F97-9894-0D7B3EA85A3D}"/>
    <cellStyle name="20% - Accent3 3 8" xfId="1759" xr:uid="{8A9C757D-0C8F-46ED-A71A-31E8B4B251CA}"/>
    <cellStyle name="20% - Accent3 3 9" xfId="1830" xr:uid="{872D917D-3E73-4C7C-9D43-B21F9FA97A80}"/>
    <cellStyle name="20% - Accent3 4" xfId="767" xr:uid="{00000000-0005-0000-0000-000051000000}"/>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16" xfId="1433" xr:uid="{F698A57F-6B8D-4BDB-9D99-BAD21C9F4C94}"/>
    <cellStyle name="20% - Accent4 17" xfId="1512" xr:uid="{0F6579A9-4D96-4869-BB1B-5AE2B4B0CF43}"/>
    <cellStyle name="20% - Accent4 18" xfId="1541" xr:uid="{9B8793DF-B1A5-4934-8BE7-1961C771C31B}"/>
    <cellStyle name="20% - Accent4 19" xfId="1632" xr:uid="{112680DA-427F-499E-994D-C123CE78616C}"/>
    <cellStyle name="20% - Accent4 2" xfId="49" xr:uid="{00000000-0005-0000-0000-000057000000}"/>
    <cellStyle name="20% - Accent4 2 10" xfId="1744" xr:uid="{9D95DEC8-43D4-4777-99BA-3B8AA0B60C8F}"/>
    <cellStyle name="20% - Accent4 2 11" xfId="1832" xr:uid="{99B8F09E-0913-44B7-9379-03DF84AE3872}"/>
    <cellStyle name="20% - Accent4 2 12" xfId="1950" xr:uid="{F1D03E95-13E6-43CA-B405-8731FA1C67DF}"/>
    <cellStyle name="20% - Accent4 2 13" xfId="2038" xr:uid="{42081167-952E-438E-9844-66BDF7359368}"/>
    <cellStyle name="20% - Accent4 2 14" xfId="2100" xr:uid="{725C9C07-B81D-4605-BBFE-4D34717C824C}"/>
    <cellStyle name="20% - Accent4 2 2" xfId="996" xr:uid="{BE7A9687-F70B-426C-809E-44EAA9ECE410}"/>
    <cellStyle name="20% - Accent4 2 2 10" xfId="1968" xr:uid="{A92D7837-9113-48B7-B4CE-39E709D6C94A}"/>
    <cellStyle name="20% - Accent4 2 2 11" xfId="2056" xr:uid="{588FA506-B41E-4C5E-A1F0-348FCE2C2E5E}"/>
    <cellStyle name="20% - Accent4 2 2 2" xfId="1153" xr:uid="{FAEFCD1A-8D27-4B5B-9C2A-5534DDD2F1A7}"/>
    <cellStyle name="20% - Accent4 2 2 3" xfId="1255" xr:uid="{FB2E990A-BCD7-4C4B-967D-A3FD8D4BD1DA}"/>
    <cellStyle name="20% - Accent4 2 2 4" xfId="1347" xr:uid="{60BE4415-C81B-4BAE-AB09-99742A37E7A9}"/>
    <cellStyle name="20% - Accent4 2 2 5" xfId="1435" xr:uid="{D6C32B95-A1BE-4397-9614-D7F33FF14248}"/>
    <cellStyle name="20% - Accent4 2 2 6" xfId="1581" xr:uid="{8F66D6CF-2CFD-45C1-B08D-6D7233E4E872}"/>
    <cellStyle name="20% - Accent4 2 2 7" xfId="1672" xr:uid="{04A650BF-BF01-43A5-9251-08E3BCB33606}"/>
    <cellStyle name="20% - Accent4 2 2 8" xfId="1762" xr:uid="{FAAB2247-EBCB-45CC-9247-763412B16367}"/>
    <cellStyle name="20% - Accent4 2 2 9" xfId="1833" xr:uid="{B99195E8-5350-46B9-BC43-E770EF949F13}"/>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2 7" xfId="1434" xr:uid="{58524221-4364-4941-9E31-7896810249A8}"/>
    <cellStyle name="20% - Accent4 2 8" xfId="1563" xr:uid="{32153197-CB57-4C6C-B767-50B76D9D4531}"/>
    <cellStyle name="20% - Accent4 2 9" xfId="1654" xr:uid="{FCC0C3FA-1E40-44A5-8CEA-23522F282005}"/>
    <cellStyle name="20% - Accent4 20" xfId="1722" xr:uid="{8676EFB9-E8B7-4B2A-ACEB-E0B3904714A0}"/>
    <cellStyle name="20% - Accent4 21" xfId="1805" xr:uid="{3D6CAFB3-36B0-4AA7-A084-9729FD2D3D93}"/>
    <cellStyle name="20% - Accent4 22" xfId="1831" xr:uid="{6F9F7809-6AFC-449B-BA9B-A98CD56206CE}"/>
    <cellStyle name="20% - Accent4 23" xfId="1928" xr:uid="{BA2EE065-FB1B-4D12-B1F1-300C78991562}"/>
    <cellStyle name="20% - Accent4 24" xfId="2016" xr:uid="{CFDD72A7-E65C-47D5-BB32-903711258435}"/>
    <cellStyle name="20% - Accent4 25" xfId="2099" xr:uid="{A6BFC70F-6EA5-4045-9D31-7002A71DEEFB}"/>
    <cellStyle name="20% - Accent4 26" xfId="2153" xr:uid="{1126337A-8720-4D8E-824D-2BA497890913}"/>
    <cellStyle name="20% - Accent4 3" xfId="720" xr:uid="{00000000-0005-0000-0000-000058000000}"/>
    <cellStyle name="20% - Accent4 3 10" xfId="1967" xr:uid="{9B513C20-0A96-4170-84BF-63D6056CC28B}"/>
    <cellStyle name="20% - Accent4 3 11" xfId="2055" xr:uid="{E1A05C7E-E282-4E92-BE18-42B685F2D56A}"/>
    <cellStyle name="20% - Accent4 3 2" xfId="1154" xr:uid="{692FE76D-626E-4FCA-8244-612752B0EF37}"/>
    <cellStyle name="20% - Accent4 3 3" xfId="1256" xr:uid="{557BD5F7-A60A-4B97-88C2-6AD04942DD5A}"/>
    <cellStyle name="20% - Accent4 3 4" xfId="1348" xr:uid="{72CC8AF2-98C0-47F2-86A6-A80BB7A55187}"/>
    <cellStyle name="20% - Accent4 3 5" xfId="1436" xr:uid="{BEE13139-6654-480B-AF39-7E94BB2C0BD5}"/>
    <cellStyle name="20% - Accent4 3 6" xfId="1580" xr:uid="{E62EF85A-8703-4856-BB27-7258C43AF942}"/>
    <cellStyle name="20% - Accent4 3 7" xfId="1671" xr:uid="{9E262425-3040-437D-8E8F-FE16DCAA70EF}"/>
    <cellStyle name="20% - Accent4 3 8" xfId="1761" xr:uid="{223C0CDF-01BE-4CD4-9D41-718AFC3C1641}"/>
    <cellStyle name="20% - Accent4 3 9" xfId="1834" xr:uid="{BAA71749-D212-44F3-8131-7AB62C26C654}"/>
    <cellStyle name="20% - Accent4 4" xfId="768" xr:uid="{00000000-0005-0000-0000-000059000000}"/>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16" xfId="1437" xr:uid="{8062BF2C-4216-4708-98BA-0998EB9C5900}"/>
    <cellStyle name="20% - Accent5 17" xfId="1513" xr:uid="{7FAD8353-37B0-4EAC-8CA8-559E6E54166A}"/>
    <cellStyle name="20% - Accent5 18" xfId="1544" xr:uid="{5C660BF5-4CB9-467E-82EB-3B522FBFA704}"/>
    <cellStyle name="20% - Accent5 19" xfId="1635" xr:uid="{8E5E7C18-F4AC-43BF-B935-E45418D53F6A}"/>
    <cellStyle name="20% - Accent5 2" xfId="51" xr:uid="{00000000-0005-0000-0000-00005F000000}"/>
    <cellStyle name="20% - Accent5 2 10" xfId="1747" xr:uid="{4B4A3DDC-B188-499F-96D8-AE2FDA11B3B4}"/>
    <cellStyle name="20% - Accent5 2 11" xfId="1836" xr:uid="{745073AC-F7EE-4525-8BAD-44D39695B18E}"/>
    <cellStyle name="20% - Accent5 2 12" xfId="1953" xr:uid="{742C604B-CD99-4FF0-A6D5-A7C653AFC3FD}"/>
    <cellStyle name="20% - Accent5 2 13" xfId="2041" xr:uid="{3CD41223-73DD-493A-B20C-ADB004BCD6EF}"/>
    <cellStyle name="20% - Accent5 2 14" xfId="2102" xr:uid="{41096510-4EED-4F05-8F68-EA4CD0D18E85}"/>
    <cellStyle name="20% - Accent5 2 2" xfId="998" xr:uid="{E535CEA2-5DB0-424A-A75A-6CC418DF7ACC}"/>
    <cellStyle name="20% - Accent5 2 2 10" xfId="1970" xr:uid="{C16900D2-D938-49F1-B1A6-23385A937B12}"/>
    <cellStyle name="20% - Accent5 2 2 11" xfId="2058" xr:uid="{58905D2C-30AD-4179-9FCE-DA852E0E31CD}"/>
    <cellStyle name="20% - Accent5 2 2 2" xfId="1157" xr:uid="{9B82431B-19B9-4AB5-B0FE-49CECB99AD7C}"/>
    <cellStyle name="20% - Accent5 2 2 3" xfId="1259" xr:uid="{3D6B6F04-46BB-41AE-B887-4EDA8C520E12}"/>
    <cellStyle name="20% - Accent5 2 2 4" xfId="1351" xr:uid="{FE610822-039D-4121-A91A-2C50EEA99D20}"/>
    <cellStyle name="20% - Accent5 2 2 5" xfId="1439" xr:uid="{B38BCAC4-34F3-43B3-8DE3-CA36862E54AD}"/>
    <cellStyle name="20% - Accent5 2 2 6" xfId="1583" xr:uid="{A7557DE4-4CCE-4395-88C2-6AF9C0BC73AE}"/>
    <cellStyle name="20% - Accent5 2 2 7" xfId="1674" xr:uid="{179D7DFF-7E80-40BB-B914-6904D27CCC4C}"/>
    <cellStyle name="20% - Accent5 2 2 8" xfId="1764" xr:uid="{A401A738-0BE3-4E61-A194-277050500539}"/>
    <cellStyle name="20% - Accent5 2 2 9" xfId="1837" xr:uid="{9BF888CF-5164-4A36-BE4E-A503A9F3F921}"/>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2 7" xfId="1438" xr:uid="{A795935D-F984-4A1A-9F34-9EFE6D367F5C}"/>
    <cellStyle name="20% - Accent5 2 8" xfId="1566" xr:uid="{63BA445C-DE95-4563-8910-DCBEB039AF8B}"/>
    <cellStyle name="20% - Accent5 2 9" xfId="1657" xr:uid="{EADA7EFE-F767-4A51-A098-F97AB6A9640F}"/>
    <cellStyle name="20% - Accent5 20" xfId="1725" xr:uid="{DDAB75FD-86D1-4670-827C-6A87BD890C50}"/>
    <cellStyle name="20% - Accent5 21" xfId="1806" xr:uid="{6EE08A5E-9FFF-4A7D-8614-6A8A6AE5FAAA}"/>
    <cellStyle name="20% - Accent5 22" xfId="1835" xr:uid="{380281F6-8745-495F-BD3E-22C79D5EBD7E}"/>
    <cellStyle name="20% - Accent5 23" xfId="1931" xr:uid="{B9D23EAC-9AB4-4C71-B7AE-375D7BD388A5}"/>
    <cellStyle name="20% - Accent5 24" xfId="2019" xr:uid="{20726547-B760-4F02-9E7D-5CDD37760C48}"/>
    <cellStyle name="20% - Accent5 25" xfId="2101" xr:uid="{D178B9F1-6AE3-4F69-8AA6-0064DA4128D4}"/>
    <cellStyle name="20% - Accent5 26" xfId="2154" xr:uid="{F3B0521D-EA69-4868-A8A3-60997758CAA7}"/>
    <cellStyle name="20% - Accent5 3" xfId="721" xr:uid="{00000000-0005-0000-0000-000060000000}"/>
    <cellStyle name="20% - Accent5 3 10" xfId="1969" xr:uid="{371C12B9-6399-4DAF-A99D-DD2DC1194B4D}"/>
    <cellStyle name="20% - Accent5 3 11" xfId="2057" xr:uid="{3E7F149E-5C02-49B8-BADD-19B4DA584C54}"/>
    <cellStyle name="20% - Accent5 3 2" xfId="1158" xr:uid="{9BCC7147-4B74-40E7-8C0B-D3D76E684C6A}"/>
    <cellStyle name="20% - Accent5 3 3" xfId="1260" xr:uid="{76679E56-36B8-4580-B6CA-D0C8F823725B}"/>
    <cellStyle name="20% - Accent5 3 4" xfId="1352" xr:uid="{403A0826-7167-4FCF-A910-747AC58BA3C1}"/>
    <cellStyle name="20% - Accent5 3 5" xfId="1440" xr:uid="{0763730E-0549-4322-88A9-C7D52347133B}"/>
    <cellStyle name="20% - Accent5 3 6" xfId="1582" xr:uid="{6F695B7F-12B1-47C4-A63B-97EA9CEC00B1}"/>
    <cellStyle name="20% - Accent5 3 7" xfId="1673" xr:uid="{C3DADF7A-A593-426F-A3A6-588C2988CAA1}"/>
    <cellStyle name="20% - Accent5 3 8" xfId="1763" xr:uid="{ACD6288D-4A4B-4377-978D-1EFE9D4832A6}"/>
    <cellStyle name="20% - Accent5 3 9" xfId="1838" xr:uid="{739D80CC-C0CF-4040-BC9E-D96B1D30EBF3}"/>
    <cellStyle name="20% - Accent5 4" xfId="769" xr:uid="{00000000-0005-0000-0000-000061000000}"/>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16" xfId="1441" xr:uid="{A798CCD2-AD62-4EA4-B83C-011E03963DA8}"/>
    <cellStyle name="20% - Accent6 17" xfId="1514" xr:uid="{695A8C00-A600-483B-9DA4-4EB079D5CDD8}"/>
    <cellStyle name="20% - Accent6 18" xfId="1547" xr:uid="{611F91D6-D4DF-483C-AF54-28945F4131ED}"/>
    <cellStyle name="20% - Accent6 19" xfId="1638" xr:uid="{0D637154-5F0D-418B-8208-73DBDE056F71}"/>
    <cellStyle name="20% - Accent6 2" xfId="53" xr:uid="{00000000-0005-0000-0000-000067000000}"/>
    <cellStyle name="20% - Accent6 2 10" xfId="1750" xr:uid="{753A6911-4C75-490B-BED2-73DD40C76094}"/>
    <cellStyle name="20% - Accent6 2 11" xfId="1840" xr:uid="{8D8865C6-D3FA-4FE4-91BC-78E0F4C4E0D5}"/>
    <cellStyle name="20% - Accent6 2 12" xfId="1956" xr:uid="{7F264366-6B65-4521-8107-72A75808376B}"/>
    <cellStyle name="20% - Accent6 2 13" xfId="2044" xr:uid="{F2A72C7E-4A56-4816-A965-8E4816204F3E}"/>
    <cellStyle name="20% - Accent6 2 14" xfId="2104" xr:uid="{B52E56E8-208B-4ABB-8CD8-45320795857E}"/>
    <cellStyle name="20% - Accent6 2 2" xfId="1000" xr:uid="{4B8946F0-10C1-4715-BC01-71667FBCDA44}"/>
    <cellStyle name="20% - Accent6 2 2 10" xfId="1972" xr:uid="{5D7D9A47-19E2-46C7-814D-9BA1EFC3F315}"/>
    <cellStyle name="20% - Accent6 2 2 11" xfId="2060" xr:uid="{530FDA66-3378-410D-B403-9AA7FD45D696}"/>
    <cellStyle name="20% - Accent6 2 2 2" xfId="1161" xr:uid="{07DE1F62-BA41-4F3F-B040-C1A94B162237}"/>
    <cellStyle name="20% - Accent6 2 2 3" xfId="1263" xr:uid="{95054A82-E9DF-4992-80A9-7FAAFC33E78C}"/>
    <cellStyle name="20% - Accent6 2 2 4" xfId="1355" xr:uid="{14522032-37FA-42B9-9947-E2F5143A48A9}"/>
    <cellStyle name="20% - Accent6 2 2 5" xfId="1443" xr:uid="{61E3827A-98B2-40EA-8E26-A96A35BF3486}"/>
    <cellStyle name="20% - Accent6 2 2 6" xfId="1585" xr:uid="{A1843A5C-4001-4023-BFEF-15514CDD0DDC}"/>
    <cellStyle name="20% - Accent6 2 2 7" xfId="1676" xr:uid="{16E997CE-835F-4EB9-877F-0F2AB019E31C}"/>
    <cellStyle name="20% - Accent6 2 2 8" xfId="1766" xr:uid="{C63C5606-F520-4949-950B-F4B3E9EB7C0F}"/>
    <cellStyle name="20% - Accent6 2 2 9" xfId="1841" xr:uid="{C7165BD7-1A49-4F40-8A6A-EB33664A1CDB}"/>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2 7" xfId="1442" xr:uid="{0275C8D0-D9D6-4468-A908-C872EA8C3480}"/>
    <cellStyle name="20% - Accent6 2 8" xfId="1569" xr:uid="{2CE60CA1-72B6-434F-8758-1AD672FFB86D}"/>
    <cellStyle name="20% - Accent6 2 9" xfId="1660" xr:uid="{BA0ED718-8A01-4949-A527-0B6BA3CFAEFD}"/>
    <cellStyle name="20% - Accent6 20" xfId="1728" xr:uid="{9CFA4E07-22BD-4802-9C9A-FBA6E45BCADF}"/>
    <cellStyle name="20% - Accent6 21" xfId="1807" xr:uid="{DE87F8D7-4755-440B-B235-39A4EB64659F}"/>
    <cellStyle name="20% - Accent6 22" xfId="1839" xr:uid="{7F99BA0A-34C6-4092-9F44-EF41D5CA090A}"/>
    <cellStyle name="20% - Accent6 23" xfId="1934" xr:uid="{07D741D5-729F-45C8-8EDE-1078F4B3CEB3}"/>
    <cellStyle name="20% - Accent6 24" xfId="2022" xr:uid="{8FEBD008-C24F-45B6-994B-28CAEE69E806}"/>
    <cellStyle name="20% - Accent6 25" xfId="2103" xr:uid="{004AFDBA-C832-4B91-9A9C-5536940D9123}"/>
    <cellStyle name="20% - Accent6 26" xfId="2155" xr:uid="{B5FF98C1-6BE9-4A09-BB68-F38424AE4A0C}"/>
    <cellStyle name="20% - Accent6 3" xfId="722" xr:uid="{00000000-0005-0000-0000-000068000000}"/>
    <cellStyle name="20% - Accent6 3 10" xfId="1971" xr:uid="{B9453003-B9C1-488D-8611-5B355DF5D43C}"/>
    <cellStyle name="20% - Accent6 3 11" xfId="2059" xr:uid="{1A50101E-F497-4557-9B77-B822AEB04120}"/>
    <cellStyle name="20% - Accent6 3 2" xfId="1162" xr:uid="{2A2B700B-620C-4F5D-B698-96B94811BC74}"/>
    <cellStyle name="20% - Accent6 3 3" xfId="1264" xr:uid="{A55CC633-C00A-4947-92BC-9D3A470E2179}"/>
    <cellStyle name="20% - Accent6 3 4" xfId="1356" xr:uid="{9F7ED029-29FA-4FD5-BD12-4D48C8F079D9}"/>
    <cellStyle name="20% - Accent6 3 5" xfId="1444" xr:uid="{9F7C6FEE-A6E8-4DB4-8C91-870CA7021E6A}"/>
    <cellStyle name="20% - Accent6 3 6" xfId="1584" xr:uid="{3C99AD0D-7579-4E66-AFA4-96E5955E3393}"/>
    <cellStyle name="20% - Accent6 3 7" xfId="1675" xr:uid="{05AABB20-1533-4337-BE3B-600F998414C0}"/>
    <cellStyle name="20% - Accent6 3 8" xfId="1765" xr:uid="{77FEEADD-7282-45DD-904C-9742B7FA0E42}"/>
    <cellStyle name="20% - Accent6 3 9" xfId="1842" xr:uid="{C0FBD31B-237F-4A71-ACCD-FA666C9D5E27}"/>
    <cellStyle name="20% - Accent6 4" xfId="770" xr:uid="{00000000-0005-0000-0000-000069000000}"/>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16" xfId="1445" xr:uid="{3D3D98AE-7BCA-4243-A920-14DC0622E6B3}"/>
    <cellStyle name="40% - Accent1 17" xfId="1515" xr:uid="{75234FB1-9246-4813-B3DA-232F514BEA56}"/>
    <cellStyle name="40% - Accent1 18" xfId="1532" xr:uid="{46489264-BC51-487B-A73F-AA96989F82E3}"/>
    <cellStyle name="40% - Accent1 19" xfId="1624" xr:uid="{AAF43689-61B8-4615-A098-CB4A815D38BC}"/>
    <cellStyle name="40% - Accent1 2" xfId="57" xr:uid="{00000000-0005-0000-0000-000073000000}"/>
    <cellStyle name="40% - Accent1 2 10" xfId="1736" xr:uid="{40135A45-A2BE-494A-9C2A-DE969377D5D2}"/>
    <cellStyle name="40% - Accent1 2 11" xfId="1844" xr:uid="{7525F16D-86CA-4794-9E69-A2ED4BAD4148}"/>
    <cellStyle name="40% - Accent1 2 12" xfId="1942" xr:uid="{CF0697FC-9F38-4345-8A3F-70A34564101D}"/>
    <cellStyle name="40% - Accent1 2 13" xfId="2030" xr:uid="{EAFD6C81-BE7F-4EC3-B3D4-1BC074ACF7C2}"/>
    <cellStyle name="40% - Accent1 2 14" xfId="2106" xr:uid="{7521FE63-612E-4DCD-BF52-552A7EA72DEC}"/>
    <cellStyle name="40% - Accent1 2 2" xfId="1002" xr:uid="{DEF2CA37-DE95-4685-B6C8-AF1AE346D48A}"/>
    <cellStyle name="40% - Accent1 2 2 10" xfId="1974" xr:uid="{FFEA8B54-65B5-43BB-8292-73CE441580D0}"/>
    <cellStyle name="40% - Accent1 2 2 11" xfId="2062" xr:uid="{C173D924-EEBD-4197-AF15-549E1E2C40CB}"/>
    <cellStyle name="40% - Accent1 2 2 2" xfId="1165" xr:uid="{0CC2F351-DDCA-41CC-A313-7D2C665AE5E5}"/>
    <cellStyle name="40% - Accent1 2 2 3" xfId="1267" xr:uid="{9F8FF1C7-6245-4F6F-82B2-F04AF4B0B42F}"/>
    <cellStyle name="40% - Accent1 2 2 4" xfId="1359" xr:uid="{67E6A0EE-310D-4B48-89CA-3C7F5D0E6E76}"/>
    <cellStyle name="40% - Accent1 2 2 5" xfId="1447" xr:uid="{6D0998B2-0F3A-41F6-B5BF-9D47082BCF45}"/>
    <cellStyle name="40% - Accent1 2 2 6" xfId="1587" xr:uid="{C6BEC1CF-CFCA-4BFC-B6FF-E1DEDBC4D934}"/>
    <cellStyle name="40% - Accent1 2 2 7" xfId="1678" xr:uid="{9BDE7AC6-FC5D-44A2-A148-1C9DDCADEFD5}"/>
    <cellStyle name="40% - Accent1 2 2 8" xfId="1768" xr:uid="{E48AE593-E0C6-4DF5-9524-97FF24128048}"/>
    <cellStyle name="40% - Accent1 2 2 9" xfId="1845" xr:uid="{7168A691-C114-4036-B567-CA12E5644CBB}"/>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2 7" xfId="1446" xr:uid="{AA51D4A0-717C-49B1-B7E7-CEF964F6B7DC}"/>
    <cellStyle name="40% - Accent1 2 8" xfId="1555" xr:uid="{068265EA-F631-4956-AE80-56213C49BC19}"/>
    <cellStyle name="40% - Accent1 2 9" xfId="1646" xr:uid="{F2867EAA-F2B5-4B49-9358-C0934BE3FBAF}"/>
    <cellStyle name="40% - Accent1 20" xfId="1714" xr:uid="{9878FFF4-E387-41AB-AC49-5E25BFF71296}"/>
    <cellStyle name="40% - Accent1 21" xfId="1808" xr:uid="{A54A22F4-3BAD-4A6A-9BE4-59C6BB0519B8}"/>
    <cellStyle name="40% - Accent1 22" xfId="1843" xr:uid="{0B6DBA9E-F4E4-4883-B867-42DE8A3DB492}"/>
    <cellStyle name="40% - Accent1 23" xfId="1920" xr:uid="{9A30AF54-FA73-450E-B79B-32E955C9306D}"/>
    <cellStyle name="40% - Accent1 24" xfId="2008" xr:uid="{CD27EC0E-8E42-4B1E-9231-77857355FB41}"/>
    <cellStyle name="40% - Accent1 25" xfId="2105" xr:uid="{43922847-C82F-40B9-80EF-357E0A626663}"/>
    <cellStyle name="40% - Accent1 26" xfId="2156" xr:uid="{6EB0519E-E98C-4E4B-BF91-5B17E785ED40}"/>
    <cellStyle name="40% - Accent1 3" xfId="723" xr:uid="{00000000-0005-0000-0000-000074000000}"/>
    <cellStyle name="40% - Accent1 3 10" xfId="1973" xr:uid="{0ECB086A-912F-4214-9434-DE2901FCDD4A}"/>
    <cellStyle name="40% - Accent1 3 11" xfId="2061" xr:uid="{50046162-6703-4417-BC0B-1C6B2D0A9F15}"/>
    <cellStyle name="40% - Accent1 3 2" xfId="1166" xr:uid="{D2FCABCD-D949-4D7F-841E-5CB28B5047C5}"/>
    <cellStyle name="40% - Accent1 3 3" xfId="1268" xr:uid="{C0E7AE4B-42F6-4EB2-A2F3-CD3F5D468E0E}"/>
    <cellStyle name="40% - Accent1 3 4" xfId="1360" xr:uid="{97B3ADF3-926F-4C81-A2DA-81B7B6535581}"/>
    <cellStyle name="40% - Accent1 3 5" xfId="1448" xr:uid="{74E6FF49-388D-4D58-95F0-DA256DC317E5}"/>
    <cellStyle name="40% - Accent1 3 6" xfId="1586" xr:uid="{80843F70-FC24-4765-842B-9EB62B175C12}"/>
    <cellStyle name="40% - Accent1 3 7" xfId="1677" xr:uid="{E43EAA72-F2CE-4BE7-A4C6-59C1F6F6A2CD}"/>
    <cellStyle name="40% - Accent1 3 8" xfId="1767" xr:uid="{8398A42C-46E5-46D9-ACE4-4CBA03F8142C}"/>
    <cellStyle name="40% - Accent1 3 9" xfId="1846" xr:uid="{A5CDB945-519F-4DA0-A9AE-07F634FCEFDC}"/>
    <cellStyle name="40% - Accent1 4" xfId="771" xr:uid="{00000000-0005-0000-0000-000075000000}"/>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16" xfId="1449" xr:uid="{4601966C-53EC-4ECE-A484-2654C5CE3E00}"/>
    <cellStyle name="40% - Accent2 17" xfId="1516" xr:uid="{62677026-BDE2-4302-BD8C-0A803AF474B0}"/>
    <cellStyle name="40% - Accent2 18" xfId="1535" xr:uid="{D62D668E-98D4-4916-8D54-6A77BF4B5B0C}"/>
    <cellStyle name="40% - Accent2 19" xfId="1627" xr:uid="{91C41984-1662-4D10-A939-596F91656FB7}"/>
    <cellStyle name="40% - Accent2 2" xfId="59" xr:uid="{00000000-0005-0000-0000-00007B000000}"/>
    <cellStyle name="40% - Accent2 2 10" xfId="1739" xr:uid="{CEA63B48-F3CC-4B20-9755-4DB9448B8934}"/>
    <cellStyle name="40% - Accent2 2 11" xfId="1848" xr:uid="{E785A440-6EE4-4FB6-9C4C-14B5AEDB5888}"/>
    <cellStyle name="40% - Accent2 2 12" xfId="1945" xr:uid="{71DCCD6C-7852-4030-821A-63725E1F4732}"/>
    <cellStyle name="40% - Accent2 2 13" xfId="2033" xr:uid="{505C8785-EB43-42E8-AB05-339875EC4A53}"/>
    <cellStyle name="40% - Accent2 2 14" xfId="2108" xr:uid="{4602645B-7AC9-4BB1-A9E8-4703B3AA3507}"/>
    <cellStyle name="40% - Accent2 2 2" xfId="1004" xr:uid="{6875B2D1-3962-4591-9578-65878FD71B63}"/>
    <cellStyle name="40% - Accent2 2 2 10" xfId="1976" xr:uid="{EE55A0DF-E02D-4935-B650-BD70F7B31E81}"/>
    <cellStyle name="40% - Accent2 2 2 11" xfId="2064" xr:uid="{1DDF04F7-38C9-4F77-9614-87B1EDF4EE68}"/>
    <cellStyle name="40% - Accent2 2 2 2" xfId="1169" xr:uid="{D832BB59-9CCE-490F-B931-AEA8C36D39F6}"/>
    <cellStyle name="40% - Accent2 2 2 3" xfId="1271" xr:uid="{F0D92C72-AF96-4489-91F8-75B22C0FB730}"/>
    <cellStyle name="40% - Accent2 2 2 4" xfId="1363" xr:uid="{1A3CBC16-8409-4DB2-AC0A-1EBE50BD6B24}"/>
    <cellStyle name="40% - Accent2 2 2 5" xfId="1451" xr:uid="{26981930-3A3D-4675-B2AF-0F4C129CC4FE}"/>
    <cellStyle name="40% - Accent2 2 2 6" xfId="1589" xr:uid="{14DA084D-DCB0-49B3-94A1-7BECE78FCB5C}"/>
    <cellStyle name="40% - Accent2 2 2 7" xfId="1680" xr:uid="{CCD045F6-2B1A-4E04-9882-0408F004C309}"/>
    <cellStyle name="40% - Accent2 2 2 8" xfId="1770" xr:uid="{9BE3D946-86A5-48D3-8DCB-DE7739F7B7BA}"/>
    <cellStyle name="40% - Accent2 2 2 9" xfId="1849" xr:uid="{1C88B727-41F5-4BB8-A13B-312EAA048AD0}"/>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2 7" xfId="1450" xr:uid="{F498C23B-D621-4E31-A503-ED16D3B95F90}"/>
    <cellStyle name="40% - Accent2 2 8" xfId="1558" xr:uid="{D8E69C37-6D22-4E2B-8D11-5DDC4A8FC36E}"/>
    <cellStyle name="40% - Accent2 2 9" xfId="1649" xr:uid="{98334416-4E3A-4445-9E31-469AD5049E35}"/>
    <cellStyle name="40% - Accent2 20" xfId="1717" xr:uid="{AE1CC131-731B-4419-AC87-0F657B73ED23}"/>
    <cellStyle name="40% - Accent2 21" xfId="1809" xr:uid="{3B7B26C2-F998-4959-B690-929DFCBB36C8}"/>
    <cellStyle name="40% - Accent2 22" xfId="1847" xr:uid="{AFF8484D-2D15-4478-B488-4A9F160D7AF3}"/>
    <cellStyle name="40% - Accent2 23" xfId="1923" xr:uid="{855D178E-E01F-4B2A-B78C-7D5A8CF0D43B}"/>
    <cellStyle name="40% - Accent2 24" xfId="2011" xr:uid="{8A79E8F3-56C8-41E9-836E-4B3E2158A62E}"/>
    <cellStyle name="40% - Accent2 25" xfId="2107" xr:uid="{DD771A31-17A7-4B62-9E15-9210F1D585D4}"/>
    <cellStyle name="40% - Accent2 26" xfId="2157" xr:uid="{21AF9772-1F7F-47A0-BC95-FFA785AA233D}"/>
    <cellStyle name="40% - Accent2 3" xfId="724" xr:uid="{00000000-0005-0000-0000-00007C000000}"/>
    <cellStyle name="40% - Accent2 3 10" xfId="1975" xr:uid="{CC88953D-EAD7-457C-8FBC-A4F91F4FD282}"/>
    <cellStyle name="40% - Accent2 3 11" xfId="2063" xr:uid="{13A221F6-8989-465A-A680-EEB5985EA2C1}"/>
    <cellStyle name="40% - Accent2 3 2" xfId="1170" xr:uid="{BC1A78F9-0E74-4A13-BE53-17B86EAB57E9}"/>
    <cellStyle name="40% - Accent2 3 3" xfId="1272" xr:uid="{5C18B81C-D42E-4DAA-BD56-71AFAEC8D347}"/>
    <cellStyle name="40% - Accent2 3 4" xfId="1364" xr:uid="{684AB56D-B1BF-4860-BD8E-A4C4F065F53F}"/>
    <cellStyle name="40% - Accent2 3 5" xfId="1452" xr:uid="{FD3FE533-6B61-453A-835C-766357593281}"/>
    <cellStyle name="40% - Accent2 3 6" xfId="1588" xr:uid="{C6C59C59-ED77-4308-BCFA-935B7C225178}"/>
    <cellStyle name="40% - Accent2 3 7" xfId="1679" xr:uid="{925F9CDC-E698-40B5-9600-55BD8326AD6E}"/>
    <cellStyle name="40% - Accent2 3 8" xfId="1769" xr:uid="{14009DA3-6E79-41ED-A71F-1EF07F531016}"/>
    <cellStyle name="40% - Accent2 3 9" xfId="1850" xr:uid="{19FA9240-0FD6-42D7-BE68-17C1E73076D8}"/>
    <cellStyle name="40% - Accent2 4" xfId="772" xr:uid="{00000000-0005-0000-0000-00007D000000}"/>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16" xfId="1453" xr:uid="{135BDAFD-8FB0-4670-A13A-BCE6B80A3577}"/>
    <cellStyle name="40% - Accent3 17" xfId="1517" xr:uid="{D5C441AD-E83C-4FCF-92A0-59B3AA5878BC}"/>
    <cellStyle name="40% - Accent3 18" xfId="1538" xr:uid="{11ECB41B-3920-4EB0-AB01-33DEACDD7B1E}"/>
    <cellStyle name="40% - Accent3 19" xfId="1630" xr:uid="{825AC5A1-CE76-452C-B01D-4FF7EC1AAAB9}"/>
    <cellStyle name="40% - Accent3 2" xfId="61" xr:uid="{00000000-0005-0000-0000-000083000000}"/>
    <cellStyle name="40% - Accent3 2 10" xfId="1742" xr:uid="{E5E90742-51AF-4495-ABE0-28126C9DA865}"/>
    <cellStyle name="40% - Accent3 2 11" xfId="1852" xr:uid="{FBFD98B3-5015-48AA-87E9-C66C4B1917F1}"/>
    <cellStyle name="40% - Accent3 2 12" xfId="1948" xr:uid="{AEE435A5-5CC7-4E0C-BAD0-C43DA841B38B}"/>
    <cellStyle name="40% - Accent3 2 13" xfId="2036" xr:uid="{31BECEBD-76A4-408F-9CD7-D5B3D7CD334D}"/>
    <cellStyle name="40% - Accent3 2 14" xfId="2110" xr:uid="{1FFCDE71-58DA-494A-9714-4154BDA3E3AB}"/>
    <cellStyle name="40% - Accent3 2 2" xfId="1006" xr:uid="{9B490E2D-3CC0-4110-A373-C3CDA4D0ECC5}"/>
    <cellStyle name="40% - Accent3 2 2 10" xfId="1978" xr:uid="{9D05191A-00AF-4FD2-ACCD-B00639118435}"/>
    <cellStyle name="40% - Accent3 2 2 11" xfId="2066" xr:uid="{7E1AD40D-E80D-46D5-8313-E748A1C1F2D7}"/>
    <cellStyle name="40% - Accent3 2 2 2" xfId="1173" xr:uid="{0D311305-C630-418C-ACF7-9D889FFFCCD8}"/>
    <cellStyle name="40% - Accent3 2 2 3" xfId="1275" xr:uid="{E9CC7F93-BBA4-4D58-B198-F901B29B5381}"/>
    <cellStyle name="40% - Accent3 2 2 4" xfId="1367" xr:uid="{C564D1D0-44EA-4785-972A-86D927E35FE6}"/>
    <cellStyle name="40% - Accent3 2 2 5" xfId="1455" xr:uid="{CAB88521-9A09-4187-8440-6154D77124F5}"/>
    <cellStyle name="40% - Accent3 2 2 6" xfId="1591" xr:uid="{39B2D939-8D3A-4D3A-BF87-4306C0735DD7}"/>
    <cellStyle name="40% - Accent3 2 2 7" xfId="1682" xr:uid="{92C7F520-6A6F-4E09-81EC-44F4962BEEF7}"/>
    <cellStyle name="40% - Accent3 2 2 8" xfId="1772" xr:uid="{5F1B51EB-98A0-4D8B-86C7-5BC66CE376C2}"/>
    <cellStyle name="40% - Accent3 2 2 9" xfId="1853" xr:uid="{E959AEA3-7963-43A9-BA9B-EA3E03280760}"/>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2 7" xfId="1454" xr:uid="{ED9B7B2D-28CF-442E-85E2-C8C970A6FE53}"/>
    <cellStyle name="40% - Accent3 2 8" xfId="1561" xr:uid="{FD25BB55-4459-4FF9-ACB3-749C7C27AED8}"/>
    <cellStyle name="40% - Accent3 2 9" xfId="1652" xr:uid="{E44791A8-E27A-418A-9CDE-715905AC9B11}"/>
    <cellStyle name="40% - Accent3 20" xfId="1720" xr:uid="{4890077B-FF35-4148-AA83-6C0ABB3DF75E}"/>
    <cellStyle name="40% - Accent3 21" xfId="1810" xr:uid="{5C2BE99F-028F-4B77-BDBC-3C75F3BD9CA3}"/>
    <cellStyle name="40% - Accent3 22" xfId="1851" xr:uid="{D5797196-A82F-4EBE-AB16-1A3FD002C0C4}"/>
    <cellStyle name="40% - Accent3 23" xfId="1926" xr:uid="{AD283F12-B20B-4E43-8F1F-3BB26029702E}"/>
    <cellStyle name="40% - Accent3 24" xfId="2014" xr:uid="{50C72890-7BC1-4731-AD2E-52FC1D51F45B}"/>
    <cellStyle name="40% - Accent3 25" xfId="2109" xr:uid="{7F157265-109B-464F-83DE-8ACEF6FE6374}"/>
    <cellStyle name="40% - Accent3 26" xfId="2158" xr:uid="{1193F519-9AC5-4122-B876-FA593D03BE5B}"/>
    <cellStyle name="40% - Accent3 3" xfId="725" xr:uid="{00000000-0005-0000-0000-000084000000}"/>
    <cellStyle name="40% - Accent3 3 10" xfId="1977" xr:uid="{A0BE0AEE-CF26-44E6-B2D7-FD8E84BA191F}"/>
    <cellStyle name="40% - Accent3 3 11" xfId="2065" xr:uid="{37F8F24D-77AD-4657-9B93-1F3EAF5666C3}"/>
    <cellStyle name="40% - Accent3 3 2" xfId="1174" xr:uid="{F1D1963D-E19A-4091-AC15-28A91A47F1E7}"/>
    <cellStyle name="40% - Accent3 3 3" xfId="1276" xr:uid="{AF39615D-EDD2-4063-A04F-01BEB3138AB6}"/>
    <cellStyle name="40% - Accent3 3 4" xfId="1368" xr:uid="{991FF38F-8299-4A1A-8FEA-3DA022969229}"/>
    <cellStyle name="40% - Accent3 3 5" xfId="1456" xr:uid="{740F2217-1A35-4D70-9657-361BEF1A2053}"/>
    <cellStyle name="40% - Accent3 3 6" xfId="1590" xr:uid="{A8784FD9-C0D2-45E7-A95B-2898977233FE}"/>
    <cellStyle name="40% - Accent3 3 7" xfId="1681" xr:uid="{EDFE80BE-1A38-4EE7-AC42-08BD84EF11E7}"/>
    <cellStyle name="40% - Accent3 3 8" xfId="1771" xr:uid="{22E40126-1838-436C-8E2B-A06A5B6C9BF3}"/>
    <cellStyle name="40% - Accent3 3 9" xfId="1854" xr:uid="{437A2945-6019-4A0E-92C7-93B93632EB90}"/>
    <cellStyle name="40% - Accent3 4" xfId="773" xr:uid="{00000000-0005-0000-0000-000085000000}"/>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16" xfId="1457" xr:uid="{C7D2659E-4B70-49AE-8238-F587E1416B65}"/>
    <cellStyle name="40% - Accent4 17" xfId="1518" xr:uid="{3FA7E740-B092-4AFA-9630-29B6F67CD7DC}"/>
    <cellStyle name="40% - Accent4 18" xfId="1542" xr:uid="{8FE44B16-9F97-4FE1-B493-B89C81D0FB03}"/>
    <cellStyle name="40% - Accent4 19" xfId="1633" xr:uid="{0E5F4981-6E90-4813-BE8E-2615112AE2AD}"/>
    <cellStyle name="40% - Accent4 2" xfId="63" xr:uid="{00000000-0005-0000-0000-00008B000000}"/>
    <cellStyle name="40% - Accent4 2 10" xfId="1745" xr:uid="{6939FD29-01FC-471F-8A8A-45C774C12E3C}"/>
    <cellStyle name="40% - Accent4 2 11" xfId="1856" xr:uid="{CF8EB482-063F-4302-B538-3B6ED5A3B68F}"/>
    <cellStyle name="40% - Accent4 2 12" xfId="1951" xr:uid="{303B05CD-9C61-449D-B02C-76A6366B1801}"/>
    <cellStyle name="40% - Accent4 2 13" xfId="2039" xr:uid="{9708913E-4CB9-422A-A213-AB9EECFB31A6}"/>
    <cellStyle name="40% - Accent4 2 14" xfId="2112" xr:uid="{CB0E2576-A621-43F5-A1BA-5EA17D5F2BE6}"/>
    <cellStyle name="40% - Accent4 2 2" xfId="1008" xr:uid="{7AA25175-F4B9-41C2-809A-6E7E0B531B9C}"/>
    <cellStyle name="40% - Accent4 2 2 10" xfId="1980" xr:uid="{8A072D38-5F1A-4E94-9E78-87CE3F9D3C36}"/>
    <cellStyle name="40% - Accent4 2 2 11" xfId="2068" xr:uid="{6105ED9F-AE56-4E26-865D-DD0422CB2B41}"/>
    <cellStyle name="40% - Accent4 2 2 2" xfId="1177" xr:uid="{AB493354-1FA0-468F-A9D4-0904536BE964}"/>
    <cellStyle name="40% - Accent4 2 2 3" xfId="1279" xr:uid="{C4A909A6-A1C1-471F-B634-FDC88D586AEA}"/>
    <cellStyle name="40% - Accent4 2 2 4" xfId="1371" xr:uid="{76453F9E-D882-428B-86CA-D9D0EA5118E6}"/>
    <cellStyle name="40% - Accent4 2 2 5" xfId="1459" xr:uid="{15F5461E-F62B-463E-BE8F-535690E9B01A}"/>
    <cellStyle name="40% - Accent4 2 2 6" xfId="1593" xr:uid="{B508B8D2-24FF-400C-B271-8B33BDB626F8}"/>
    <cellStyle name="40% - Accent4 2 2 7" xfId="1684" xr:uid="{6B44429F-38CB-4469-A71F-39064D4ED080}"/>
    <cellStyle name="40% - Accent4 2 2 8" xfId="1774" xr:uid="{119B5447-BA44-4AAE-863B-41678150EA62}"/>
    <cellStyle name="40% - Accent4 2 2 9" xfId="1857" xr:uid="{D528DB75-3465-4A52-9246-7616EEBDD7E0}"/>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2 7" xfId="1458" xr:uid="{33657125-766D-4862-822D-0BE1AB104944}"/>
    <cellStyle name="40% - Accent4 2 8" xfId="1564" xr:uid="{2E8C4097-8BEF-4511-9723-1D58D120F992}"/>
    <cellStyle name="40% - Accent4 2 9" xfId="1655" xr:uid="{41A9470A-F54D-42E9-818C-2715076843EE}"/>
    <cellStyle name="40% - Accent4 20" xfId="1723" xr:uid="{03C4F269-E36D-401A-BF0A-44E8D99C1C10}"/>
    <cellStyle name="40% - Accent4 21" xfId="1811" xr:uid="{02CD60A3-32D6-4316-AA1B-17D18084A2D7}"/>
    <cellStyle name="40% - Accent4 22" xfId="1855" xr:uid="{2F63C622-EF2F-457B-988C-6D01FAD81916}"/>
    <cellStyle name="40% - Accent4 23" xfId="1929" xr:uid="{1507E12D-CACB-42EB-8EC4-CE8847AE25F4}"/>
    <cellStyle name="40% - Accent4 24" xfId="2017" xr:uid="{0E91127A-9C44-4F27-A952-5D710A83B83C}"/>
    <cellStyle name="40% - Accent4 25" xfId="2111" xr:uid="{233012C3-9329-40C3-8D03-06378D5FE08A}"/>
    <cellStyle name="40% - Accent4 26" xfId="2159" xr:uid="{BA31A18A-7A0F-4F09-A744-9F9AB61ECDD8}"/>
    <cellStyle name="40% - Accent4 3" xfId="726" xr:uid="{00000000-0005-0000-0000-00008C000000}"/>
    <cellStyle name="40% - Accent4 3 10" xfId="1979" xr:uid="{3A4E6714-9FCA-4303-8522-C1B74D97787E}"/>
    <cellStyle name="40% - Accent4 3 11" xfId="2067" xr:uid="{76804A9D-E859-4DCD-AF11-34D51F733A52}"/>
    <cellStyle name="40% - Accent4 3 2" xfId="1178" xr:uid="{5CA03376-835F-446F-8F70-85DEDB837DCD}"/>
    <cellStyle name="40% - Accent4 3 3" xfId="1280" xr:uid="{8C89AC37-B3D2-43D4-A902-D04B5BEE249E}"/>
    <cellStyle name="40% - Accent4 3 4" xfId="1372" xr:uid="{E7CA13E3-D449-4BCA-B16C-75FB2906786E}"/>
    <cellStyle name="40% - Accent4 3 5" xfId="1460" xr:uid="{E1709F99-A916-4AEB-AD92-F7FE762358B0}"/>
    <cellStyle name="40% - Accent4 3 6" xfId="1592" xr:uid="{78C382EF-9E43-4BC5-8412-9938D6EC4520}"/>
    <cellStyle name="40% - Accent4 3 7" xfId="1683" xr:uid="{2928CC9E-0337-4158-9F58-775FC9ED4333}"/>
    <cellStyle name="40% - Accent4 3 8" xfId="1773" xr:uid="{7BAFD31E-94AD-4EED-A874-362F2AC8759B}"/>
    <cellStyle name="40% - Accent4 3 9" xfId="1858" xr:uid="{CDE5EB44-E2E4-41FF-998E-789505EEDA91}"/>
    <cellStyle name="40% - Accent4 4" xfId="774" xr:uid="{00000000-0005-0000-0000-00008D000000}"/>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16" xfId="1461" xr:uid="{AE81BCA2-151A-4C33-B438-C1F67F980C43}"/>
    <cellStyle name="40% - Accent5 17" xfId="1519" xr:uid="{058CF35C-60EA-4161-847E-228E1B1A6011}"/>
    <cellStyle name="40% - Accent5 18" xfId="1545" xr:uid="{6A88DAB0-D60E-45BA-BE9F-FDA02F9CA9D0}"/>
    <cellStyle name="40% - Accent5 19" xfId="1636" xr:uid="{4CA05ECC-CD95-4776-B8A4-B15E37F51920}"/>
    <cellStyle name="40% - Accent5 2" xfId="65" xr:uid="{00000000-0005-0000-0000-000093000000}"/>
    <cellStyle name="40% - Accent5 2 10" xfId="1748" xr:uid="{11A04C48-0D04-4BBC-BCCA-F8320A99B3D2}"/>
    <cellStyle name="40% - Accent5 2 11" xfId="1860" xr:uid="{3B35CF15-BB4B-42C4-827C-C3BCFAB88E36}"/>
    <cellStyle name="40% - Accent5 2 12" xfId="1954" xr:uid="{E8DE1AE5-FE64-426E-A876-F7DE21EA5AC2}"/>
    <cellStyle name="40% - Accent5 2 13" xfId="2042" xr:uid="{97EFEE9F-7F8C-4486-AED8-53EA7214AB1D}"/>
    <cellStyle name="40% - Accent5 2 14" xfId="2114" xr:uid="{E52DAC6F-0E9C-487A-89CA-A097356A3E53}"/>
    <cellStyle name="40% - Accent5 2 2" xfId="1010" xr:uid="{1E624747-1A50-413D-82F2-FFB35D2C13B0}"/>
    <cellStyle name="40% - Accent5 2 2 10" xfId="1982" xr:uid="{3303F5EF-8E44-4342-8082-9E59C74BBEFE}"/>
    <cellStyle name="40% - Accent5 2 2 11" xfId="2070" xr:uid="{A39040BC-DDAB-44F2-82F5-DF2AAC2EA84F}"/>
    <cellStyle name="40% - Accent5 2 2 2" xfId="1181" xr:uid="{F02CDDB5-93D1-4178-A9DF-73505918C8B6}"/>
    <cellStyle name="40% - Accent5 2 2 3" xfId="1283" xr:uid="{7FC437F8-EDBE-47CD-982D-B98F9653E103}"/>
    <cellStyle name="40% - Accent5 2 2 4" xfId="1375" xr:uid="{F156D80C-EB5C-4256-BD75-F432F6D64F44}"/>
    <cellStyle name="40% - Accent5 2 2 5" xfId="1463" xr:uid="{D4F98C3D-5355-4E85-9234-14B01BB93755}"/>
    <cellStyle name="40% - Accent5 2 2 6" xfId="1595" xr:uid="{E0F05E13-C710-445B-986F-09929099D973}"/>
    <cellStyle name="40% - Accent5 2 2 7" xfId="1686" xr:uid="{9FD4A94B-0DB2-4210-B1F0-F89BFF2492F8}"/>
    <cellStyle name="40% - Accent5 2 2 8" xfId="1776" xr:uid="{48F88F37-81F9-4E2E-AC31-5246475C8390}"/>
    <cellStyle name="40% - Accent5 2 2 9" xfId="1861" xr:uid="{436B3A88-DE53-4A4D-9B9B-89BF130D4825}"/>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2 7" xfId="1462" xr:uid="{A6A9CAF3-F309-4E69-84BC-A7B6F587DA90}"/>
    <cellStyle name="40% - Accent5 2 8" xfId="1567" xr:uid="{AE230F05-4708-4118-A1A2-8B65216E131F}"/>
    <cellStyle name="40% - Accent5 2 9" xfId="1658" xr:uid="{40270420-BA74-43F2-9428-F9825C2BB212}"/>
    <cellStyle name="40% - Accent5 20" xfId="1726" xr:uid="{2CAE3AA4-415B-431B-BFB4-1C51FFCF6BB7}"/>
    <cellStyle name="40% - Accent5 21" xfId="1812" xr:uid="{A201DEB0-0DC0-438E-BC0E-A5046AE36403}"/>
    <cellStyle name="40% - Accent5 22" xfId="1859" xr:uid="{C0EDE9D2-6AB0-44B7-ADB8-C61B35FA1DDC}"/>
    <cellStyle name="40% - Accent5 23" xfId="1932" xr:uid="{B049B291-AEF4-402B-B75B-C3A45DDE52F6}"/>
    <cellStyle name="40% - Accent5 24" xfId="2020" xr:uid="{8E37E967-6B6E-41F0-BAD7-D251D44F1593}"/>
    <cellStyle name="40% - Accent5 25" xfId="2113" xr:uid="{86E904C1-8B15-4D68-B756-9C0CCD83DAB9}"/>
    <cellStyle name="40% - Accent5 26" xfId="2160" xr:uid="{1E6216C6-048E-44F7-8BE9-0156CEB38686}"/>
    <cellStyle name="40% - Accent5 3" xfId="727" xr:uid="{00000000-0005-0000-0000-000094000000}"/>
    <cellStyle name="40% - Accent5 3 10" xfId="1981" xr:uid="{063A10C4-C3BD-442C-8A45-F3616C873824}"/>
    <cellStyle name="40% - Accent5 3 11" xfId="2069" xr:uid="{3CCF2CED-4465-459B-949E-2CAEC54A79E2}"/>
    <cellStyle name="40% - Accent5 3 2" xfId="1182" xr:uid="{E8626704-414E-438D-81FE-29E814286939}"/>
    <cellStyle name="40% - Accent5 3 3" xfId="1284" xr:uid="{E44BF9FF-F088-4449-89A1-675122193E46}"/>
    <cellStyle name="40% - Accent5 3 4" xfId="1376" xr:uid="{BC0AFE71-05A6-4EE5-B72E-40C8DBF20879}"/>
    <cellStyle name="40% - Accent5 3 5" xfId="1464" xr:uid="{64D7DC17-4671-4AD2-B19A-EF12B37BB235}"/>
    <cellStyle name="40% - Accent5 3 6" xfId="1594" xr:uid="{8BB26C60-16BA-4312-B3E9-0AD6847DFAA8}"/>
    <cellStyle name="40% - Accent5 3 7" xfId="1685" xr:uid="{3A170BBF-753A-45DB-A79F-B5B4238F8000}"/>
    <cellStyle name="40% - Accent5 3 8" xfId="1775" xr:uid="{EDE24FC5-BD34-4572-AE08-288AA9033514}"/>
    <cellStyle name="40% - Accent5 3 9" xfId="1862" xr:uid="{8C8FCF90-C132-4D10-921F-7AA34FDB223B}"/>
    <cellStyle name="40% - Accent5 4" xfId="775" xr:uid="{00000000-0005-0000-0000-000095000000}"/>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16" xfId="1465" xr:uid="{01226D4D-F9F2-4C56-AC4D-930009DCACAB}"/>
    <cellStyle name="40% - Accent6 17" xfId="1520" xr:uid="{2D5F6484-765B-4FD4-BB4E-904E29A6E136}"/>
    <cellStyle name="40% - Accent6 18" xfId="1548" xr:uid="{F6EC12B9-9E7B-40F0-BC2E-794527570FAA}"/>
    <cellStyle name="40% - Accent6 19" xfId="1639" xr:uid="{C63208C9-1184-4A2D-8434-DC85C5F53930}"/>
    <cellStyle name="40% - Accent6 2" xfId="67" xr:uid="{00000000-0005-0000-0000-00009B000000}"/>
    <cellStyle name="40% - Accent6 2 10" xfId="1751" xr:uid="{82F06955-FB85-4565-A49A-989C2F268118}"/>
    <cellStyle name="40% - Accent6 2 11" xfId="1864" xr:uid="{870E12B4-186E-4924-B80B-C9F466D72B6D}"/>
    <cellStyle name="40% - Accent6 2 12" xfId="1957" xr:uid="{639CF738-4919-4E2C-AD3E-B81FA80DC907}"/>
    <cellStyle name="40% - Accent6 2 13" xfId="2045" xr:uid="{5B71AFEA-3954-4AB8-AD47-D40BED90F716}"/>
    <cellStyle name="40% - Accent6 2 14" xfId="2116" xr:uid="{0C56DE79-32F0-4F3E-B321-22820737FB0C}"/>
    <cellStyle name="40% - Accent6 2 2" xfId="1012" xr:uid="{201D2325-5A32-4711-92A8-24B8AB32BCBE}"/>
    <cellStyle name="40% - Accent6 2 2 10" xfId="1984" xr:uid="{1F664AB6-A1E1-498C-A56F-6432C1D786EE}"/>
    <cellStyle name="40% - Accent6 2 2 11" xfId="2072" xr:uid="{B4CDBFAE-BBC4-450F-8F08-B16494740F23}"/>
    <cellStyle name="40% - Accent6 2 2 2" xfId="1185" xr:uid="{84BBF5FC-10CD-40A4-B556-309155529ECB}"/>
    <cellStyle name="40% - Accent6 2 2 3" xfId="1287" xr:uid="{1BFF24DA-FF6F-47CE-961E-9E176FD517AA}"/>
    <cellStyle name="40% - Accent6 2 2 4" xfId="1379" xr:uid="{BE653FB4-0C8B-4F56-8458-E9442C92DAFD}"/>
    <cellStyle name="40% - Accent6 2 2 5" xfId="1467" xr:uid="{637388F1-47BB-49E1-B0E1-EAADBE188666}"/>
    <cellStyle name="40% - Accent6 2 2 6" xfId="1597" xr:uid="{EC06FEDC-EBC4-4C67-BE7A-42DCA39C0C60}"/>
    <cellStyle name="40% - Accent6 2 2 7" xfId="1688" xr:uid="{D8B32465-4ACE-45D4-94E0-B7769AC46382}"/>
    <cellStyle name="40% - Accent6 2 2 8" xfId="1778" xr:uid="{98C02C3C-5CC8-40BA-BFD9-504685468723}"/>
    <cellStyle name="40% - Accent6 2 2 9" xfId="1865" xr:uid="{37561484-AB41-4A2B-B644-BE7AFC0EA1EF}"/>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2 7" xfId="1466" xr:uid="{DB6465B8-75BC-4EAC-8E8D-E14EBD94F3B2}"/>
    <cellStyle name="40% - Accent6 2 8" xfId="1570" xr:uid="{2518138B-77FE-4028-81F4-E1A85CE1ACBA}"/>
    <cellStyle name="40% - Accent6 2 9" xfId="1661" xr:uid="{1BCB1183-D8BD-4905-BEE1-CA178A3ED2C8}"/>
    <cellStyle name="40% - Accent6 20" xfId="1729" xr:uid="{FE4BFB19-4885-44DD-AEEF-E83313D0649D}"/>
    <cellStyle name="40% - Accent6 21" xfId="1813" xr:uid="{D786CDDC-CFEC-4510-9B58-B79EF11A066E}"/>
    <cellStyle name="40% - Accent6 22" xfId="1863" xr:uid="{BCEE498A-ABC9-4B71-84BB-4821B91ACB4A}"/>
    <cellStyle name="40% - Accent6 23" xfId="1935" xr:uid="{DFA976AC-F74C-4A17-9272-0C451E194345}"/>
    <cellStyle name="40% - Accent6 24" xfId="2023" xr:uid="{E038D47E-6A19-4AB3-8FF3-83546CE6B038}"/>
    <cellStyle name="40% - Accent6 25" xfId="2115" xr:uid="{3E18B015-F7C5-4DC2-B090-7E20EB2612B9}"/>
    <cellStyle name="40% - Accent6 26" xfId="2161" xr:uid="{322C245D-1B84-4DAB-8D4F-229A10228C1A}"/>
    <cellStyle name="40% - Accent6 3" xfId="728" xr:uid="{00000000-0005-0000-0000-00009C000000}"/>
    <cellStyle name="40% - Accent6 3 10" xfId="1983" xr:uid="{F822CF8B-775F-478F-9F77-40F9835C5B68}"/>
    <cellStyle name="40% - Accent6 3 11" xfId="2071" xr:uid="{F0EFDF5B-7C9A-4346-B6FB-B8116DF06BAB}"/>
    <cellStyle name="40% - Accent6 3 2" xfId="1186" xr:uid="{CBD050AC-F12D-4B15-B4D0-BD82DA3C2413}"/>
    <cellStyle name="40% - Accent6 3 3" xfId="1288" xr:uid="{0A639539-6162-4B1E-B5F7-E461809347EF}"/>
    <cellStyle name="40% - Accent6 3 4" xfId="1380" xr:uid="{7AE9C1D5-1DF6-435E-8B53-923F80626485}"/>
    <cellStyle name="40% - Accent6 3 5" xfId="1468" xr:uid="{7119DD4B-369D-48CD-8CCB-E5E278843E14}"/>
    <cellStyle name="40% - Accent6 3 6" xfId="1596" xr:uid="{3ED96CB3-9BBC-41A4-A9F7-5CAE6F2CE976}"/>
    <cellStyle name="40% - Accent6 3 7" xfId="1687" xr:uid="{FD0ACF10-AA58-45EB-B83A-DF5FC8339642}"/>
    <cellStyle name="40% - Accent6 3 8" xfId="1777" xr:uid="{98A7F81D-5101-44C0-BF54-9B80EB424FE8}"/>
    <cellStyle name="40% - Accent6 3 9" xfId="1866" xr:uid="{643CA00E-FE4B-4E12-AE02-F7FBD527F43C}"/>
    <cellStyle name="40% - Accent6 4" xfId="776" xr:uid="{00000000-0005-0000-0000-00009D000000}"/>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10" xfId="1533" xr:uid="{2CE3F822-AE36-4DDB-86B7-3413D23CD64C}"/>
    <cellStyle name="60% - Accent1 11" xfId="1625" xr:uid="{B0C45388-5DDE-4657-BB21-6C255BFE7640}"/>
    <cellStyle name="60% - Accent1 12" xfId="1715" xr:uid="{1A80E55A-DB5B-4FB4-AEB5-32A331CEF539}"/>
    <cellStyle name="60% - Accent1 13" xfId="1921" xr:uid="{87F333E9-E253-42E6-9392-ADD845593842}"/>
    <cellStyle name="60% - Accent1 14" xfId="2009" xr:uid="{9FF337A2-1B8E-4C77-AAAA-E363A9B33EDA}"/>
    <cellStyle name="60% - Accent1 2" xfId="71" xr:uid="{00000000-0005-0000-0000-0000A7000000}"/>
    <cellStyle name="60% - Accent1 2 10" xfId="1737" xr:uid="{C8E05C36-7E86-4DC8-87C3-7930959EB529}"/>
    <cellStyle name="60% - Accent1 2 11" xfId="1867" xr:uid="{426B5421-51D8-4ABD-859E-44D8746C824B}"/>
    <cellStyle name="60% - Accent1 2 12" xfId="1943" xr:uid="{6BA16EB1-B772-47DC-882C-38F241E21B46}"/>
    <cellStyle name="60% - Accent1 2 13" xfId="2031" xr:uid="{B5F5D499-9A1F-45FA-8C7E-60E2369B116E}"/>
    <cellStyle name="60% - Accent1 2 14" xfId="2117" xr:uid="{9621DDEA-1D9A-4AEC-9BA3-024030F4DB78}"/>
    <cellStyle name="60% - Accent1 2 2" xfId="1014" xr:uid="{3376BDEC-5994-4DA9-AFE9-C56CFC078243}"/>
    <cellStyle name="60% - Accent1 2 2 10" xfId="1986" xr:uid="{4A0036E1-B890-4F54-A77F-DCA2649E57B2}"/>
    <cellStyle name="60% - Accent1 2 2 11" xfId="2074" xr:uid="{591B1618-4A45-4FD0-84A7-11A594F73670}"/>
    <cellStyle name="60% - Accent1 2 2 2" xfId="1189" xr:uid="{EF023001-70F8-47AC-9216-8772F0D975FE}"/>
    <cellStyle name="60% - Accent1 2 2 3" xfId="1291" xr:uid="{2E723A56-F5EA-41A5-AFD1-4ABB25978977}"/>
    <cellStyle name="60% - Accent1 2 2 4" xfId="1383" xr:uid="{13A67DEB-182D-41F6-AC7F-E3E03C2C9B0C}"/>
    <cellStyle name="60% - Accent1 2 2 5" xfId="1471" xr:uid="{85D3486D-FFC0-4D72-A94C-2C0E7CE0F6CE}"/>
    <cellStyle name="60% - Accent1 2 2 6" xfId="1599" xr:uid="{7D5D1B13-8EF3-45FD-8835-9DE01A19E456}"/>
    <cellStyle name="60% - Accent1 2 2 7" xfId="1690" xr:uid="{DE6C1BEA-2775-4373-A293-DB79ADB129FA}"/>
    <cellStyle name="60% - Accent1 2 2 8" xfId="1780" xr:uid="{81828D1A-5B99-4121-BCB5-6AFA6F7D347A}"/>
    <cellStyle name="60% - Accent1 2 2 9" xfId="1868" xr:uid="{D9D6DCA1-A4CF-4A3E-BC94-9DFCDF16A115}"/>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2 7" xfId="1470" xr:uid="{5655F92D-0369-4736-A2FC-40F62887E256}"/>
    <cellStyle name="60% - Accent1 2 8" xfId="1556" xr:uid="{5C407F1B-C514-4408-8B03-5B88BEB03052}"/>
    <cellStyle name="60% - Accent1 2 9" xfId="1647" xr:uid="{A1B19F45-990A-4534-AF3B-0CFB47C379BD}"/>
    <cellStyle name="60% - Accent1 3" xfId="729" xr:uid="{00000000-0005-0000-0000-0000A8000000}"/>
    <cellStyle name="60% - Accent1 3 10" xfId="1985" xr:uid="{3E15085D-D3F9-4CD6-A3C1-BD3FF0CE02DD}"/>
    <cellStyle name="60% - Accent1 3 11" xfId="2073" xr:uid="{D59E9760-A394-4152-A9AC-2D717557D203}"/>
    <cellStyle name="60% - Accent1 3 2" xfId="1190" xr:uid="{3E8C4A1B-510D-4EAE-A99B-434C9A38ED7A}"/>
    <cellStyle name="60% - Accent1 3 3" xfId="1292" xr:uid="{B2CB55B7-381A-436F-A0F5-EBC20EEB8D19}"/>
    <cellStyle name="60% - Accent1 3 4" xfId="1384" xr:uid="{1A925A3A-9502-4711-AA47-F5CEF67E0A37}"/>
    <cellStyle name="60% - Accent1 3 5" xfId="1472" xr:uid="{4373F316-B35F-4A12-BBBF-4D2431ABEACC}"/>
    <cellStyle name="60% - Accent1 3 6" xfId="1598" xr:uid="{D6E79D37-6507-4D67-A2B8-4806F1E8171C}"/>
    <cellStyle name="60% - Accent1 3 7" xfId="1689" xr:uid="{D86B8BBD-1E20-4A2D-8F41-10BFB3990A09}"/>
    <cellStyle name="60% - Accent1 3 8" xfId="1779" xr:uid="{0BAAC75E-B167-48C2-8D98-DD5E65103A92}"/>
    <cellStyle name="60% - Accent1 3 9" xfId="1869" xr:uid="{E13712E8-17D2-4936-B281-947FF9951ED3}"/>
    <cellStyle name="60% - Accent1 4" xfId="1013" xr:uid="{808B8CDF-10F7-4AC5-8527-D3FCC0CAC9FB}"/>
    <cellStyle name="60% - Accent1 4 2" xfId="1870" xr:uid="{31DC5FF7-A483-432E-909B-7A0B3A6F627C}"/>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1 9" xfId="1469" xr:uid="{F8F0C5D3-945C-411C-9104-FC4F89F4E265}"/>
    <cellStyle name="60% - Accent2" xfId="72" builtinId="36" customBuiltin="1"/>
    <cellStyle name="60% - Accent2 10" xfId="1536" xr:uid="{A5E0FAF2-99F7-4FF4-A75F-9AB13B2436D6}"/>
    <cellStyle name="60% - Accent2 11" xfId="1628" xr:uid="{0C4A5A89-465B-4F25-9D6F-DCC9315618C8}"/>
    <cellStyle name="60% - Accent2 12" xfId="1718" xr:uid="{6D5E98C5-A3E1-47D5-A53E-A759A196FC85}"/>
    <cellStyle name="60% - Accent2 13" xfId="1924" xr:uid="{C5C66D9E-1C74-4417-BBE5-CA75D2ADE80E}"/>
    <cellStyle name="60% - Accent2 14" xfId="2012" xr:uid="{AC8ED113-9043-4EE7-A724-C3BEB121A913}"/>
    <cellStyle name="60% - Accent2 2" xfId="73" xr:uid="{00000000-0005-0000-0000-0000AA000000}"/>
    <cellStyle name="60% - Accent2 2 10" xfId="1740" xr:uid="{AF08DB1A-BECA-4922-9C4F-8F74A346230A}"/>
    <cellStyle name="60% - Accent2 2 11" xfId="1871" xr:uid="{91F9155B-AD7E-4548-92F6-2FBC0F426D35}"/>
    <cellStyle name="60% - Accent2 2 12" xfId="1946" xr:uid="{948A8EF7-E711-4977-8C6E-6969120EBD5E}"/>
    <cellStyle name="60% - Accent2 2 13" xfId="2034" xr:uid="{0503D849-7583-4854-9432-6B4C1841D835}"/>
    <cellStyle name="60% - Accent2 2 14" xfId="2118" xr:uid="{48296955-773B-4547-A022-0AE7F944B415}"/>
    <cellStyle name="60% - Accent2 2 2" xfId="1016" xr:uid="{23D623F9-83DD-4C69-B8A7-F21BFF86C9DE}"/>
    <cellStyle name="60% - Accent2 2 2 10" xfId="1988" xr:uid="{3A34AFE0-2B1C-4CC9-B4CA-256F2EA5EDA5}"/>
    <cellStyle name="60% - Accent2 2 2 11" xfId="2076" xr:uid="{907CD119-008D-47D6-849B-62ADF23E3F58}"/>
    <cellStyle name="60% - Accent2 2 2 2" xfId="1193" xr:uid="{9ECA2FF2-C423-4D4C-A1A4-DFF60B4A49E6}"/>
    <cellStyle name="60% - Accent2 2 2 3" xfId="1295" xr:uid="{AE747046-F5CD-4CBA-ABD9-27D43506CDE6}"/>
    <cellStyle name="60% - Accent2 2 2 4" xfId="1387" xr:uid="{0BA085CD-0FC0-4F53-B34F-FC98427FC21E}"/>
    <cellStyle name="60% - Accent2 2 2 5" xfId="1475" xr:uid="{5367F4D7-AD33-4EBB-8DFB-246F9FC8F05A}"/>
    <cellStyle name="60% - Accent2 2 2 6" xfId="1601" xr:uid="{2557CCE6-7B98-43CA-B0D7-D98663C3B18E}"/>
    <cellStyle name="60% - Accent2 2 2 7" xfId="1692" xr:uid="{AD70009C-2277-4ADC-9661-420C20A4F30F}"/>
    <cellStyle name="60% - Accent2 2 2 8" xfId="1782" xr:uid="{23F1C6E7-9020-4F49-8916-F7F2862687F6}"/>
    <cellStyle name="60% - Accent2 2 2 9" xfId="1872" xr:uid="{EDBBCFF4-C9B8-4193-B35C-09AE52D367D5}"/>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2 7" xfId="1474" xr:uid="{98688D86-EF9D-422B-B515-AD2C251084BD}"/>
    <cellStyle name="60% - Accent2 2 8" xfId="1559" xr:uid="{F79C1533-77B1-4204-8A51-1E6D3536868F}"/>
    <cellStyle name="60% - Accent2 2 9" xfId="1650" xr:uid="{ECF8420D-661A-45F1-BE72-A7CFA31655BF}"/>
    <cellStyle name="60% - Accent2 3" xfId="730" xr:uid="{00000000-0005-0000-0000-0000AB000000}"/>
    <cellStyle name="60% - Accent2 3 10" xfId="1987" xr:uid="{AF033E44-E825-4EED-9199-993CFE19CE63}"/>
    <cellStyle name="60% - Accent2 3 11" xfId="2075" xr:uid="{FA9E9BE9-ABF3-4DB3-A97C-0959B5CD3D2C}"/>
    <cellStyle name="60% - Accent2 3 2" xfId="1194" xr:uid="{2A90CB1C-D727-4EE2-9471-FF442D9142FB}"/>
    <cellStyle name="60% - Accent2 3 3" xfId="1296" xr:uid="{FF5ECEAC-B60C-431A-AE84-D2D31339DD0C}"/>
    <cellStyle name="60% - Accent2 3 4" xfId="1388" xr:uid="{118A8ACD-B293-41D9-92F5-7A592217A8E9}"/>
    <cellStyle name="60% - Accent2 3 5" xfId="1476" xr:uid="{4E329B81-36CA-491A-B15D-C47C0B26DC3E}"/>
    <cellStyle name="60% - Accent2 3 6" xfId="1600" xr:uid="{BEF65960-03C8-4C7A-B2E2-20B36885C35B}"/>
    <cellStyle name="60% - Accent2 3 7" xfId="1691" xr:uid="{CD412713-9159-477D-9A8A-F01C41AF71DC}"/>
    <cellStyle name="60% - Accent2 3 8" xfId="1781" xr:uid="{53C09EE0-DF75-4153-BFF7-43E7D6A34999}"/>
    <cellStyle name="60% - Accent2 3 9" xfId="1873" xr:uid="{947E3C6C-670D-4C06-A9A8-A3513E92AAAF}"/>
    <cellStyle name="60% - Accent2 4" xfId="1015" xr:uid="{82DB1594-6B3B-4197-B9F3-07F031C7B8EA}"/>
    <cellStyle name="60% - Accent2 4 2" xfId="1874" xr:uid="{CAE0EE18-5F23-4A68-AD7F-96A02C0125AD}"/>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2 9" xfId="1473" xr:uid="{7F70E8A1-26B3-4A4D-8BE0-DCF65EC35C39}"/>
    <cellStyle name="60% - Accent3" xfId="74" builtinId="40" customBuiltin="1"/>
    <cellStyle name="60% - Accent3 10" xfId="1539" xr:uid="{41A0512A-7DA7-4579-B007-12036BD01FFF}"/>
    <cellStyle name="60% - Accent3 11" xfId="1631" xr:uid="{64122759-7D12-44A7-825F-B735538290B7}"/>
    <cellStyle name="60% - Accent3 12" xfId="1721" xr:uid="{FA686BC7-FA86-4816-B0CF-5FCBBF0BD187}"/>
    <cellStyle name="60% - Accent3 13" xfId="1927" xr:uid="{62703A11-8F37-48FF-9F61-10692C00D313}"/>
    <cellStyle name="60% - Accent3 14" xfId="2015" xr:uid="{CF1F206A-7C91-46E0-B1A0-6DA9A256202A}"/>
    <cellStyle name="60% - Accent3 2" xfId="75" xr:uid="{00000000-0005-0000-0000-0000AD000000}"/>
    <cellStyle name="60% - Accent3 2 10" xfId="1743" xr:uid="{A61F48D4-9128-4D3B-96E7-B1902156037E}"/>
    <cellStyle name="60% - Accent3 2 11" xfId="1875" xr:uid="{0614913B-1DA4-4662-92B4-4CBD0C7CC043}"/>
    <cellStyle name="60% - Accent3 2 12" xfId="1949" xr:uid="{5E4BDFBD-9B7C-4EA3-BCBD-7DF485789DFD}"/>
    <cellStyle name="60% - Accent3 2 13" xfId="2037" xr:uid="{8DA5946C-C97F-4C36-B9F5-6399CD7A606B}"/>
    <cellStyle name="60% - Accent3 2 14" xfId="2119" xr:uid="{5FE0F16C-2E1E-43DF-BED7-43601E69E4AB}"/>
    <cellStyle name="60% - Accent3 2 2" xfId="1018" xr:uid="{2E423C15-CA62-400E-BE03-20C155F898B4}"/>
    <cellStyle name="60% - Accent3 2 2 10" xfId="1990" xr:uid="{5C6EB901-8E95-4C15-8912-6FA8C6D35C15}"/>
    <cellStyle name="60% - Accent3 2 2 11" xfId="2078" xr:uid="{F2041C53-95F2-4435-BF63-8FD45D2AF779}"/>
    <cellStyle name="60% - Accent3 2 2 2" xfId="1197" xr:uid="{34F25E54-81A9-477C-8535-E9C1A0E2C666}"/>
    <cellStyle name="60% - Accent3 2 2 3" xfId="1299" xr:uid="{2C86EE29-D857-4F00-B9B6-90F7D185E2DE}"/>
    <cellStyle name="60% - Accent3 2 2 4" xfId="1391" xr:uid="{64F0D97E-C6EA-4787-A056-AA4122AFDEBB}"/>
    <cellStyle name="60% - Accent3 2 2 5" xfId="1479" xr:uid="{C4E0EE88-9131-4667-B542-293B200AB1E0}"/>
    <cellStyle name="60% - Accent3 2 2 6" xfId="1603" xr:uid="{4EFE3E57-B549-4EF8-9C4C-47EF820C351C}"/>
    <cellStyle name="60% - Accent3 2 2 7" xfId="1694" xr:uid="{CCAAA981-45FA-49DE-90D2-020ABE50F7E5}"/>
    <cellStyle name="60% - Accent3 2 2 8" xfId="1784" xr:uid="{28504E23-8E2A-4D5D-A38F-98F585B38E96}"/>
    <cellStyle name="60% - Accent3 2 2 9" xfId="1876" xr:uid="{D84845BA-275E-44C7-BC6C-8258B6775DF2}"/>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2 7" xfId="1478" xr:uid="{FAFDEE2D-EDE5-4613-B7F4-E980CD062E09}"/>
    <cellStyle name="60% - Accent3 2 8" xfId="1562" xr:uid="{00AFBF3F-91AA-46E8-98C4-F3936EC168B3}"/>
    <cellStyle name="60% - Accent3 2 9" xfId="1653" xr:uid="{2A3E994B-C411-4FA5-9680-1C2649BD38C2}"/>
    <cellStyle name="60% - Accent3 3" xfId="731" xr:uid="{00000000-0005-0000-0000-0000AE000000}"/>
    <cellStyle name="60% - Accent3 3 10" xfId="1989" xr:uid="{8E937F56-6440-480D-AD97-8C8CBC30AF2C}"/>
    <cellStyle name="60% - Accent3 3 11" xfId="2077" xr:uid="{7F3920CB-0BDE-4A20-82F0-401A1198967D}"/>
    <cellStyle name="60% - Accent3 3 2" xfId="1198" xr:uid="{69C96C12-9B4B-431A-8A4A-C0471718FC38}"/>
    <cellStyle name="60% - Accent3 3 3" xfId="1300" xr:uid="{A83B5058-CC9B-4CE3-B0BB-1AF979FF62E8}"/>
    <cellStyle name="60% - Accent3 3 4" xfId="1392" xr:uid="{6F333295-4523-4529-92EC-695505BD4C0D}"/>
    <cellStyle name="60% - Accent3 3 5" xfId="1480" xr:uid="{E360E3C0-CF0C-4B3E-878E-CC68E2F881F7}"/>
    <cellStyle name="60% - Accent3 3 6" xfId="1602" xr:uid="{B41036EE-159B-4EB1-A311-3E48F7E2A15D}"/>
    <cellStyle name="60% - Accent3 3 7" xfId="1693" xr:uid="{71BBCE31-4A85-42AB-8E98-A38D0A5639F0}"/>
    <cellStyle name="60% - Accent3 3 8" xfId="1783" xr:uid="{197616A5-5A74-4376-B7C0-556CC697A36C}"/>
    <cellStyle name="60% - Accent3 3 9" xfId="1877" xr:uid="{8944E4BC-B257-4853-B4EB-79E83A45BD95}"/>
    <cellStyle name="60% - Accent3 4" xfId="1017" xr:uid="{8609399C-7C3B-4FA0-9FF8-AA0C8709DCF2}"/>
    <cellStyle name="60% - Accent3 4 2" xfId="1878" xr:uid="{46A354AF-B6DB-4E7C-BFCE-D09E5D8B916E}"/>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3 9" xfId="1477" xr:uid="{47B4D885-074F-4B87-89B0-242B473B045B}"/>
    <cellStyle name="60% - Accent4" xfId="76" builtinId="44" customBuiltin="1"/>
    <cellStyle name="60% - Accent4 10" xfId="1543" xr:uid="{9CDDE66C-D54E-41ED-82F7-1F22315B651C}"/>
    <cellStyle name="60% - Accent4 11" xfId="1634" xr:uid="{57D8D761-E6CA-44BF-96E4-2D91FEE1B3E1}"/>
    <cellStyle name="60% - Accent4 12" xfId="1724" xr:uid="{68CF3CA8-125B-412C-86A6-5AB2E3824A32}"/>
    <cellStyle name="60% - Accent4 13" xfId="1930" xr:uid="{D063845A-8ADF-46CD-9BB8-BC45AD7FC62F}"/>
    <cellStyle name="60% - Accent4 14" xfId="2018" xr:uid="{D5DBD6C0-9EC7-47AF-857F-F9B69934B3C5}"/>
    <cellStyle name="60% - Accent4 2" xfId="77" xr:uid="{00000000-0005-0000-0000-0000B0000000}"/>
    <cellStyle name="60% - Accent4 2 10" xfId="1746" xr:uid="{592BFD12-F449-4624-BAAA-A3F211BE1EA1}"/>
    <cellStyle name="60% - Accent4 2 11" xfId="1879" xr:uid="{4BC9D706-E796-4143-8D6A-70BDEC8748A0}"/>
    <cellStyle name="60% - Accent4 2 12" xfId="1952" xr:uid="{11F52542-E7A5-49C0-9EE0-0D359C814105}"/>
    <cellStyle name="60% - Accent4 2 13" xfId="2040" xr:uid="{C94A4E22-17FD-4090-8B15-D25B2B0280B9}"/>
    <cellStyle name="60% - Accent4 2 14" xfId="2120" xr:uid="{6A71F77D-58DA-417E-9C80-4D70956A7AE4}"/>
    <cellStyle name="60% - Accent4 2 2" xfId="1020" xr:uid="{9494CDF5-F128-43DE-A789-94150060136F}"/>
    <cellStyle name="60% - Accent4 2 2 10" xfId="1992" xr:uid="{4FF0B6EC-2C86-41F9-9094-051FB56F48F4}"/>
    <cellStyle name="60% - Accent4 2 2 11" xfId="2080" xr:uid="{CE1D64EC-A18A-4610-8869-0C40F2C69F26}"/>
    <cellStyle name="60% - Accent4 2 2 2" xfId="1201" xr:uid="{58BF67BA-0F6C-49AD-8201-22FE373C94EB}"/>
    <cellStyle name="60% - Accent4 2 2 3" xfId="1303" xr:uid="{A8FFA1F1-2F15-4F9D-9FC4-DD217B3184A4}"/>
    <cellStyle name="60% - Accent4 2 2 4" xfId="1395" xr:uid="{A1A7AB45-57FB-47D6-A698-4FD39A1CB075}"/>
    <cellStyle name="60% - Accent4 2 2 5" xfId="1483" xr:uid="{6B03217C-F827-4F4E-9BF2-12E8900D50F4}"/>
    <cellStyle name="60% - Accent4 2 2 6" xfId="1605" xr:uid="{FE0D805B-FB13-4AF3-A089-FC516B00C0E7}"/>
    <cellStyle name="60% - Accent4 2 2 7" xfId="1696" xr:uid="{53F2664E-C5F0-4E7A-A0F8-4C058CDA509C}"/>
    <cellStyle name="60% - Accent4 2 2 8" xfId="1786" xr:uid="{C4C30853-69E2-4D90-8B19-328BA03C5763}"/>
    <cellStyle name="60% - Accent4 2 2 9" xfId="1880" xr:uid="{880F6EBA-0F23-4FB1-8BCE-6C7D8998ACEF}"/>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2 7" xfId="1482" xr:uid="{AE64628F-5BE5-4565-BC8E-613F42A5C438}"/>
    <cellStyle name="60% - Accent4 2 8" xfId="1565" xr:uid="{DEC20EF9-617C-4A91-89E1-20E7F48D187A}"/>
    <cellStyle name="60% - Accent4 2 9" xfId="1656" xr:uid="{B2CA9069-0F70-4F11-A89C-77B6A6D61AAA}"/>
    <cellStyle name="60% - Accent4 3" xfId="732" xr:uid="{00000000-0005-0000-0000-0000B1000000}"/>
    <cellStyle name="60% - Accent4 3 10" xfId="1991" xr:uid="{57D04088-9CC8-4E98-AFBB-EF5FFA701CAC}"/>
    <cellStyle name="60% - Accent4 3 11" xfId="2079" xr:uid="{2BDB5B43-D04F-4A6F-9C32-3B9FC88A5DFB}"/>
    <cellStyle name="60% - Accent4 3 2" xfId="1202" xr:uid="{0A70DBE7-A376-4766-B148-EC5E6B5A494D}"/>
    <cellStyle name="60% - Accent4 3 3" xfId="1304" xr:uid="{C3C1D313-CE4D-4C4D-AB2F-7DABA60CFA63}"/>
    <cellStyle name="60% - Accent4 3 4" xfId="1396" xr:uid="{AD329563-6C6D-4049-A863-7FF210CE3DB7}"/>
    <cellStyle name="60% - Accent4 3 5" xfId="1484" xr:uid="{BE344029-1CE9-4316-A2E1-4C61F8B9A079}"/>
    <cellStyle name="60% - Accent4 3 6" xfId="1604" xr:uid="{F8EBECEE-C357-4FBB-AF94-B2CCF342E9C3}"/>
    <cellStyle name="60% - Accent4 3 7" xfId="1695" xr:uid="{F20905B0-8015-4283-80FF-725D09940DCD}"/>
    <cellStyle name="60% - Accent4 3 8" xfId="1785" xr:uid="{A9C31103-189F-4C91-989B-0FD464AF6DC4}"/>
    <cellStyle name="60% - Accent4 3 9" xfId="1881" xr:uid="{31242B1D-9231-4ABD-A2CC-16AA172C1AD3}"/>
    <cellStyle name="60% - Accent4 4" xfId="1019" xr:uid="{4E7C3B95-BD53-4ED6-982D-716EDABC1DED}"/>
    <cellStyle name="60% - Accent4 4 2" xfId="1882" xr:uid="{5D3334FB-89E6-4F9A-9092-E5CFB506B6F1}"/>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4 9" xfId="1481" xr:uid="{D9F84FC9-6118-452D-8D95-2CA471C41B79}"/>
    <cellStyle name="60% - Accent5" xfId="78" builtinId="48" customBuiltin="1"/>
    <cellStyle name="60% - Accent5 10" xfId="1546" xr:uid="{EB86F78A-8B7F-4520-A43D-98EB859367A8}"/>
    <cellStyle name="60% - Accent5 11" xfId="1637" xr:uid="{927C0E46-F303-483D-816B-BE06C717F4B9}"/>
    <cellStyle name="60% - Accent5 12" xfId="1727" xr:uid="{EBE5CF19-5E97-48E7-AA0B-F9E46BF39BCC}"/>
    <cellStyle name="60% - Accent5 13" xfId="1933" xr:uid="{12AE04AE-6E1A-4E50-9380-DED7F374CFB7}"/>
    <cellStyle name="60% - Accent5 14" xfId="2021" xr:uid="{172D5F5B-0C30-42DC-9051-B72671BB7D99}"/>
    <cellStyle name="60% - Accent5 2" xfId="79" xr:uid="{00000000-0005-0000-0000-0000B3000000}"/>
    <cellStyle name="60% - Accent5 2 10" xfId="1749" xr:uid="{E151DF84-D3B2-43AC-9E16-1E75918E417A}"/>
    <cellStyle name="60% - Accent5 2 11" xfId="1883" xr:uid="{462B5011-9CD5-4AE0-9850-FF950BC46DB7}"/>
    <cellStyle name="60% - Accent5 2 12" xfId="1955" xr:uid="{FF2C4DAC-9ADA-403B-9CD1-E9673ED7DE35}"/>
    <cellStyle name="60% - Accent5 2 13" xfId="2043" xr:uid="{5101F2FD-6102-482C-A8FD-1602770BD627}"/>
    <cellStyle name="60% - Accent5 2 14" xfId="2121" xr:uid="{D369FB99-0DBA-441C-B0C5-86C9CF670EF5}"/>
    <cellStyle name="60% - Accent5 2 2" xfId="1022" xr:uid="{8B026352-7AC9-490C-9B97-5D2F5C63CD23}"/>
    <cellStyle name="60% - Accent5 2 2 10" xfId="1994" xr:uid="{597392C0-5706-43E8-8FDA-0C2E9A13781D}"/>
    <cellStyle name="60% - Accent5 2 2 11" xfId="2082" xr:uid="{3E0483BA-0EB6-4984-9530-6E1B67241D59}"/>
    <cellStyle name="60% - Accent5 2 2 2" xfId="1205" xr:uid="{8FB500FB-5F6D-4880-B9A8-25C8B15AE1C2}"/>
    <cellStyle name="60% - Accent5 2 2 3" xfId="1307" xr:uid="{33A619A9-64C1-45A9-8089-4618676C26B5}"/>
    <cellStyle name="60% - Accent5 2 2 4" xfId="1399" xr:uid="{07C2D015-F0D5-49D5-85CA-0228E0239181}"/>
    <cellStyle name="60% - Accent5 2 2 5" xfId="1487" xr:uid="{A572ED4D-090E-4962-BD59-3EC965E0C7D0}"/>
    <cellStyle name="60% - Accent5 2 2 6" xfId="1607" xr:uid="{69A06444-4C71-4821-85A4-0D04FBF2C91E}"/>
    <cellStyle name="60% - Accent5 2 2 7" xfId="1698" xr:uid="{606737A2-09FE-486B-8A0F-459A5FE47584}"/>
    <cellStyle name="60% - Accent5 2 2 8" xfId="1788" xr:uid="{ED6CF10E-BD2A-431B-B007-ADE968B85442}"/>
    <cellStyle name="60% - Accent5 2 2 9" xfId="1884" xr:uid="{20B6263D-7BC4-4D54-A59C-30158B0246AB}"/>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2 7" xfId="1486" xr:uid="{FC02D433-0ADD-44AA-BD10-B6AB49E615F1}"/>
    <cellStyle name="60% - Accent5 2 8" xfId="1568" xr:uid="{6F84DE56-1EDE-4CC1-B9AC-F2FDE2173606}"/>
    <cellStyle name="60% - Accent5 2 9" xfId="1659" xr:uid="{092DD71E-23DB-401E-B72D-C5228D6970FC}"/>
    <cellStyle name="60% - Accent5 3" xfId="733" xr:uid="{00000000-0005-0000-0000-0000B4000000}"/>
    <cellStyle name="60% - Accent5 3 10" xfId="1993" xr:uid="{5C84A2FE-AC71-4CB9-9953-BA8C912049D8}"/>
    <cellStyle name="60% - Accent5 3 11" xfId="2081" xr:uid="{C48673F1-E0E0-4B87-B26D-69C678B0B185}"/>
    <cellStyle name="60% - Accent5 3 2" xfId="1206" xr:uid="{00212910-A667-4408-BA2E-6D8C1C1085E8}"/>
    <cellStyle name="60% - Accent5 3 3" xfId="1308" xr:uid="{03A9C05C-EB83-4692-86C4-3EE813E2970F}"/>
    <cellStyle name="60% - Accent5 3 4" xfId="1400" xr:uid="{17D9FA30-CC83-41FA-92D2-FF8E66BE4238}"/>
    <cellStyle name="60% - Accent5 3 5" xfId="1488" xr:uid="{94B66246-8726-4B1F-8D95-9B3D2974CE34}"/>
    <cellStyle name="60% - Accent5 3 6" xfId="1606" xr:uid="{B3241BC7-461F-49B9-9679-73BF021E87C1}"/>
    <cellStyle name="60% - Accent5 3 7" xfId="1697" xr:uid="{BF6B2471-1429-441A-A482-722C1C8E2FC3}"/>
    <cellStyle name="60% - Accent5 3 8" xfId="1787" xr:uid="{F7C2C840-9A11-44B2-95A2-048D04CCDCF0}"/>
    <cellStyle name="60% - Accent5 3 9" xfId="1885" xr:uid="{203DE625-1C63-4BB1-A241-D9233C7459C8}"/>
    <cellStyle name="60% - Accent5 4" xfId="1021" xr:uid="{0364D665-A543-46F6-A73D-E38281030C7F}"/>
    <cellStyle name="60% - Accent5 4 2" xfId="1886" xr:uid="{EE2F98D1-6959-4368-8F3D-E59E5227DFBC}"/>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5 9" xfId="1485" xr:uid="{8E09DFF8-90B7-431D-83F8-D68238FCA48F}"/>
    <cellStyle name="60% - Accent6" xfId="80" builtinId="52" customBuiltin="1"/>
    <cellStyle name="60% - Accent6 10" xfId="1549" xr:uid="{1EB05815-147C-4D84-A6EA-EC10983DFCA8}"/>
    <cellStyle name="60% - Accent6 11" xfId="1640" xr:uid="{9DEAE9F5-B68A-4C1C-9C74-385E3CE21B1A}"/>
    <cellStyle name="60% - Accent6 12" xfId="1730" xr:uid="{E4DEA297-FBA1-41FE-9EC4-71880DA6A49F}"/>
    <cellStyle name="60% - Accent6 13" xfId="1936" xr:uid="{EB878F77-D984-4467-BEB5-5844E3340C41}"/>
    <cellStyle name="60% - Accent6 14" xfId="2024" xr:uid="{3F5E63E8-6EC8-4236-837D-F2C4DBBBA008}"/>
    <cellStyle name="60% - Accent6 2" xfId="81" xr:uid="{00000000-0005-0000-0000-0000B6000000}"/>
    <cellStyle name="60% - Accent6 2 10" xfId="1752" xr:uid="{AA80F8CC-D0F5-4BB5-AF5F-EE67E0017582}"/>
    <cellStyle name="60% - Accent6 2 11" xfId="1887" xr:uid="{1833EA71-E697-4A3D-B319-D628C0D15E9E}"/>
    <cellStyle name="60% - Accent6 2 12" xfId="1958" xr:uid="{3A271778-848E-4CFF-A2F1-7A83EFDAE62A}"/>
    <cellStyle name="60% - Accent6 2 13" xfId="2046" xr:uid="{A34B7DD3-FA5D-4122-ABBD-EA1D7458356D}"/>
    <cellStyle name="60% - Accent6 2 14" xfId="2122" xr:uid="{7E583C0C-48E5-42E4-8E26-58C69C4B163C}"/>
    <cellStyle name="60% - Accent6 2 2" xfId="1024" xr:uid="{62328171-5980-42E9-A9AA-93F4DF8BA4A4}"/>
    <cellStyle name="60% - Accent6 2 2 10" xfId="1996" xr:uid="{1B4D34F9-DD41-44FC-A9F7-A635EBA22DF5}"/>
    <cellStyle name="60% - Accent6 2 2 11" xfId="2084" xr:uid="{31A38F5D-86E2-42A3-8A8A-03FCB712B6FB}"/>
    <cellStyle name="60% - Accent6 2 2 2" xfId="1209" xr:uid="{9EB0AFEF-8D1B-440D-87FA-80CB2085FC18}"/>
    <cellStyle name="60% - Accent6 2 2 3" xfId="1311" xr:uid="{686551AD-3F44-4FF1-8C7F-983964BACF3A}"/>
    <cellStyle name="60% - Accent6 2 2 4" xfId="1403" xr:uid="{5D8E2E80-0A95-45B5-9E95-3E11BD928760}"/>
    <cellStyle name="60% - Accent6 2 2 5" xfId="1491" xr:uid="{A8371F8F-3E5F-47F3-939D-E6DFAB904B2C}"/>
    <cellStyle name="60% - Accent6 2 2 6" xfId="1609" xr:uid="{02016ACB-F0FA-41E2-9A0A-346B111BBC62}"/>
    <cellStyle name="60% - Accent6 2 2 7" xfId="1700" xr:uid="{B9BFF479-3185-4E02-B7D3-00A1A6794F10}"/>
    <cellStyle name="60% - Accent6 2 2 8" xfId="1790" xr:uid="{DBD2A1EF-4D34-4470-9751-AC676E293633}"/>
    <cellStyle name="60% - Accent6 2 2 9" xfId="1888" xr:uid="{CDE068CB-B964-4C39-A5FF-03D96ABD38C5}"/>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2 7" xfId="1490" xr:uid="{2FC42EDB-2652-4938-B3E0-B36027DA3231}"/>
    <cellStyle name="60% - Accent6 2 8" xfId="1571" xr:uid="{59146DF0-D260-46F5-BED4-1D5059F6534C}"/>
    <cellStyle name="60% - Accent6 2 9" xfId="1662" xr:uid="{E6BDB13D-DB16-4D79-9C27-613BD83FA08E}"/>
    <cellStyle name="60% - Accent6 3" xfId="734" xr:uid="{00000000-0005-0000-0000-0000B7000000}"/>
    <cellStyle name="60% - Accent6 3 10" xfId="1995" xr:uid="{0EEACA1C-A01B-4F5E-AEBC-FBEC3C5ACA8A}"/>
    <cellStyle name="60% - Accent6 3 11" xfId="2083" xr:uid="{8EDF26F1-70F9-4979-997A-463E84670B6C}"/>
    <cellStyle name="60% - Accent6 3 2" xfId="1210" xr:uid="{73ACEC85-58CF-4BAD-80C9-D9C0C0D1C371}"/>
    <cellStyle name="60% - Accent6 3 3" xfId="1312" xr:uid="{36B16524-6E1A-4317-8E04-FEAF4D935252}"/>
    <cellStyle name="60% - Accent6 3 4" xfId="1404" xr:uid="{948EEA97-1F8F-4ED1-A26E-59856CCE5AD6}"/>
    <cellStyle name="60% - Accent6 3 5" xfId="1492" xr:uid="{153211B8-CC4C-4DAC-BEA7-32065693A727}"/>
    <cellStyle name="60% - Accent6 3 6" xfId="1608" xr:uid="{BE6AC38F-9757-44F7-B0DA-06E80EC45018}"/>
    <cellStyle name="60% - Accent6 3 7" xfId="1699" xr:uid="{09E982C8-4298-4C71-B47D-7CCE5C47A45E}"/>
    <cellStyle name="60% - Accent6 3 8" xfId="1789" xr:uid="{C9A4702E-3122-4DE2-A309-55E034D6CE10}"/>
    <cellStyle name="60% - Accent6 3 9" xfId="1889" xr:uid="{33BACB7E-C46E-429C-ADFF-8824C1C11F82}"/>
    <cellStyle name="60% - Accent6 4" xfId="1023" xr:uid="{27AB51D4-5CB8-4DB7-B5BE-5DFDCB9F74AD}"/>
    <cellStyle name="60% - Accent6 4 2" xfId="1890" xr:uid="{04EFD26F-1FDB-426D-A13D-E6EC7190CC47}"/>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60% - Accent6 9" xfId="1489" xr:uid="{A5BCBB8C-2C24-4836-8643-1909B3F9A856}"/>
    <cellStyle name="Accent1" xfId="82" builtinId="29" customBuiltin="1"/>
    <cellStyle name="Accent1 2" xfId="83" xr:uid="{00000000-0005-0000-0000-0000B9000000}"/>
    <cellStyle name="Accent1 2 2" xfId="2123" xr:uid="{D9547112-3162-47EF-ADE5-1B5B269D7256}"/>
    <cellStyle name="Accent1 3" xfId="735" xr:uid="{00000000-0005-0000-0000-0000BA000000}"/>
    <cellStyle name="Accent2" xfId="84" builtinId="33" customBuiltin="1"/>
    <cellStyle name="Accent2 2" xfId="85" xr:uid="{00000000-0005-0000-0000-0000BC000000}"/>
    <cellStyle name="Accent2 2 2" xfId="2124" xr:uid="{B63DF8E6-31C0-48EB-8404-9DCED424957B}"/>
    <cellStyle name="Accent2 3" xfId="736" xr:uid="{00000000-0005-0000-0000-0000BD000000}"/>
    <cellStyle name="Accent3" xfId="86" builtinId="37" customBuiltin="1"/>
    <cellStyle name="Accent3 2" xfId="87" xr:uid="{00000000-0005-0000-0000-0000BF000000}"/>
    <cellStyle name="Accent3 2 2" xfId="2125" xr:uid="{5A464319-E2AF-4EDD-A465-01D167CEA834}"/>
    <cellStyle name="Accent3 3" xfId="737" xr:uid="{00000000-0005-0000-0000-0000C0000000}"/>
    <cellStyle name="Accent4" xfId="88" builtinId="41" customBuiltin="1"/>
    <cellStyle name="Accent4 2" xfId="89" xr:uid="{00000000-0005-0000-0000-0000C2000000}"/>
    <cellStyle name="Accent4 2 2" xfId="2126" xr:uid="{E4EB85D3-839E-4F05-820B-884FF31092F6}"/>
    <cellStyle name="Accent4 3" xfId="738" xr:uid="{00000000-0005-0000-0000-0000C3000000}"/>
    <cellStyle name="Accent5" xfId="90" builtinId="45" customBuiltin="1"/>
    <cellStyle name="Accent5 2" xfId="91" xr:uid="{00000000-0005-0000-0000-0000C5000000}"/>
    <cellStyle name="Accent5 2 2" xfId="2127" xr:uid="{E51531AC-6F02-4458-8DA8-889024A8DBE1}"/>
    <cellStyle name="Accent5 3" xfId="739" xr:uid="{00000000-0005-0000-0000-0000C6000000}"/>
    <cellStyle name="Accent6" xfId="92" builtinId="49" customBuiltin="1"/>
    <cellStyle name="Accent6 2" xfId="93" xr:uid="{00000000-0005-0000-0000-0000C8000000}"/>
    <cellStyle name="Accent6 2 2" xfId="2128" xr:uid="{7BD9E977-A7F1-4D5D-B3FB-86E20B2DC759}"/>
    <cellStyle name="Accent6 3" xfId="740" xr:uid="{00000000-0005-0000-0000-0000C9000000}"/>
    <cellStyle name="Adjustable" xfId="94" xr:uid="{00000000-0005-0000-0000-0000CA000000}"/>
    <cellStyle name="Bad" xfId="95" builtinId="27" customBuiltin="1"/>
    <cellStyle name="Bad 2" xfId="96" xr:uid="{00000000-0005-0000-0000-0000CC000000}"/>
    <cellStyle name="Bad 2 2" xfId="2129" xr:uid="{B9457AB4-6723-4906-A8E3-3F539FD77B82}"/>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2 2" xfId="2130" xr:uid="{FA2E6C52-A334-4D98-9294-8E8A6831FE0D}"/>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2 2" xfId="2131" xr:uid="{F093A6B8-E72B-41BB-9984-C260F357B4D6}"/>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2 2" xfId="2132" xr:uid="{C96CFB81-D83B-4EB3-8D51-4A6ED87D8EE8}"/>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2 2" xfId="2133" xr:uid="{2B6D8E84-3A30-4C97-A302-4FAB6EE4270A}"/>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 3" xfId="2134" xr:uid="{55D037BC-0158-4C05-BAEF-4CB6BC21D042}"/>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2 2" xfId="2135" xr:uid="{A62DDB5C-6141-4389-8834-3C99A952F393}"/>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2 2" xfId="2136" xr:uid="{EE725C86-1A92-4EF6-B44D-2D7D012EE0EF}"/>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2 2" xfId="2137" xr:uid="{E571F59B-1576-45CD-987E-3517D47788F4}"/>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 2" xfId="2139" xr:uid="{841275DC-9F1C-48C4-BA13-6709AC4FF3B2}"/>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64" xfId="1526" xr:uid="{BC9DB569-F003-4BCB-B9E3-24897F9CA38A}"/>
    <cellStyle name="Input 65" xfId="1528" xr:uid="{8F5275D3-C763-493C-BBDE-8151C95E758C}"/>
    <cellStyle name="Input 66" xfId="1619" xr:uid="{877AF01F-17E3-4F2B-A656-516920B0EEB0}"/>
    <cellStyle name="Input 67" xfId="1617" xr:uid="{803ADEB2-F91A-4B58-B2FC-53D6B28A1263}"/>
    <cellStyle name="Input 68" xfId="1618" xr:uid="{B419E94D-3D2D-416F-8477-DE82CBDD2FBD}"/>
    <cellStyle name="Input 69" xfId="1622" xr:uid="{5E92EA21-3E82-4E2F-9662-12564AB5D69E}"/>
    <cellStyle name="Input 7" xfId="265" xr:uid="{00000000-0005-0000-0000-0000C7010000}"/>
    <cellStyle name="Input 70" xfId="1711" xr:uid="{3729051B-2DF4-42EF-AF08-ECCB75F2FE9E}"/>
    <cellStyle name="Input 71" xfId="1798" xr:uid="{E5B1626C-CC43-4ACB-AAC0-78894C184115}"/>
    <cellStyle name="Input 72" xfId="1710" xr:uid="{421935F9-F3C2-4510-BE72-A477007D4E21}"/>
    <cellStyle name="Input 73" xfId="1814" xr:uid="{75E8E3D2-235F-44CC-AB50-FB462AAC72FA}"/>
    <cellStyle name="Input 74" xfId="1891" xr:uid="{854ABE77-F6C8-4B68-B340-5F36F5513B5E}"/>
    <cellStyle name="Input 75" xfId="1912" xr:uid="{15B8B8B4-1C87-4AC1-B990-BA3E9C2E904F}"/>
    <cellStyle name="Input 76" xfId="1818" xr:uid="{82B206A5-9190-45FF-8E23-2A431288F00C}"/>
    <cellStyle name="Input 77" xfId="1913" xr:uid="{6B819F7C-FE51-448E-BE12-E338038DC709}"/>
    <cellStyle name="Input 78" xfId="1911" xr:uid="{341FFFC0-7381-42A4-BA34-D729F5D13250}"/>
    <cellStyle name="Input 79" xfId="1918" xr:uid="{39CDF22B-473C-4B7F-8109-2006AAB42ACF}"/>
    <cellStyle name="Input 8" xfId="266" xr:uid="{00000000-0005-0000-0000-0000C8010000}"/>
    <cellStyle name="Input 80" xfId="2006" xr:uid="{8EA589C0-DA64-4757-B2F5-DE2B958B5163}"/>
    <cellStyle name="Input 81" xfId="2138" xr:uid="{152D0D28-5BE7-42C2-B6B5-3BEF588F5E35}"/>
    <cellStyle name="Input 82" xfId="2162" xr:uid="{5E577637-EAAE-41C6-B151-35289FD486A7}"/>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2 2" xfId="2140" xr:uid="{E95C82BD-F367-402E-AD9B-CAE010485FA7}"/>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2 2" xfId="1892" xr:uid="{B9DC976C-CF69-421A-8685-2F6FC4C28CA9}"/>
    <cellStyle name="Neutral 2 3" xfId="2141" xr:uid="{03EE92D9-8F57-427D-B0E1-F7E47DDF7767}"/>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196" xfId="1420" xr:uid="{D9E424CA-4EFD-444D-A6E5-B69513A53E5A}"/>
    <cellStyle name="Normal 197" xfId="1508" xr:uid="{F44ECDA3-B89F-46B2-9082-311B7DBA8837}"/>
    <cellStyle name="Normal 198" xfId="1524" xr:uid="{333925C3-334E-4114-A6F9-9FB9C9191FD3}"/>
    <cellStyle name="Normal 199" xfId="1529" xr:uid="{87DE7C60-3492-400F-854D-51D4563E419C}"/>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00" xfId="1540" xr:uid="{CF8BBB6E-A5B5-45A5-85FB-6B458DB21B33}"/>
    <cellStyle name="Normal 201" xfId="1527" xr:uid="{C8A7EB00-EE93-46AC-9165-D5BBC2E8CA4F}"/>
    <cellStyle name="Normal 202" xfId="1530" xr:uid="{A5CD9BFB-79A6-4CC9-88A0-1C1EE30CC04B}"/>
    <cellStyle name="Normal 203" xfId="1620" xr:uid="{D42AED61-EE17-4FA0-8811-D98DFDA58A73}"/>
    <cellStyle name="Normal 204" xfId="1708" xr:uid="{F41AFF4B-EA7D-45BB-B748-0AE54E66F203}"/>
    <cellStyle name="Normal 205" xfId="1712" xr:uid="{A906D312-1BCA-46C4-AB2B-CF44383318E3}"/>
    <cellStyle name="Normal 206" xfId="1799" xr:uid="{F1D6BDB1-41E6-4370-9855-4143126CD268}"/>
    <cellStyle name="Normal 207" xfId="1800" xr:uid="{332BF81D-C6EE-4BBC-BAC4-F484CB3CEDCB}"/>
    <cellStyle name="Normal 208" xfId="1801" xr:uid="{57B595D2-1E61-4209-B19A-F0E492E3C18D}"/>
    <cellStyle name="Normal 209" xfId="1817" xr:uid="{3D4B8781-46EF-417A-A1FD-C2A3D9695AB5}"/>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10" xfId="1910" xr:uid="{8D635A24-D054-4043-B4D5-C1375B15E30C}"/>
    <cellStyle name="Normal 211" xfId="1914" xr:uid="{6E740A57-E29D-4BC1-8043-541EE39554D5}"/>
    <cellStyle name="Normal 212" xfId="1893" xr:uid="{21F2D7C4-6886-411F-AE0C-02762A238DDF}"/>
    <cellStyle name="Normal 213" xfId="1915" xr:uid="{8237D361-D437-48A5-85AB-9CFEFEEE4315}"/>
    <cellStyle name="Normal 214" xfId="1916" xr:uid="{2BE5CD35-13B3-4522-ADA7-CD3780E4CBE7}"/>
    <cellStyle name="Normal 215" xfId="2004" xr:uid="{595000DD-E886-445C-9E55-662B76424E84}"/>
    <cellStyle name="Normal 216" xfId="2092" xr:uid="{C59B1786-3696-417F-97BB-3EA25CD62C40}"/>
    <cellStyle name="Normal 217" xfId="2149" xr:uid="{0FCF5C8E-F360-4C18-B8E4-5FE5DB035A3F}"/>
    <cellStyle name="Normal 218" xfId="2164" xr:uid="{67CF3696-316B-4EE2-A5AB-B17F13243D2E}"/>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3" xfId="321" xr:uid="{00000000-0005-0000-0000-000057020000}"/>
    <cellStyle name="Normal 23 2" xfId="626"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10" xfId="1663" xr:uid="{F378CE38-F404-416B-A828-33C8967A272A}"/>
    <cellStyle name="Normal 4 2 11" xfId="1753" xr:uid="{65790E59-504D-40C7-B411-7360EF751939}"/>
    <cellStyle name="Normal 4 2 12" xfId="1895" xr:uid="{809A760A-2363-4788-96EB-6AA94F48FBDB}"/>
    <cellStyle name="Normal 4 2 13" xfId="1959" xr:uid="{3197A252-BEAA-48F2-8EC2-7647C7726CAD}"/>
    <cellStyle name="Normal 4 2 14" xfId="2047" xr:uid="{07904B54-7B58-4E47-AE99-81F7AEACE8A0}"/>
    <cellStyle name="Normal 4 2 2" xfId="629" xr:uid="{00000000-0005-0000-0000-00007E020000}"/>
    <cellStyle name="Normal 4 2 2 10" xfId="1998" xr:uid="{AA8A6773-CF4B-4ABD-9C3A-1F8E07C6DD3B}"/>
    <cellStyle name="Normal 4 2 2 11" xfId="2086" xr:uid="{A1438C8E-BDDF-489A-8F78-DB1CF74D0AFD}"/>
    <cellStyle name="Normal 4 2 2 2" xfId="1217" xr:uid="{9564678B-3881-4005-95BF-7A39139E45EC}"/>
    <cellStyle name="Normal 4 2 2 3" xfId="1317" xr:uid="{4C6A3518-3CCA-41AB-8C12-17F6C770D356}"/>
    <cellStyle name="Normal 4 2 2 4" xfId="1408" xr:uid="{324AA15A-5935-48BC-973D-5B520AC7BC6A}"/>
    <cellStyle name="Normal 4 2 2 5" xfId="1496" xr:uid="{F4BCE140-A1E2-48C7-A48C-CE7BC8F51DDA}"/>
    <cellStyle name="Normal 4 2 2 6" xfId="1611" xr:uid="{B2C6E572-7441-4C3A-8B69-9240FF39AE6D}"/>
    <cellStyle name="Normal 4 2 2 7" xfId="1702" xr:uid="{EC936F25-E101-4DFF-8D1F-59F1439D20DA}"/>
    <cellStyle name="Normal 4 2 2 8" xfId="1792" xr:uid="{CEDBC10D-8E74-4EA6-85BB-A08D0990F5B7}"/>
    <cellStyle name="Normal 4 2 2 9" xfId="1896" xr:uid="{A1BB976F-9D36-4C9E-BAC5-F3F8B98D47AC}"/>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 8" xfId="1495" xr:uid="{9D81016D-1612-43FE-9814-5891B4D26E86}"/>
    <cellStyle name="Normal 4 2 9" xfId="1572" xr:uid="{CCB48516-5247-46AD-B33D-8400EC974CF8}"/>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25" xfId="1494" xr:uid="{77951818-D8FC-4CAF-AE52-B7F605AF15CE}"/>
    <cellStyle name="Normal 4 26" xfId="1522" xr:uid="{37D049FD-6E6F-4682-9C29-9157F4FA2846}"/>
    <cellStyle name="Normal 4 27" xfId="1525" xr:uid="{19FBDF05-E13B-4202-90B1-60335D62ABA1}"/>
    <cellStyle name="Normal 4 28" xfId="1621" xr:uid="{FB90D948-E183-4060-BBC6-D31D0E846B61}"/>
    <cellStyle name="Normal 4 29" xfId="1709" xr:uid="{259C08AC-05EB-4A78-BF57-580104928F53}"/>
    <cellStyle name="Normal 4 3" xfId="333" xr:uid="{00000000-0005-0000-0000-00007F020000}"/>
    <cellStyle name="Normal 4 3 10" xfId="1897" xr:uid="{FE9B3E25-A1C5-4C86-ABE3-AC351C38E182}"/>
    <cellStyle name="Normal 4 3 11" xfId="1997" xr:uid="{77104FD0-8F0E-4A69-812B-DCDC72E4AEE9}"/>
    <cellStyle name="Normal 4 3 12" xfId="2085" xr:uid="{13B9E040-4F10-4FE8-A07E-FB82C5328ADC}"/>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3 6" xfId="1497" xr:uid="{011F8F50-6DAA-4881-9B49-6F22A6EC4990}"/>
    <cellStyle name="Normal 4 3 7" xfId="1610" xr:uid="{9D432A93-349A-4869-9028-E9FCA1023174}"/>
    <cellStyle name="Normal 4 3 8" xfId="1701" xr:uid="{C60355B4-5845-4C7A-B61B-4B4A82A2DE7F}"/>
    <cellStyle name="Normal 4 3 9" xfId="1791" xr:uid="{D0D2DA97-7578-4EA3-846B-7C49B3147632}"/>
    <cellStyle name="Normal 4 30" xfId="1815" xr:uid="{EBF0E890-8861-4870-BD49-632773BEAF43}"/>
    <cellStyle name="Normal 4 31" xfId="1894" xr:uid="{94303EFD-0E0E-4D14-953F-BCD43E33D3CB}"/>
    <cellStyle name="Normal 4 32" xfId="1917" xr:uid="{F3CEB2AB-5939-412A-97DF-04C9220F2972}"/>
    <cellStyle name="Normal 4 33" xfId="2005" xr:uid="{06C077A8-56B6-4D59-900A-0D3551930048}"/>
    <cellStyle name="Normal 4 34" xfId="2142" xr:uid="{D920B6A2-0B75-4593-9266-69B5C9235F5E}"/>
    <cellStyle name="Normal 4 35" xfId="2163" xr:uid="{082CD984-C640-4682-B85D-6E306BB4CC31}"/>
    <cellStyle name="Normal 4 4" xfId="628" xr:uid="{00000000-0005-0000-0000-000081020000}"/>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10" xfId="1641" xr:uid="{9E8E471A-E1EA-4427-ADD8-D29A80D255A8}"/>
    <cellStyle name="Normal 5 11" xfId="1731" xr:uid="{47145A61-9892-4239-A286-C915243206EA}"/>
    <cellStyle name="Normal 5 12" xfId="1898" xr:uid="{3A442377-DC7B-4269-9367-307B9BB0C1FB}"/>
    <cellStyle name="Normal 5 13" xfId="1937" xr:uid="{075E4F0B-C6A7-4DC8-9E37-730F7A46B74F}"/>
    <cellStyle name="Normal 5 14" xfId="2025" xr:uid="{DA6E4A6F-BA7B-4E62-B5FD-040071CC81FF}"/>
    <cellStyle name="Normal 5 2" xfId="529" xr:uid="{00000000-0005-0000-0000-000093020000}"/>
    <cellStyle name="Normal 5 2 10" xfId="1999" xr:uid="{D3A9A99C-C23F-44E8-985D-BAC104B5949D}"/>
    <cellStyle name="Normal 5 2 11" xfId="2087" xr:uid="{254C6A29-0ECA-4B1B-90B6-2967B5F462FF}"/>
    <cellStyle name="Normal 5 2 2" xfId="1220" xr:uid="{2A496CF5-C9A7-49C7-9230-5270215547F1}"/>
    <cellStyle name="Normal 5 2 3" xfId="1320" xr:uid="{FEBD1E44-490A-4281-AAF0-BB32476ED938}"/>
    <cellStyle name="Normal 5 2 4" xfId="1411" xr:uid="{F6815840-5977-4BB0-AFF8-5ED2BB9A0114}"/>
    <cellStyle name="Normal 5 2 5" xfId="1499" xr:uid="{18F7A4F9-11C7-449B-B64A-EBBBA7101534}"/>
    <cellStyle name="Normal 5 2 6" xfId="1612" xr:uid="{DFDBC493-3353-4761-BD22-4E231A9CCAF4}"/>
    <cellStyle name="Normal 5 2 7" xfId="1703" xr:uid="{E2DDEA7A-16EA-4E6A-B61B-BC88C299909D}"/>
    <cellStyle name="Normal 5 2 8" xfId="1793" xr:uid="{252AC988-D5D1-42E8-ACDF-BB132288F6DC}"/>
    <cellStyle name="Normal 5 2 9" xfId="1899" xr:uid="{304C06C5-5B17-452D-A148-9FC121A79D5D}"/>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 8" xfId="1498" xr:uid="{14DC369B-5E60-4BC0-B975-9D9338331E4C}"/>
    <cellStyle name="Normal 5 9" xfId="1550" xr:uid="{8CBEBE8A-1491-4747-83E8-81D578F0213C}"/>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10" xfId="1552" xr:uid="{89CCB93A-C3EB-494D-B30A-BC827B67DC4A}"/>
    <cellStyle name="Normal 6 11" xfId="1643" xr:uid="{8403D6EA-CD2C-402C-A0E2-E092054D82C1}"/>
    <cellStyle name="Normal 6 12" xfId="1733" xr:uid="{3911DA26-AB69-47F8-AA79-FC3AA47DEFB6}"/>
    <cellStyle name="Normal 6 13" xfId="1900" xr:uid="{5A8EA936-56D0-41CF-8243-86C2E842DBD0}"/>
    <cellStyle name="Normal 6 14" xfId="1939" xr:uid="{F3D7C56E-44F2-461F-BD4F-F216BD7886AE}"/>
    <cellStyle name="Normal 6 15" xfId="2027" xr:uid="{ECCD5BDB-1457-4AB7-8382-B8652FCBB757}"/>
    <cellStyle name="Normal 6 2" xfId="631" xr:uid="{00000000-0005-0000-0000-00009F020000}"/>
    <cellStyle name="Normal 6 2 10" xfId="2000" xr:uid="{E8C81AEF-0D00-4D73-8F17-533CE3F23D66}"/>
    <cellStyle name="Normal 6 2 11" xfId="2088" xr:uid="{F7A4BDB9-F600-4BA6-8D23-F2B779637CCF}"/>
    <cellStyle name="Normal 6 2 2" xfId="1222" xr:uid="{2EC77A75-087D-4BFF-B6F4-468F60CF4402}"/>
    <cellStyle name="Normal 6 2 3" xfId="1322" xr:uid="{8F99A8F5-CEBB-4286-A516-0439A737B0C9}"/>
    <cellStyle name="Normal 6 2 4" xfId="1413" xr:uid="{8F9AA7F8-E03B-46E6-BD1F-03C10BCEE7E3}"/>
    <cellStyle name="Normal 6 2 5" xfId="1501" xr:uid="{66763DEB-183F-4117-8EBC-D9EA28BD54AB}"/>
    <cellStyle name="Normal 6 2 6" xfId="1613" xr:uid="{8CBA3536-1E1E-45F8-B328-BAB4B3E2E14B}"/>
    <cellStyle name="Normal 6 2 7" xfId="1704" xr:uid="{D6070ABE-4124-4678-B174-80AB1A325E6F}"/>
    <cellStyle name="Normal 6 2 8" xfId="1794" xr:uid="{81D78E8A-8C21-4324-87F5-24EF627A3D22}"/>
    <cellStyle name="Normal 6 2 9" xfId="1901" xr:uid="{97BA6DB4-E2A6-442F-ABF4-59AAC54E8EDE}"/>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 9" xfId="1500" xr:uid="{B8A1E6CA-9A12-491D-9753-EF6D332608F4}"/>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10" xfId="1664" xr:uid="{A5B54CE5-634D-42A1-871C-7854D6BB5F71}"/>
    <cellStyle name="Normal 7 11" xfId="1754" xr:uid="{0EC0F11A-A2D5-4773-8213-F2958B1A31CF}"/>
    <cellStyle name="Normal 7 12" xfId="1902" xr:uid="{599B97EA-C83D-4B1E-824D-37C826E4FBF7}"/>
    <cellStyle name="Normal 7 13" xfId="1960" xr:uid="{D9E3471D-0DA8-407B-BB53-EB0D37F852BC}"/>
    <cellStyle name="Normal 7 14" xfId="2048" xr:uid="{6933211C-7DE0-491F-A157-FD549BACE14A}"/>
    <cellStyle name="Normal 7 15" xfId="2143" xr:uid="{9F533C05-F36C-4A0E-85C7-910592C87D0E}"/>
    <cellStyle name="Normal 7 2" xfId="632" xr:uid="{00000000-0005-0000-0000-0000AB020000}"/>
    <cellStyle name="Normal 7 2 10" xfId="2001" xr:uid="{06AB66A6-CC51-4B19-9FB4-4E7D85ADAE54}"/>
    <cellStyle name="Normal 7 2 11" xfId="2089" xr:uid="{6E445075-1AAC-4D76-ABC6-1ED3FC0C406F}"/>
    <cellStyle name="Normal 7 2 2" xfId="1224" xr:uid="{ADCB68F2-D6DD-4FBC-B147-868875B17D45}"/>
    <cellStyle name="Normal 7 2 3" xfId="1324" xr:uid="{9AA248F1-5620-4096-8C08-3C5285B7E379}"/>
    <cellStyle name="Normal 7 2 4" xfId="1415" xr:uid="{CD944BBB-FADA-4499-9C82-FF252EFAFAD8}"/>
    <cellStyle name="Normal 7 2 5" xfId="1503" xr:uid="{FC8092FE-2E81-4561-B40C-80F8CD644D58}"/>
    <cellStyle name="Normal 7 2 6" xfId="1614" xr:uid="{61913DE7-56DB-4B1B-BCC8-6493E5B52DAE}"/>
    <cellStyle name="Normal 7 2 7" xfId="1705" xr:uid="{6762A2A1-B9C3-4CDF-9D90-5233465B5983}"/>
    <cellStyle name="Normal 7 2 8" xfId="1795" xr:uid="{05374A32-BD4A-43F9-B065-1D44DBE9E5E3}"/>
    <cellStyle name="Normal 7 2 9" xfId="1903" xr:uid="{AB0C0741-9A78-47C4-BD31-0B0FBDB88FFF}"/>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 8" xfId="1502" xr:uid="{876C731E-F83A-47DC-B05E-96F344757840}"/>
    <cellStyle name="Normal 7 9" xfId="1573" xr:uid="{E570595D-9BDA-4ED9-A085-3053AA122717}"/>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 3" xfId="1904" xr:uid="{89009CEE-5366-42D5-9674-8A67EB195DB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16" xfId="1504" xr:uid="{0A34BD00-FCA6-4927-8A8D-E1C5301A1526}"/>
    <cellStyle name="Note 2 17" xfId="1523" xr:uid="{269862A9-835D-4016-B0CB-4046F050D203}"/>
    <cellStyle name="Note 2 18" xfId="1551" xr:uid="{D556ECDF-273F-4F44-8DF0-300288A1FF7D}"/>
    <cellStyle name="Note 2 19" xfId="1642" xr:uid="{F66176F7-848D-422A-8DE5-193FFC706A37}"/>
    <cellStyle name="Note 2 2" xfId="635" xr:uid="{00000000-0005-0000-0000-0000D1020000}"/>
    <cellStyle name="Note 2 2 10" xfId="2002" xr:uid="{85D51544-0C8E-4833-9E78-4FBC0D1F8EAF}"/>
    <cellStyle name="Note 2 2 11" xfId="2090" xr:uid="{B60CABF9-DE6B-45CE-9610-5DE5895A8522}"/>
    <cellStyle name="Note 2 2 2" xfId="1226" xr:uid="{E8370FDB-DF41-4F64-948C-EDA98B25091B}"/>
    <cellStyle name="Note 2 2 3" xfId="1326" xr:uid="{DCC78892-2062-47C3-B30D-6963EE271A05}"/>
    <cellStyle name="Note 2 2 4" xfId="1417" xr:uid="{9BC227FF-18D5-48E9-A85B-6AE834326F73}"/>
    <cellStyle name="Note 2 2 5" xfId="1505" xr:uid="{EB1ED916-C2BE-46CF-9165-5704D09837CA}"/>
    <cellStyle name="Note 2 2 6" xfId="1615" xr:uid="{48CA59E7-1737-4A95-AE06-ABE73ADC0E58}"/>
    <cellStyle name="Note 2 2 7" xfId="1706" xr:uid="{DC347703-0830-4859-BF22-206080AC8DDC}"/>
    <cellStyle name="Note 2 2 8" xfId="1796" xr:uid="{8FCFA399-A446-42A3-8D40-E2E3BA301E37}"/>
    <cellStyle name="Note 2 2 9" xfId="1906" xr:uid="{61F210F6-22C2-42E0-A996-3F75668A444E}"/>
    <cellStyle name="Note 2 20" xfId="1732" xr:uid="{71B66A48-DC74-4CD3-9B6B-FA6ECEEE2DCA}"/>
    <cellStyle name="Note 2 21" xfId="1816" xr:uid="{BC1FDD7F-8F72-4D6D-B01F-6328E876858A}"/>
    <cellStyle name="Note 2 22" xfId="1905" xr:uid="{34AF0A18-AE9E-4A9D-85CF-DDA0E5DC9BB9}"/>
    <cellStyle name="Note 2 23" xfId="1938" xr:uid="{6DBB32F9-90BA-4207-8E36-8BF6FBF3E2B2}"/>
    <cellStyle name="Note 2 24" xfId="2026" xr:uid="{87549D90-BD6F-4BC7-8AB4-A284BF19561B}"/>
    <cellStyle name="Note 2 25" xfId="2144" xr:uid="{D72E2A1B-14B3-454A-A771-D7064B4DDE18}"/>
    <cellStyle name="Note 2 26" xfId="2165" xr:uid="{D9A7EE8B-340C-4C54-8E70-EB745C369D7E}"/>
    <cellStyle name="Note 2 3" xfId="757" xr:uid="{00000000-0005-0000-0000-0000D2020000}"/>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10" xfId="1907" xr:uid="{13C9C4E1-9A9F-454A-A032-4CC718CDCFF0}"/>
    <cellStyle name="Note 3 11" xfId="1940" xr:uid="{B8048E6B-567C-4D26-A7FE-5FD1A1314761}"/>
    <cellStyle name="Note 3 12" xfId="2028" xr:uid="{1E9BAFD6-ACE9-4925-BD45-0B381E0F7B7D}"/>
    <cellStyle name="Note 3 13" xfId="2145" xr:uid="{2E2270A3-9987-4155-9C5E-939024268AF1}"/>
    <cellStyle name="Note 3 2" xfId="1085" xr:uid="{0B4A6660-EC35-4B3F-A796-1229916C2EF4}"/>
    <cellStyle name="Note 3 2 10" xfId="2003" xr:uid="{6BD666CC-BE4D-4123-818B-0E9F6CD5618A}"/>
    <cellStyle name="Note 3 2 11" xfId="2091" xr:uid="{B09C448C-1568-4C41-B4A7-884D8817CD54}"/>
    <cellStyle name="Note 3 2 2" xfId="1228" xr:uid="{B836AA65-7F9A-4051-AB40-8BDD38DFD55E}"/>
    <cellStyle name="Note 3 2 3" xfId="1328" xr:uid="{2285DB21-0C60-4BBB-88BB-FFF97531E1E4}"/>
    <cellStyle name="Note 3 2 4" xfId="1419" xr:uid="{9B8E78BF-C9D4-4449-994B-BC32877FDCD4}"/>
    <cellStyle name="Note 3 2 5" xfId="1507" xr:uid="{27406B02-3893-4939-AF35-4AA720463473}"/>
    <cellStyle name="Note 3 2 6" xfId="1616" xr:uid="{538E5431-9CD0-4908-BA05-7FED9260994C}"/>
    <cellStyle name="Note 3 2 7" xfId="1707" xr:uid="{168385EA-D150-4AB3-9D68-B04B246FA751}"/>
    <cellStyle name="Note 3 2 8" xfId="1797" xr:uid="{E55DD6B9-5DB8-47BD-8D98-25EB28CEE11F}"/>
    <cellStyle name="Note 3 2 9" xfId="1908" xr:uid="{3BC388EE-1EA5-436C-89B0-181299514BCC}"/>
    <cellStyle name="Note 3 3" xfId="1227" xr:uid="{DB1FF122-08FE-44DE-BF72-BD3C68525132}"/>
    <cellStyle name="Note 3 4" xfId="1327" xr:uid="{1C3EF3E8-6F51-44B9-BA47-78A0F796EDE9}"/>
    <cellStyle name="Note 3 5" xfId="1418" xr:uid="{E089B210-71CC-466E-8E40-9658030E5806}"/>
    <cellStyle name="Note 3 6" xfId="1506" xr:uid="{F565BF67-C63C-4D30-8745-650D0FEFA22E}"/>
    <cellStyle name="Note 3 7" xfId="1553" xr:uid="{95844914-3EF5-4E60-9798-CB0B0A01DE3C}"/>
    <cellStyle name="Note 3 8" xfId="1644" xr:uid="{C8B47F1A-AB19-42A6-B361-149952E0992D}"/>
    <cellStyle name="Note 3 9" xfId="1734" xr:uid="{F2552F5E-8C47-4E29-9490-4A186A7845E3}"/>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2 2" xfId="2146" xr:uid="{2681E363-10CE-4D54-B59B-B23274528304}"/>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 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2 2" xfId="1909" xr:uid="{301006F2-5766-4926-A41D-E254B5019373}"/>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2 2" xfId="2147" xr:uid="{36E9AA55-ED2C-4A5E-90CE-F773099419EA}"/>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2 2" xfId="2148" xr:uid="{9F1E6133-30C7-4A94-9186-FA2670EE8BE8}"/>
    <cellStyle name="Warning Text 3" xfId="761" xr:uid="{00000000-0005-0000-0000-0000CF030000}"/>
    <cellStyle name="whole number" xfId="524" xr:uid="{00000000-0005-0000-0000-0000D0030000}"/>
    <cellStyle name="whole number 2" xfId="698"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77391"/>
      <color rgb="FFD7E3EA"/>
      <color rgb="FFFFFF99"/>
      <color rgb="FFD7E3EC"/>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worksheet" Target="worksheets/sheet4.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GDP)'!$BS$4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GDP)'!$BS$5:$BS$82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35.966077449678139</c:v>
                </c:pt>
                <c:pt idx="8">
                  <c:v>35.573197240336455</c:v>
                </c:pt>
                <c:pt idx="9">
                  <c:v>35.168154960238127</c:v>
                </c:pt>
                <c:pt idx="10">
                  <c:v>35.65031069209342</c:v>
                </c:pt>
                <c:pt idx="11">
                  <c:v>33.658987657299079</c:v>
                </c:pt>
                <c:pt idx="12">
                  <c:v>33.458463155523859</c:v>
                </c:pt>
                <c:pt idx="13">
                  <c:v>35.464269215735051</c:v>
                </c:pt>
                <c:pt idx="14">
                  <c:v>35.480475382003398</c:v>
                </c:pt>
                <c:pt idx="15">
                  <c:v>34.635506406440896</c:v>
                </c:pt>
                <c:pt idx="16">
                  <c:v>35.165686415148471</c:v>
                </c:pt>
                <c:pt idx="17">
                  <c:v>36.961106217132489</c:v>
                </c:pt>
                <c:pt idx="18">
                  <c:v>37.640491626824208</c:v>
                </c:pt>
                <c:pt idx="19">
                  <c:v>39.090438546960286</c:v>
                </c:pt>
                <c:pt idx="20">
                  <c:v>40.807903684536917</c:v>
                </c:pt>
                <c:pt idx="21">
                  <c:v>41.85236905768739</c:v>
                </c:pt>
                <c:pt idx="22">
                  <c:v>40.048161044990735</c:v>
                </c:pt>
                <c:pt idx="23">
                  <c:v>38.373983739837399</c:v>
                </c:pt>
                <c:pt idx="24">
                  <c:v>35.879607710517419</c:v>
                </c:pt>
                <c:pt idx="25">
                  <c:v>36.176452839297568</c:v>
                </c:pt>
                <c:pt idx="26">
                  <c:v>39.012242569921163</c:v>
                </c:pt>
                <c:pt idx="27">
                  <c:v>40.119492899937107</c:v>
                </c:pt>
                <c:pt idx="28">
                  <c:v>40.209182344784871</c:v>
                </c:pt>
                <c:pt idx="29">
                  <c:v>38.385912101143894</c:v>
                </c:pt>
                <c:pt idx="30">
                  <c:v>36.902026429885936</c:v>
                </c:pt>
                <c:pt idx="31">
                  <c:v>37.265684116392656</c:v>
                </c:pt>
                <c:pt idx="32">
                  <c:v>38.496101196928805</c:v>
                </c:pt>
                <c:pt idx="33">
                  <c:v>40.877620607454539</c:v>
                </c:pt>
                <c:pt idx="34">
                  <c:v>40.580059795571216</c:v>
                </c:pt>
                <c:pt idx="35">
                  <c:v>39.479475621540402</c:v>
                </c:pt>
                <c:pt idx="36">
                  <c:v>39.215864075506701</c:v>
                </c:pt>
                <c:pt idx="37">
                  <c:v>38.290254977296541</c:v>
                </c:pt>
                <c:pt idx="38">
                  <c:v>37.404077041541534</c:v>
                </c:pt>
                <c:pt idx="39">
                  <c:v>36.18057836375295</c:v>
                </c:pt>
                <c:pt idx="40">
                  <c:v>35.538197184086407</c:v>
                </c:pt>
                <c:pt idx="41">
                  <c:v>34.727483841863908</c:v>
                </c:pt>
                <c:pt idx="42">
                  <c:v>33.915379745903692</c:v>
                </c:pt>
                <c:pt idx="43">
                  <c:v>33.544990432035256</c:v>
                </c:pt>
                <c:pt idx="44">
                  <c:v>32.065884595029551</c:v>
                </c:pt>
                <c:pt idx="45">
                  <c:v>31.347099815535973</c:v>
                </c:pt>
                <c:pt idx="46">
                  <c:v>32.227896335892368</c:v>
                </c:pt>
                <c:pt idx="47">
                  <c:v>33.288454363649429</c:v>
                </c:pt>
                <c:pt idx="48">
                  <c:v>32.449729144095343</c:v>
                </c:pt>
                <c:pt idx="49">
                  <c:v>34.629717741475694</c:v>
                </c:pt>
                <c:pt idx="50">
                  <c:v>35.157740496710545</c:v>
                </c:pt>
                <c:pt idx="51">
                  <c:v>35.824532285840121</c:v>
                </c:pt>
                <c:pt idx="52">
                  <c:v>36.510664867658029</c:v>
                </c:pt>
                <c:pt idx="53">
                  <c:v>35.83028958756919</c:v>
                </c:pt>
                <c:pt idx="54">
                  <c:v>34.638250984602884</c:v>
                </c:pt>
                <c:pt idx="55">
                  <c:v>35.466155168701604</c:v>
                </c:pt>
                <c:pt idx="56">
                  <c:v>36.044027767326078</c:v>
                </c:pt>
                <c:pt idx="57">
                  <c:v>36.698234722229081</c:v>
                </c:pt>
                <c:pt idx="58">
                  <c:v>37.168949587351825</c:v>
                </c:pt>
                <c:pt idx="59">
                  <c:v>37.398096719744181</c:v>
                </c:pt>
                <c:pt idx="60">
                  <c:v>36.095993692904329</c:v>
                </c:pt>
                <c:pt idx="61">
                  <c:v>36.138183681871048</c:v>
                </c:pt>
                <c:pt idx="62">
                  <c:v>37.025524273830754</c:v>
                </c:pt>
                <c:pt idx="63">
                  <c:v>37.342035795159461</c:v>
                </c:pt>
                <c:pt idx="64">
                  <c:v>36.870435317349227</c:v>
                </c:pt>
                <c:pt idx="65">
                  <c:v>36.75868446115927</c:v>
                </c:pt>
                <c:pt idx="66">
                  <c:v>36.783526945156289</c:v>
                </c:pt>
                <c:pt idx="67">
                  <c:v>36.969722064075363</c:v>
                </c:pt>
                <c:pt idx="68">
                  <c:v>37.521888591909239</c:v>
                </c:pt>
                <c:pt idx="69">
                  <c:v>37.188090960158824</c:v>
                </c:pt>
                <c:pt idx="70">
                  <c:v>37.389644959253168</c:v>
                </c:pt>
                <c:pt idx="71">
                  <c:v>36.931551554016316</c:v>
                </c:pt>
                <c:pt idx="72">
                  <c:v>37.969818913480886</c:v>
                </c:pt>
                <c:pt idx="73">
                  <c:v>39.097231385690343</c:v>
                </c:pt>
                <c:pt idx="74">
                  <c:v>39.966727980956499</c:v>
                </c:pt>
                <c:pt idx="75">
                  <c:v>39.924509661992133</c:v>
                </c:pt>
                <c:pt idx="76">
                  <c:v>40.810622570349828</c:v>
                </c:pt>
                <c:pt idx="77">
                  <c:v>41.677033258060128</c:v>
                </c:pt>
                <c:pt idx="78">
                  <c:v>42.182638509268472</c:v>
                </c:pt>
                <c:pt idx="79">
                  <c:v>42.495645530764264</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35.771942372534994</c:v>
                </c:pt>
                <c:pt idx="8">
                  <c:v>35.960684245345433</c:v>
                </c:pt>
                <c:pt idx="9">
                  <c:v>35.194810964503084</c:v>
                </c:pt>
                <c:pt idx="10">
                  <c:v>35.95457467323763</c:v>
                </c:pt>
                <c:pt idx="11">
                  <c:v>35.94660877256463</c:v>
                </c:pt>
                <c:pt idx="12">
                  <c:v>35.943541424227632</c:v>
                </c:pt>
                <c:pt idx="13">
                  <c:v>37.631924949362144</c:v>
                </c:pt>
                <c:pt idx="14">
                  <c:v>37.307300509337857</c:v>
                </c:pt>
                <c:pt idx="15">
                  <c:v>37.339055793991413</c:v>
                </c:pt>
                <c:pt idx="16">
                  <c:v>37.03342418591307</c:v>
                </c:pt>
                <c:pt idx="17">
                  <c:v>38.485358105763332</c:v>
                </c:pt>
                <c:pt idx="18">
                  <c:v>40.036045958597214</c:v>
                </c:pt>
                <c:pt idx="19">
                  <c:v>42.941840767927722</c:v>
                </c:pt>
                <c:pt idx="20">
                  <c:v>41.385283236747007</c:v>
                </c:pt>
                <c:pt idx="21">
                  <c:v>40.137285368683983</c:v>
                </c:pt>
                <c:pt idx="22">
                  <c:v>39.488592069019283</c:v>
                </c:pt>
                <c:pt idx="23">
                  <c:v>39.355787843592722</c:v>
                </c:pt>
                <c:pt idx="24">
                  <c:v>38.4673655732161</c:v>
                </c:pt>
                <c:pt idx="25">
                  <c:v>40.259489469555241</c:v>
                </c:pt>
                <c:pt idx="26">
                  <c:v>44.707787578171157</c:v>
                </c:pt>
                <c:pt idx="27">
                  <c:v>46.450796067657478</c:v>
                </c:pt>
                <c:pt idx="28">
                  <c:v>45.138903552299112</c:v>
                </c:pt>
                <c:pt idx="29">
                  <c:v>42.25346177001807</c:v>
                </c:pt>
                <c:pt idx="30">
                  <c:v>41.417045300949269</c:v>
                </c:pt>
                <c:pt idx="31">
                  <c:v>40.939929146316295</c:v>
                </c:pt>
                <c:pt idx="32">
                  <c:v>42.808708199074459</c:v>
                </c:pt>
                <c:pt idx="33">
                  <c:v>42.888946258478313</c:v>
                </c:pt>
                <c:pt idx="34">
                  <c:v>43.188710302978471</c:v>
                </c:pt>
                <c:pt idx="35">
                  <c:v>42.775552837218136</c:v>
                </c:pt>
                <c:pt idx="36">
                  <c:v>42.463450084071937</c:v>
                </c:pt>
                <c:pt idx="37">
                  <c:v>40.422303197364322</c:v>
                </c:pt>
                <c:pt idx="38">
                  <c:v>39.324183899662337</c:v>
                </c:pt>
                <c:pt idx="39">
                  <c:v>37.172539451664868</c:v>
                </c:pt>
                <c:pt idx="40">
                  <c:v>34.56858310101169</c:v>
                </c:pt>
                <c:pt idx="41">
                  <c:v>34.747180168975426</c:v>
                </c:pt>
                <c:pt idx="42">
                  <c:v>34.992271114578891</c:v>
                </c:pt>
                <c:pt idx="43">
                  <c:v>36.871590493908556</c:v>
                </c:pt>
                <c:pt idx="44">
                  <c:v>38.339106153569205</c:v>
                </c:pt>
                <c:pt idx="45">
                  <c:v>37.924011067841775</c:v>
                </c:pt>
                <c:pt idx="46">
                  <c:v>37.57872629683682</c:v>
                </c:pt>
                <c:pt idx="47">
                  <c:v>37.405771543643446</c:v>
                </c:pt>
                <c:pt idx="48">
                  <c:v>35.583423618634882</c:v>
                </c:pt>
                <c:pt idx="49">
                  <c:v>35.697322332828499</c:v>
                </c:pt>
                <c:pt idx="50">
                  <c:v>35.153582266136659</c:v>
                </c:pt>
                <c:pt idx="51">
                  <c:v>34.75375655234599</c:v>
                </c:pt>
                <c:pt idx="52">
                  <c:v>35.055818309697415</c:v>
                </c:pt>
                <c:pt idx="53">
                  <c:v>36.332822209668301</c:v>
                </c:pt>
                <c:pt idx="54">
                  <c:v>37.556861282047677</c:v>
                </c:pt>
                <c:pt idx="55">
                  <c:v>38.91915932868249</c:v>
                </c:pt>
                <c:pt idx="56">
                  <c:v>39.930693445531176</c:v>
                </c:pt>
                <c:pt idx="57">
                  <c:v>39.937620600993924</c:v>
                </c:pt>
                <c:pt idx="58">
                  <c:v>39.968067369372939</c:v>
                </c:pt>
                <c:pt idx="59">
                  <c:v>40.31611491209415</c:v>
                </c:pt>
                <c:pt idx="60">
                  <c:v>43.485352616806665</c:v>
                </c:pt>
                <c:pt idx="61">
                  <c:v>46.440881961736096</c:v>
                </c:pt>
                <c:pt idx="62">
                  <c:v>45.717501227099014</c:v>
                </c:pt>
                <c:pt idx="63">
                  <c:v>44.553421110980295</c:v>
                </c:pt>
                <c:pt idx="64">
                  <c:v>44.046416385417601</c:v>
                </c:pt>
                <c:pt idx="65">
                  <c:v>42.495235201962025</c:v>
                </c:pt>
                <c:pt idx="66">
                  <c:v>42.028749036206634</c:v>
                </c:pt>
                <c:pt idx="67">
                  <c:v>41.195383261735941</c:v>
                </c:pt>
                <c:pt idx="68">
                  <c:v>40.386649622617334</c:v>
                </c:pt>
                <c:pt idx="69">
                  <c:v>40.035563026459286</c:v>
                </c:pt>
                <c:pt idx="70">
                  <c:v>39.455095677072741</c:v>
                </c:pt>
                <c:pt idx="71">
                  <c:v>39.641779566813156</c:v>
                </c:pt>
                <c:pt idx="72">
                  <c:v>53.032049439494102</c:v>
                </c:pt>
                <c:pt idx="73">
                  <c:v>44.285651854589304</c:v>
                </c:pt>
                <c:pt idx="74">
                  <c:v>44.738113271709892</c:v>
                </c:pt>
                <c:pt idx="75">
                  <c:v>44.473790077643663</c:v>
                </c:pt>
                <c:pt idx="76">
                  <c:v>45.340160349770095</c:v>
                </c:pt>
                <c:pt idx="77">
                  <c:v>45.255877228699873</c:v>
                </c:pt>
                <c:pt idx="78">
                  <c:v>45.074047908591602</c:v>
                </c:pt>
                <c:pt idx="79">
                  <c:v>44.77415121129625</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97461712"/>
        <c:crosses val="autoZero"/>
        <c:auto val="1"/>
        <c:lblAlgn val="ctr"/>
        <c:lblOffset val="100"/>
        <c:tickLblSkip val="5"/>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27186384"/>
        <c:crosses val="autoZero"/>
        <c:crossBetween val="between"/>
      </c:valAx>
      <c:spPr>
        <a:solidFill>
          <a:srgbClr val="FFFFFF"/>
        </a:solidFill>
        <a:ln w="3175">
          <a:solidFill>
            <a:srgbClr val="808080"/>
          </a:solidFill>
          <a:prstDash val="solid"/>
        </a:ln>
      </c:spPr>
    </c:plotArea>
    <c:legend>
      <c:legendPos val="r"/>
      <c:layout>
        <c:manualLayout>
          <c:xMode val="edge"/>
          <c:yMode val="edge"/>
          <c:x val="3.8014912044991273E-2"/>
          <c:y val="8.0225988700564965E-2"/>
          <c:w val="0.27626281461456409"/>
          <c:h val="0.2440677966101695"/>
        </c:manualLayout>
      </c:layout>
      <c:overlay val="0"/>
      <c:spPr>
        <a:noFill/>
        <a:ln w="25400">
          <a:noFill/>
        </a:ln>
      </c:spPr>
      <c:txPr>
        <a:bodyPr/>
        <a:lstStyle/>
        <a:p>
          <a:pPr>
            <a:defRPr sz="1200"/>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Charts_BRC pri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CV"/>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odel inputs"/>
      <sheetName val="Master_Development_Programme"/>
      <sheetName val="Commercial_-_Projects"/>
      <sheetName val="Project_timeline"/>
      <sheetName val="Team_contact_details"/>
      <sheetName val="Land_Ownership"/>
      <sheetName val="Plot-level_breakdowns"/>
      <sheetName val="Corporate_Plan"/>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Y168"/>
  <sheetViews>
    <sheetView zoomScaleNormal="100" workbookViewId="0">
      <pane xSplit="2" ySplit="7" topLeftCell="C8" activePane="bottomRight" state="frozen"/>
      <selection sqref="A1:XFD1048576"/>
      <selection pane="topRight" sqref="A1:XFD1048576"/>
      <selection pane="bottomLeft" sqref="A1:XFD1048576"/>
      <selection pane="bottomRight"/>
    </sheetView>
  </sheetViews>
  <sheetFormatPr defaultColWidth="9.140625" defaultRowHeight="15.75"/>
  <cols>
    <col min="1" max="1" width="9.140625" style="65"/>
    <col min="2" max="2" width="10.42578125" style="65" bestFit="1" customWidth="1"/>
    <col min="3" max="3" width="12.85546875" style="65" customWidth="1"/>
    <col min="4" max="4" width="13.42578125" style="65" customWidth="1"/>
    <col min="5" max="5" width="13.5703125" style="65" customWidth="1"/>
    <col min="6" max="6" width="12.85546875" style="65" customWidth="1"/>
    <col min="7" max="7" width="13.5703125" style="65" bestFit="1" customWidth="1"/>
    <col min="8" max="9" width="12.85546875" style="65" customWidth="1"/>
    <col min="10" max="10" width="2.42578125" style="65" customWidth="1"/>
    <col min="11" max="15" width="12.85546875" style="65" customWidth="1"/>
    <col min="16" max="16" width="2.140625" style="65" customWidth="1"/>
    <col min="17" max="18" width="13" style="65" customWidth="1"/>
    <col min="19" max="19" width="2.140625" style="65" customWidth="1"/>
    <col min="20" max="20" width="15.85546875" style="65" customWidth="1"/>
    <col min="21" max="21" width="15.85546875" style="65" bestFit="1" customWidth="1"/>
    <col min="22" max="22" width="15.85546875" style="65" customWidth="1"/>
    <col min="23" max="23" width="2.5703125" style="65" customWidth="1"/>
    <col min="24" max="26" width="15.85546875" style="65" customWidth="1"/>
    <col min="27" max="28" width="15.85546875" style="65" bestFit="1" customWidth="1"/>
    <col min="29" max="29" width="15.85546875" style="65" customWidth="1"/>
    <col min="30" max="30" width="2.42578125" style="65" customWidth="1"/>
    <col min="31" max="32" width="13.140625" style="65" customWidth="1"/>
    <col min="33" max="33" width="11.85546875" style="65" bestFit="1" customWidth="1"/>
    <col min="34" max="34" width="13.140625" style="65" customWidth="1"/>
    <col min="35" max="36" width="9" style="65" customWidth="1"/>
    <col min="37" max="37" width="10.85546875" style="65" customWidth="1"/>
    <col min="38" max="49" width="9" style="65" customWidth="1"/>
    <col min="50" max="16384" width="9.140625" style="65"/>
  </cols>
  <sheetData>
    <row r="1" spans="2:51" ht="29.25" customHeight="1" thickBot="1">
      <c r="B1" s="59"/>
      <c r="C1" s="60" t="s">
        <v>88</v>
      </c>
      <c r="D1" s="60"/>
      <c r="E1" s="60"/>
      <c r="F1" s="60"/>
      <c r="G1" s="60"/>
      <c r="H1" s="60"/>
      <c r="I1" s="60"/>
      <c r="J1" s="60"/>
      <c r="K1" s="60"/>
      <c r="L1" s="60"/>
      <c r="M1" s="60"/>
      <c r="N1" s="60"/>
      <c r="O1" s="60"/>
      <c r="P1" s="60"/>
      <c r="Q1" s="60"/>
      <c r="R1" s="60"/>
      <c r="S1" s="60"/>
      <c r="T1" s="60"/>
      <c r="U1" s="60"/>
      <c r="V1" s="60"/>
      <c r="W1" s="60"/>
      <c r="X1" s="60"/>
      <c r="Y1" s="60"/>
      <c r="Z1" s="60"/>
      <c r="AA1" s="60"/>
      <c r="AB1" s="60"/>
      <c r="AC1" s="61"/>
      <c r="AD1" s="62"/>
      <c r="AE1" s="63"/>
      <c r="AF1" s="63"/>
      <c r="AG1" s="63"/>
      <c r="AH1" s="64"/>
      <c r="AJ1" s="66"/>
      <c r="AK1" s="67"/>
      <c r="AL1" s="67"/>
      <c r="AM1" s="67"/>
      <c r="AN1" s="67"/>
      <c r="AO1" s="67"/>
      <c r="AP1" s="67"/>
      <c r="AQ1" s="67"/>
      <c r="AR1" s="67"/>
      <c r="AS1" s="67"/>
      <c r="AT1" s="67"/>
      <c r="AU1" s="67"/>
      <c r="AV1" s="67"/>
      <c r="AW1" s="67"/>
      <c r="AX1" s="67"/>
      <c r="AY1" s="67"/>
    </row>
    <row r="2" spans="2:51" s="75" customFormat="1" ht="15.75" customHeight="1">
      <c r="B2" s="68"/>
      <c r="C2" s="69"/>
      <c r="D2" s="69"/>
      <c r="E2" s="69"/>
      <c r="F2" s="69"/>
      <c r="G2" s="69"/>
      <c r="H2" s="69"/>
      <c r="I2" s="69"/>
      <c r="J2" s="70"/>
      <c r="K2" s="71"/>
      <c r="L2" s="71"/>
      <c r="M2" s="71"/>
      <c r="N2" s="71"/>
      <c r="O2" s="71"/>
      <c r="P2" s="70"/>
      <c r="Q2" s="70"/>
      <c r="R2" s="70"/>
      <c r="S2" s="70"/>
      <c r="T2" s="72"/>
      <c r="U2" s="72"/>
      <c r="V2" s="73"/>
      <c r="W2" s="70"/>
      <c r="X2" s="70"/>
      <c r="Y2" s="70"/>
      <c r="Z2" s="70"/>
      <c r="AA2" s="69"/>
      <c r="AB2" s="69"/>
      <c r="AC2" s="69"/>
      <c r="AD2" s="62"/>
      <c r="AE2" s="70"/>
      <c r="AF2" s="70"/>
      <c r="AG2" s="69"/>
      <c r="AH2" s="74"/>
      <c r="AJ2" s="76"/>
      <c r="AK2" s="77"/>
      <c r="AL2" s="77"/>
      <c r="AM2" s="77"/>
      <c r="AN2" s="77"/>
      <c r="AO2" s="77"/>
      <c r="AP2" s="78"/>
      <c r="AQ2" s="78"/>
      <c r="AR2" s="78"/>
      <c r="AS2" s="78"/>
      <c r="AT2" s="77"/>
      <c r="AU2" s="77"/>
      <c r="AV2" s="77"/>
      <c r="AW2" s="77"/>
      <c r="AX2" s="77"/>
      <c r="AY2" s="77"/>
    </row>
    <row r="3" spans="2:51" s="75" customFormat="1" ht="15.75" customHeight="1">
      <c r="B3" s="68"/>
      <c r="C3" s="79" t="s">
        <v>71</v>
      </c>
      <c r="D3" s="79"/>
      <c r="E3" s="79"/>
      <c r="F3" s="79"/>
      <c r="G3" s="79"/>
      <c r="H3" s="79"/>
      <c r="I3" s="79"/>
      <c r="J3" s="70"/>
      <c r="K3" s="80" t="s">
        <v>68</v>
      </c>
      <c r="L3" s="80"/>
      <c r="M3" s="80"/>
      <c r="N3" s="80"/>
      <c r="O3" s="81"/>
      <c r="P3" s="70"/>
      <c r="Q3" s="79" t="s">
        <v>112</v>
      </c>
      <c r="R3" s="79"/>
      <c r="S3" s="70"/>
      <c r="T3" s="80" t="s">
        <v>74</v>
      </c>
      <c r="U3" s="80"/>
      <c r="V3" s="80"/>
      <c r="W3" s="70"/>
      <c r="X3" s="82" t="s">
        <v>298</v>
      </c>
      <c r="Y3" s="82"/>
      <c r="Z3" s="82"/>
      <c r="AA3" s="82"/>
      <c r="AB3" s="82"/>
      <c r="AC3" s="83"/>
      <c r="AD3" s="62"/>
      <c r="AE3" s="84" t="s">
        <v>85</v>
      </c>
      <c r="AF3" s="85"/>
      <c r="AG3" s="85"/>
      <c r="AH3" s="86"/>
      <c r="AJ3" s="87"/>
      <c r="AK3" s="77"/>
      <c r="AL3" s="77"/>
      <c r="AM3" s="77"/>
      <c r="AN3" s="77"/>
      <c r="AO3" s="77"/>
      <c r="AP3" s="88"/>
      <c r="AQ3" s="88"/>
      <c r="AR3" s="88"/>
      <c r="AS3" s="88"/>
      <c r="AT3" s="77"/>
      <c r="AU3" s="77"/>
      <c r="AV3" s="77"/>
      <c r="AW3" s="77"/>
      <c r="AX3" s="77"/>
      <c r="AY3" s="77"/>
    </row>
    <row r="4" spans="2:51" s="96" customFormat="1" ht="80.25" customHeight="1">
      <c r="B4" s="89"/>
      <c r="C4" s="90" t="s">
        <v>3</v>
      </c>
      <c r="D4" s="90" t="s">
        <v>8</v>
      </c>
      <c r="E4" s="90" t="s">
        <v>5</v>
      </c>
      <c r="F4" s="90" t="s">
        <v>6</v>
      </c>
      <c r="G4" s="90" t="s">
        <v>62</v>
      </c>
      <c r="H4" s="90" t="s">
        <v>7</v>
      </c>
      <c r="I4" s="91" t="s">
        <v>173</v>
      </c>
      <c r="J4" s="91"/>
      <c r="K4" s="91" t="s">
        <v>162</v>
      </c>
      <c r="L4" s="91" t="s">
        <v>70</v>
      </c>
      <c r="M4" s="91" t="s">
        <v>76</v>
      </c>
      <c r="N4" s="91" t="s">
        <v>1</v>
      </c>
      <c r="O4" s="91" t="s">
        <v>0</v>
      </c>
      <c r="P4" s="91"/>
      <c r="Q4" s="91" t="s">
        <v>161</v>
      </c>
      <c r="R4" s="91" t="s">
        <v>318</v>
      </c>
      <c r="S4" s="91"/>
      <c r="T4" s="92" t="s">
        <v>72</v>
      </c>
      <c r="U4" s="92" t="s">
        <v>2</v>
      </c>
      <c r="V4" s="92" t="s">
        <v>171</v>
      </c>
      <c r="W4" s="93"/>
      <c r="X4" s="91" t="s">
        <v>4</v>
      </c>
      <c r="Y4" s="91" t="s">
        <v>299</v>
      </c>
      <c r="Z4" s="91" t="s">
        <v>319</v>
      </c>
      <c r="AA4" s="92" t="s">
        <v>304</v>
      </c>
      <c r="AB4" s="94" t="s">
        <v>305</v>
      </c>
      <c r="AC4" s="94" t="s">
        <v>306</v>
      </c>
      <c r="AD4" s="62"/>
      <c r="AE4" s="94" t="s">
        <v>115</v>
      </c>
      <c r="AF4" s="94" t="s">
        <v>210</v>
      </c>
      <c r="AG4" s="94" t="s">
        <v>156</v>
      </c>
      <c r="AH4" s="95" t="s">
        <v>316</v>
      </c>
      <c r="AJ4" s="97"/>
      <c r="AK4" s="98"/>
      <c r="AL4" s="99"/>
      <c r="AM4" s="99"/>
      <c r="AN4" s="99"/>
      <c r="AO4" s="99"/>
      <c r="AP4" s="100"/>
      <c r="AQ4" s="97"/>
      <c r="AR4" s="100"/>
      <c r="AS4" s="97"/>
      <c r="AT4" s="98"/>
      <c r="AU4" s="98"/>
      <c r="AV4" s="98"/>
      <c r="AW4" s="98"/>
      <c r="AX4" s="98"/>
      <c r="AY4" s="98"/>
    </row>
    <row r="5" spans="2:51" s="96" customFormat="1" ht="40.5" customHeight="1">
      <c r="B5" s="101" t="s">
        <v>81</v>
      </c>
      <c r="C5" s="90" t="s">
        <v>78</v>
      </c>
      <c r="D5" s="90" t="s">
        <v>157</v>
      </c>
      <c r="E5" s="90" t="s">
        <v>79</v>
      </c>
      <c r="F5" s="102" t="s">
        <v>154</v>
      </c>
      <c r="G5" s="102" t="s">
        <v>155</v>
      </c>
      <c r="H5" s="90"/>
      <c r="I5" s="90"/>
      <c r="J5" s="90"/>
      <c r="K5" s="90"/>
      <c r="L5" s="90" t="s">
        <v>297</v>
      </c>
      <c r="M5" s="90"/>
      <c r="N5" s="90"/>
      <c r="O5" s="102" t="s">
        <v>168</v>
      </c>
      <c r="P5" s="90"/>
      <c r="Q5" s="102" t="s">
        <v>167</v>
      </c>
      <c r="R5" s="94"/>
      <c r="S5" s="90"/>
      <c r="T5" s="94" t="s">
        <v>145</v>
      </c>
      <c r="U5" s="94" t="s">
        <v>75</v>
      </c>
      <c r="V5" s="94" t="s">
        <v>172</v>
      </c>
      <c r="W5" s="103"/>
      <c r="X5" s="90" t="s">
        <v>90</v>
      </c>
      <c r="Y5" s="90" t="s">
        <v>269</v>
      </c>
      <c r="Z5" s="90"/>
      <c r="AA5" s="104" t="s">
        <v>169</v>
      </c>
      <c r="AB5" s="94"/>
      <c r="AC5" s="94" t="s">
        <v>175</v>
      </c>
      <c r="AD5" s="62"/>
      <c r="AE5" s="94" t="s">
        <v>111</v>
      </c>
      <c r="AF5" s="94" t="s">
        <v>111</v>
      </c>
      <c r="AG5" s="94"/>
      <c r="AH5" s="105" t="s">
        <v>138</v>
      </c>
      <c r="AJ5" s="97"/>
      <c r="AK5" s="98"/>
      <c r="AL5" s="99"/>
      <c r="AM5" s="99"/>
      <c r="AN5" s="99"/>
      <c r="AO5" s="99"/>
      <c r="AP5" s="100"/>
      <c r="AQ5" s="97"/>
      <c r="AR5" s="100"/>
      <c r="AS5" s="97"/>
      <c r="AT5" s="98"/>
      <c r="AU5" s="98"/>
      <c r="AV5" s="98"/>
      <c r="AW5" s="98"/>
      <c r="AX5" s="98"/>
      <c r="AY5" s="98"/>
    </row>
    <row r="6" spans="2:51" s="112" customFormat="1">
      <c r="B6" s="106" t="s">
        <v>82</v>
      </c>
      <c r="C6" s="107" t="s">
        <v>63</v>
      </c>
      <c r="D6" s="107" t="s">
        <v>64</v>
      </c>
      <c r="E6" s="107" t="s">
        <v>65</v>
      </c>
      <c r="F6" s="107" t="s">
        <v>66</v>
      </c>
      <c r="G6" s="107" t="s">
        <v>67</v>
      </c>
      <c r="H6" s="107"/>
      <c r="I6" s="107"/>
      <c r="J6" s="108"/>
      <c r="K6" s="109"/>
      <c r="L6" s="109"/>
      <c r="M6" s="109"/>
      <c r="N6" s="109"/>
      <c r="O6" s="107"/>
      <c r="P6" s="109"/>
      <c r="Q6" s="107"/>
      <c r="R6" s="107"/>
      <c r="S6" s="109"/>
      <c r="T6" s="109"/>
      <c r="U6" s="109"/>
      <c r="V6" s="109"/>
      <c r="W6" s="110"/>
      <c r="X6" s="110"/>
      <c r="Y6" s="110"/>
      <c r="Z6" s="110"/>
      <c r="AA6" s="109"/>
      <c r="AB6" s="109"/>
      <c r="AC6" s="109"/>
      <c r="AD6" s="62"/>
      <c r="AE6" s="109"/>
      <c r="AF6" s="109"/>
      <c r="AG6" s="109"/>
      <c r="AH6" s="111"/>
      <c r="AJ6" s="113"/>
      <c r="AK6" s="114"/>
      <c r="AL6" s="114"/>
      <c r="AM6" s="114"/>
      <c r="AN6" s="114"/>
      <c r="AO6" s="114"/>
      <c r="AP6" s="115"/>
      <c r="AQ6" s="115"/>
      <c r="AR6" s="115"/>
      <c r="AS6" s="115"/>
      <c r="AT6" s="114"/>
      <c r="AU6" s="114"/>
      <c r="AV6" s="114"/>
      <c r="AW6" s="114"/>
      <c r="AX6" s="114"/>
      <c r="AY6" s="114"/>
    </row>
    <row r="7" spans="2:51" s="112" customFormat="1">
      <c r="B7" s="116"/>
      <c r="C7" s="117"/>
      <c r="D7" s="117" t="s">
        <v>80</v>
      </c>
      <c r="E7" s="117"/>
      <c r="F7" s="117"/>
      <c r="G7" s="117"/>
      <c r="H7" s="117" t="s">
        <v>73</v>
      </c>
      <c r="I7" s="117"/>
      <c r="J7" s="118"/>
      <c r="K7" s="119"/>
      <c r="L7" s="119"/>
      <c r="M7" s="119"/>
      <c r="N7" s="119"/>
      <c r="O7" s="117" t="s">
        <v>69</v>
      </c>
      <c r="P7" s="119"/>
      <c r="Q7" s="117" t="s">
        <v>163</v>
      </c>
      <c r="R7" s="117"/>
      <c r="S7" s="119"/>
      <c r="T7" s="119"/>
      <c r="U7" s="119"/>
      <c r="V7" s="119"/>
      <c r="W7" s="120"/>
      <c r="X7" s="120"/>
      <c r="Y7" s="120"/>
      <c r="Z7" s="120"/>
      <c r="AA7" s="119"/>
      <c r="AB7" s="119"/>
      <c r="AC7" s="119"/>
      <c r="AD7" s="62"/>
      <c r="AE7" s="121"/>
      <c r="AF7" s="119"/>
      <c r="AG7" s="119"/>
      <c r="AH7" s="122"/>
      <c r="AJ7" s="113"/>
      <c r="AK7" s="114"/>
      <c r="AL7" s="114"/>
      <c r="AM7" s="114"/>
      <c r="AN7" s="114"/>
      <c r="AO7" s="114"/>
      <c r="AP7" s="115"/>
      <c r="AQ7" s="115"/>
      <c r="AR7" s="115"/>
      <c r="AS7" s="115"/>
      <c r="AT7" s="114"/>
      <c r="AU7" s="114"/>
      <c r="AV7" s="114"/>
      <c r="AW7" s="114"/>
      <c r="AX7" s="114"/>
      <c r="AY7" s="114"/>
    </row>
    <row r="8" spans="2:51" s="112" customFormat="1">
      <c r="B8" s="123" t="s">
        <v>92</v>
      </c>
      <c r="C8" s="124">
        <v>3.6480000000000001</v>
      </c>
      <c r="D8" s="124">
        <v>4.2770000000000001</v>
      </c>
      <c r="E8" s="124">
        <v>3.734</v>
      </c>
      <c r="F8" s="124">
        <v>0.41199999999999998</v>
      </c>
      <c r="G8" s="124">
        <v>0.13100000000000001</v>
      </c>
      <c r="H8" s="124">
        <v>0.54300000000000004</v>
      </c>
      <c r="I8" s="124">
        <v>3.5470000000000002</v>
      </c>
      <c r="J8" s="125"/>
      <c r="K8" s="126" t="s">
        <v>116</v>
      </c>
      <c r="L8" s="127">
        <v>-6.6000000000000003E-2</v>
      </c>
      <c r="M8" s="126" t="s">
        <v>116</v>
      </c>
      <c r="N8" s="126" t="s">
        <v>116</v>
      </c>
      <c r="O8" s="126">
        <v>0.629</v>
      </c>
      <c r="P8" s="127"/>
      <c r="Q8" s="127">
        <v>0.217</v>
      </c>
      <c r="R8" s="128"/>
      <c r="S8" s="129"/>
      <c r="T8" s="125">
        <v>0.439</v>
      </c>
      <c r="U8" s="125">
        <v>0.629</v>
      </c>
      <c r="V8" s="125">
        <v>0.504</v>
      </c>
      <c r="W8" s="130"/>
      <c r="X8" s="130"/>
      <c r="Y8" s="130"/>
      <c r="Z8" s="130"/>
      <c r="AA8" s="125">
        <v>0.63200000000000001</v>
      </c>
      <c r="AB8" s="128" t="s">
        <v>116</v>
      </c>
      <c r="AC8" s="128" t="s">
        <v>116</v>
      </c>
      <c r="AD8" s="131"/>
      <c r="AE8" s="132" t="s">
        <v>116</v>
      </c>
      <c r="AF8" s="128" t="s">
        <v>116</v>
      </c>
      <c r="AG8" s="128" t="s">
        <v>116</v>
      </c>
      <c r="AH8" s="133" t="s">
        <v>116</v>
      </c>
      <c r="AJ8" s="113"/>
      <c r="AK8" s="114"/>
      <c r="AL8" s="114"/>
      <c r="AM8" s="114"/>
      <c r="AN8" s="114"/>
      <c r="AO8" s="114"/>
      <c r="AP8" s="115"/>
      <c r="AQ8" s="115"/>
      <c r="AR8" s="115"/>
      <c r="AS8" s="115"/>
      <c r="AT8" s="114"/>
      <c r="AU8" s="114"/>
      <c r="AV8" s="114"/>
      <c r="AW8" s="114"/>
      <c r="AX8" s="114"/>
      <c r="AY8" s="114"/>
    </row>
    <row r="9" spans="2:51" s="112" customFormat="1">
      <c r="B9" s="134" t="s">
        <v>93</v>
      </c>
      <c r="C9" s="124">
        <v>3.9489999999999998</v>
      </c>
      <c r="D9" s="124">
        <v>4.0279999999999996</v>
      </c>
      <c r="E9" s="124">
        <v>3.4489999999999998</v>
      </c>
      <c r="F9" s="124">
        <v>0.371</v>
      </c>
      <c r="G9" s="124">
        <v>0.20799999999999999</v>
      </c>
      <c r="H9" s="124">
        <v>0.57899999999999996</v>
      </c>
      <c r="I9" s="124">
        <v>3.7170000000000001</v>
      </c>
      <c r="J9" s="125"/>
      <c r="K9" s="126" t="s">
        <v>116</v>
      </c>
      <c r="L9" s="127">
        <v>0.42799999999999999</v>
      </c>
      <c r="M9" s="126" t="s">
        <v>116</v>
      </c>
      <c r="N9" s="126" t="s">
        <v>116</v>
      </c>
      <c r="O9" s="126">
        <v>7.9000000000000001E-2</v>
      </c>
      <c r="P9" s="127"/>
      <c r="Q9" s="127">
        <v>-0.29199999999999998</v>
      </c>
      <c r="R9" s="128"/>
      <c r="S9" s="129"/>
      <c r="T9" s="125">
        <v>-0.19700000000000001</v>
      </c>
      <c r="U9" s="125">
        <v>7.9000000000000001E-2</v>
      </c>
      <c r="V9" s="125">
        <v>0.52700000000000002</v>
      </c>
      <c r="W9" s="130"/>
      <c r="X9" s="130"/>
      <c r="Y9" s="130"/>
      <c r="Z9" s="130"/>
      <c r="AA9" s="125">
        <v>0.11899999999999999</v>
      </c>
      <c r="AB9" s="128" t="s">
        <v>116</v>
      </c>
      <c r="AC9" s="128" t="s">
        <v>116</v>
      </c>
      <c r="AD9" s="131"/>
      <c r="AE9" s="132" t="s">
        <v>116</v>
      </c>
      <c r="AF9" s="128" t="s">
        <v>116</v>
      </c>
      <c r="AG9" s="128" t="s">
        <v>116</v>
      </c>
      <c r="AH9" s="133" t="s">
        <v>116</v>
      </c>
      <c r="AJ9" s="113"/>
      <c r="AK9" s="114"/>
      <c r="AL9" s="114"/>
      <c r="AM9" s="114"/>
      <c r="AN9" s="114"/>
      <c r="AO9" s="114"/>
      <c r="AP9" s="115"/>
      <c r="AQ9" s="115"/>
      <c r="AR9" s="115"/>
      <c r="AS9" s="115"/>
      <c r="AT9" s="114"/>
      <c r="AU9" s="114"/>
      <c r="AV9" s="114"/>
      <c r="AW9" s="114"/>
      <c r="AX9" s="114"/>
      <c r="AY9" s="114"/>
    </row>
    <row r="10" spans="2:51" s="112" customFormat="1">
      <c r="B10" s="134" t="s">
        <v>94</v>
      </c>
      <c r="C10" s="124">
        <v>4.9059999999999997</v>
      </c>
      <c r="D10" s="124">
        <v>4.41</v>
      </c>
      <c r="E10" s="124">
        <v>3.7970000000000002</v>
      </c>
      <c r="F10" s="124">
        <v>0.30099999999999999</v>
      </c>
      <c r="G10" s="124">
        <v>0.312</v>
      </c>
      <c r="H10" s="124">
        <v>0.61299999999999999</v>
      </c>
      <c r="I10" s="124">
        <v>4.2510000000000003</v>
      </c>
      <c r="J10" s="125"/>
      <c r="K10" s="126" t="s">
        <v>116</v>
      </c>
      <c r="L10" s="127">
        <v>0.879</v>
      </c>
      <c r="M10" s="126" t="s">
        <v>116</v>
      </c>
      <c r="N10" s="126" t="s">
        <v>116</v>
      </c>
      <c r="O10" s="126">
        <v>-0.496</v>
      </c>
      <c r="P10" s="127"/>
      <c r="Q10" s="127">
        <v>-0.79700000000000004</v>
      </c>
      <c r="R10" s="128"/>
      <c r="S10" s="129"/>
      <c r="T10" s="125">
        <v>-0.67700000000000005</v>
      </c>
      <c r="U10" s="125">
        <v>-0.496</v>
      </c>
      <c r="V10" s="125">
        <v>0.52</v>
      </c>
      <c r="W10" s="130"/>
      <c r="X10" s="130"/>
      <c r="Y10" s="130"/>
      <c r="Z10" s="130"/>
      <c r="AA10" s="125">
        <v>-0.434</v>
      </c>
      <c r="AB10" s="128" t="s">
        <v>116</v>
      </c>
      <c r="AC10" s="128" t="s">
        <v>116</v>
      </c>
      <c r="AD10" s="131"/>
      <c r="AE10" s="125">
        <v>11.425000000000001</v>
      </c>
      <c r="AF10" s="128" t="s">
        <v>116</v>
      </c>
      <c r="AG10" s="128" t="s">
        <v>116</v>
      </c>
      <c r="AH10" s="133" t="s">
        <v>116</v>
      </c>
      <c r="AJ10" s="113"/>
      <c r="AK10" s="114"/>
      <c r="AL10" s="114"/>
      <c r="AM10" s="114"/>
      <c r="AN10" s="114"/>
      <c r="AO10" s="114"/>
      <c r="AP10" s="115"/>
      <c r="AQ10" s="115"/>
      <c r="AR10" s="115"/>
      <c r="AS10" s="115"/>
      <c r="AT10" s="114"/>
      <c r="AU10" s="114"/>
      <c r="AV10" s="114"/>
      <c r="AW10" s="114"/>
      <c r="AX10" s="114"/>
      <c r="AY10" s="114"/>
    </row>
    <row r="11" spans="2:51" s="112" customFormat="1">
      <c r="B11" s="134" t="s">
        <v>95</v>
      </c>
      <c r="C11" s="124">
        <v>5.2690000000000001</v>
      </c>
      <c r="D11" s="124">
        <v>4.6820000000000004</v>
      </c>
      <c r="E11" s="124">
        <v>3.9889999999999999</v>
      </c>
      <c r="F11" s="124">
        <v>0.36399999999999999</v>
      </c>
      <c r="G11" s="124">
        <v>0.32900000000000001</v>
      </c>
      <c r="H11" s="124">
        <v>0.69299999999999995</v>
      </c>
      <c r="I11" s="124">
        <v>4.4939999999999998</v>
      </c>
      <c r="J11" s="125"/>
      <c r="K11" s="126" t="s">
        <v>116</v>
      </c>
      <c r="L11" s="127">
        <v>0.95799999999999996</v>
      </c>
      <c r="M11" s="126" t="s">
        <v>116</v>
      </c>
      <c r="N11" s="126" t="s">
        <v>116</v>
      </c>
      <c r="O11" s="126">
        <v>-0.58699999999999997</v>
      </c>
      <c r="P11" s="127"/>
      <c r="Q11" s="127">
        <v>-0.95099999999999996</v>
      </c>
      <c r="R11" s="128"/>
      <c r="S11" s="129"/>
      <c r="T11" s="125">
        <v>-0.79400000000000004</v>
      </c>
      <c r="U11" s="125">
        <v>-0.58699999999999997</v>
      </c>
      <c r="V11" s="125">
        <v>0.51900000000000002</v>
      </c>
      <c r="W11" s="130"/>
      <c r="X11" s="130"/>
      <c r="Y11" s="130"/>
      <c r="Z11" s="130"/>
      <c r="AA11" s="125">
        <v>-0.51500000000000001</v>
      </c>
      <c r="AB11" s="128" t="s">
        <v>116</v>
      </c>
      <c r="AC11" s="128" t="s">
        <v>116</v>
      </c>
      <c r="AD11" s="131"/>
      <c r="AE11" s="125">
        <v>12.169</v>
      </c>
      <c r="AF11" s="128" t="s">
        <v>116</v>
      </c>
      <c r="AG11" s="128" t="s">
        <v>116</v>
      </c>
      <c r="AH11" s="133" t="s">
        <v>116</v>
      </c>
      <c r="AJ11" s="113"/>
      <c r="AK11" s="114"/>
      <c r="AL11" s="114"/>
      <c r="AM11" s="114"/>
      <c r="AN11" s="114"/>
      <c r="AO11" s="114"/>
      <c r="AP11" s="115"/>
      <c r="AQ11" s="115"/>
      <c r="AR11" s="115"/>
      <c r="AS11" s="115"/>
      <c r="AT11" s="114"/>
      <c r="AU11" s="114"/>
      <c r="AV11" s="114"/>
      <c r="AW11" s="114"/>
      <c r="AX11" s="114"/>
      <c r="AY11" s="114"/>
    </row>
    <row r="12" spans="2:51" s="112" customFormat="1">
      <c r="B12" s="134" t="s">
        <v>96</v>
      </c>
      <c r="C12" s="124">
        <v>5.4580000000000002</v>
      </c>
      <c r="D12" s="124">
        <v>4.992</v>
      </c>
      <c r="E12" s="124">
        <v>4.157</v>
      </c>
      <c r="F12" s="124">
        <v>0.47899999999999998</v>
      </c>
      <c r="G12" s="124">
        <v>0.35599999999999998</v>
      </c>
      <c r="H12" s="124">
        <v>0.83499999999999996</v>
      </c>
      <c r="I12" s="124">
        <v>4.5960000000000001</v>
      </c>
      <c r="J12" s="125"/>
      <c r="K12" s="126" t="s">
        <v>116</v>
      </c>
      <c r="L12" s="127">
        <v>0.82399999999999995</v>
      </c>
      <c r="M12" s="126" t="s">
        <v>116</v>
      </c>
      <c r="N12" s="126" t="s">
        <v>116</v>
      </c>
      <c r="O12" s="126">
        <v>-0.46600000000000003</v>
      </c>
      <c r="P12" s="127"/>
      <c r="Q12" s="127">
        <v>-0.94499999999999995</v>
      </c>
      <c r="R12" s="128"/>
      <c r="S12" s="129"/>
      <c r="T12" s="125">
        <v>-0.745</v>
      </c>
      <c r="U12" s="125">
        <v>-0.46600000000000003</v>
      </c>
      <c r="V12" s="125">
        <v>0.53100000000000003</v>
      </c>
      <c r="W12" s="130"/>
      <c r="X12" s="130"/>
      <c r="Y12" s="130"/>
      <c r="Z12" s="130"/>
      <c r="AA12" s="125">
        <v>-0.41699999999999998</v>
      </c>
      <c r="AB12" s="128" t="s">
        <v>116</v>
      </c>
      <c r="AC12" s="128" t="s">
        <v>116</v>
      </c>
      <c r="AD12" s="131"/>
      <c r="AE12" s="125">
        <v>12.74</v>
      </c>
      <c r="AF12" s="128" t="s">
        <v>116</v>
      </c>
      <c r="AG12" s="128" t="s">
        <v>116</v>
      </c>
      <c r="AH12" s="133" t="s">
        <v>116</v>
      </c>
      <c r="AJ12" s="113"/>
      <c r="AK12" s="114"/>
      <c r="AL12" s="114"/>
      <c r="AM12" s="114"/>
      <c r="AN12" s="114"/>
      <c r="AO12" s="114"/>
      <c r="AP12" s="115"/>
      <c r="AQ12" s="115"/>
      <c r="AR12" s="115"/>
      <c r="AS12" s="115"/>
      <c r="AT12" s="114"/>
      <c r="AU12" s="114"/>
      <c r="AV12" s="114"/>
      <c r="AW12" s="114"/>
      <c r="AX12" s="114"/>
      <c r="AY12" s="114"/>
    </row>
    <row r="13" spans="2:51" s="112" customFormat="1">
      <c r="B13" s="134" t="s">
        <v>97</v>
      </c>
      <c r="C13" s="124">
        <v>5.883</v>
      </c>
      <c r="D13" s="124">
        <v>5.8140000000000001</v>
      </c>
      <c r="E13" s="124">
        <v>4.62</v>
      </c>
      <c r="F13" s="124">
        <v>0.77800000000000002</v>
      </c>
      <c r="G13" s="124">
        <v>0.41599999999999998</v>
      </c>
      <c r="H13" s="124">
        <v>1.194</v>
      </c>
      <c r="I13" s="124">
        <v>4.9749999999999996</v>
      </c>
      <c r="J13" s="125"/>
      <c r="K13" s="126" t="s">
        <v>116</v>
      </c>
      <c r="L13" s="127">
        <v>0.48799999999999999</v>
      </c>
      <c r="M13" s="126" t="s">
        <v>116</v>
      </c>
      <c r="N13" s="126" t="s">
        <v>116</v>
      </c>
      <c r="O13" s="126">
        <v>-6.9000000000000006E-2</v>
      </c>
      <c r="P13" s="127"/>
      <c r="Q13" s="127">
        <v>-0.84699999999999998</v>
      </c>
      <c r="R13" s="128"/>
      <c r="S13" s="129"/>
      <c r="T13" s="125">
        <v>-0.38400000000000001</v>
      </c>
      <c r="U13" s="125">
        <v>-6.9000000000000006E-2</v>
      </c>
      <c r="V13" s="125">
        <v>0.57899999999999996</v>
      </c>
      <c r="W13" s="130"/>
      <c r="X13" s="130"/>
      <c r="Y13" s="130"/>
      <c r="Z13" s="130"/>
      <c r="AA13" s="125">
        <v>-1E-3</v>
      </c>
      <c r="AB13" s="128" t="s">
        <v>116</v>
      </c>
      <c r="AC13" s="128" t="s">
        <v>116</v>
      </c>
      <c r="AD13" s="131"/>
      <c r="AE13" s="125">
        <v>14.303000000000001</v>
      </c>
      <c r="AF13" s="128" t="s">
        <v>116</v>
      </c>
      <c r="AG13" s="128" t="s">
        <v>116</v>
      </c>
      <c r="AH13" s="133" t="s">
        <v>116</v>
      </c>
      <c r="AJ13" s="113"/>
      <c r="AK13" s="114"/>
      <c r="AL13" s="114"/>
      <c r="AM13" s="114"/>
      <c r="AN13" s="114"/>
      <c r="AO13" s="114"/>
      <c r="AP13" s="115"/>
      <c r="AQ13" s="115"/>
      <c r="AR13" s="115"/>
      <c r="AS13" s="115"/>
      <c r="AT13" s="114"/>
      <c r="AU13" s="114"/>
      <c r="AV13" s="114"/>
      <c r="AW13" s="114"/>
      <c r="AX13" s="114"/>
      <c r="AY13" s="114"/>
    </row>
    <row r="14" spans="2:51" s="112" customFormat="1">
      <c r="B14" s="134" t="s">
        <v>98</v>
      </c>
      <c r="C14" s="124">
        <v>6.2030000000000003</v>
      </c>
      <c r="D14" s="124">
        <v>6.4119999999999999</v>
      </c>
      <c r="E14" s="124">
        <v>5.0549999999999997</v>
      </c>
      <c r="F14" s="124">
        <v>0.89700000000000002</v>
      </c>
      <c r="G14" s="124">
        <v>0.46</v>
      </c>
      <c r="H14" s="124">
        <v>1.357</v>
      </c>
      <c r="I14" s="124">
        <v>5.2750000000000004</v>
      </c>
      <c r="J14" s="125"/>
      <c r="K14" s="126" t="s">
        <v>116</v>
      </c>
      <c r="L14" s="127">
        <v>0.29699999999999999</v>
      </c>
      <c r="M14" s="126" t="s">
        <v>116</v>
      </c>
      <c r="N14" s="126" t="s">
        <v>116</v>
      </c>
      <c r="O14" s="126">
        <v>0.20899999999999999</v>
      </c>
      <c r="P14" s="127"/>
      <c r="Q14" s="127">
        <v>-0.68799999999999994</v>
      </c>
      <c r="R14" s="128"/>
      <c r="S14" s="129"/>
      <c r="T14" s="125">
        <v>-0.3</v>
      </c>
      <c r="U14" s="125">
        <v>0.20899999999999999</v>
      </c>
      <c r="V14" s="125">
        <v>0.63400000000000001</v>
      </c>
      <c r="W14" s="130"/>
      <c r="X14" s="130"/>
      <c r="Y14" s="130"/>
      <c r="Z14" s="130"/>
      <c r="AA14" s="125">
        <v>0.154</v>
      </c>
      <c r="AB14" s="128" t="s">
        <v>116</v>
      </c>
      <c r="AC14" s="128" t="s">
        <v>116</v>
      </c>
      <c r="AD14" s="131"/>
      <c r="AE14" s="125">
        <v>15.536</v>
      </c>
      <c r="AF14" s="128" t="s">
        <v>116</v>
      </c>
      <c r="AG14" s="128" t="s">
        <v>116</v>
      </c>
      <c r="AH14" s="133" t="s">
        <v>116</v>
      </c>
      <c r="AJ14" s="113"/>
      <c r="AK14" s="114"/>
      <c r="AL14" s="114"/>
      <c r="AM14" s="114"/>
      <c r="AN14" s="114"/>
      <c r="AO14" s="114"/>
      <c r="AP14" s="115"/>
      <c r="AQ14" s="115"/>
      <c r="AR14" s="115"/>
      <c r="AS14" s="115"/>
      <c r="AT14" s="114"/>
      <c r="AU14" s="114"/>
      <c r="AV14" s="114"/>
      <c r="AW14" s="114"/>
      <c r="AX14" s="114"/>
      <c r="AY14" s="114"/>
    </row>
    <row r="15" spans="2:51" s="112" customFormat="1">
      <c r="B15" s="134" t="s">
        <v>99</v>
      </c>
      <c r="C15" s="124">
        <v>6.34</v>
      </c>
      <c r="D15" s="124">
        <v>6.758</v>
      </c>
      <c r="E15" s="124">
        <v>5.2729999999999997</v>
      </c>
      <c r="F15" s="124">
        <v>1.0109999999999999</v>
      </c>
      <c r="G15" s="124">
        <v>0.47399999999999998</v>
      </c>
      <c r="H15" s="124">
        <v>1.4850000000000001</v>
      </c>
      <c r="I15" s="124">
        <v>5.29</v>
      </c>
      <c r="J15" s="125"/>
      <c r="K15" s="126" t="s">
        <v>116</v>
      </c>
      <c r="L15" s="127">
        <v>7.5999999999999998E-2</v>
      </c>
      <c r="M15" s="126" t="s">
        <v>116</v>
      </c>
      <c r="N15" s="126" t="s">
        <v>116</v>
      </c>
      <c r="O15" s="126">
        <v>0.41799999999999998</v>
      </c>
      <c r="P15" s="127"/>
      <c r="Q15" s="127">
        <v>-0.59299999999999997</v>
      </c>
      <c r="R15" s="128"/>
      <c r="S15" s="129"/>
      <c r="T15" s="125">
        <v>-0.158</v>
      </c>
      <c r="U15" s="125">
        <v>0.41799999999999998</v>
      </c>
      <c r="V15" s="125">
        <v>0.65700000000000003</v>
      </c>
      <c r="W15" s="130"/>
      <c r="X15" s="130"/>
      <c r="Y15" s="130"/>
      <c r="Z15" s="130"/>
      <c r="AA15" s="125">
        <v>0.29399999999999998</v>
      </c>
      <c r="AB15" s="128" t="s">
        <v>116</v>
      </c>
      <c r="AC15" s="128" t="s">
        <v>116</v>
      </c>
      <c r="AD15" s="131"/>
      <c r="AE15" s="125">
        <v>16.684999999999999</v>
      </c>
      <c r="AF15" s="128" t="s">
        <v>116</v>
      </c>
      <c r="AG15" s="128" t="s">
        <v>116</v>
      </c>
      <c r="AH15" s="133" t="s">
        <v>116</v>
      </c>
      <c r="AJ15" s="113"/>
      <c r="AK15" s="114"/>
      <c r="AL15" s="114"/>
      <c r="AM15" s="114"/>
      <c r="AN15" s="114"/>
      <c r="AO15" s="114"/>
      <c r="AP15" s="115"/>
      <c r="AQ15" s="115"/>
      <c r="AR15" s="115"/>
      <c r="AS15" s="115"/>
      <c r="AT15" s="114"/>
      <c r="AU15" s="114"/>
      <c r="AV15" s="114"/>
      <c r="AW15" s="114"/>
      <c r="AX15" s="114"/>
      <c r="AY15" s="114"/>
    </row>
    <row r="16" spans="2:51" s="112" customFormat="1">
      <c r="B16" s="134" t="s">
        <v>100</v>
      </c>
      <c r="C16" s="124">
        <v>6.5940000000000003</v>
      </c>
      <c r="D16" s="124">
        <v>6.851</v>
      </c>
      <c r="E16" s="124">
        <v>5.4779999999999998</v>
      </c>
      <c r="F16" s="124">
        <v>0.874</v>
      </c>
      <c r="G16" s="124">
        <v>0.499</v>
      </c>
      <c r="H16" s="124">
        <v>1.373</v>
      </c>
      <c r="I16" s="124">
        <v>5.4409999999999998</v>
      </c>
      <c r="J16" s="125"/>
      <c r="K16" s="126" t="s">
        <v>116</v>
      </c>
      <c r="L16" s="127">
        <v>0.19</v>
      </c>
      <c r="M16" s="126" t="s">
        <v>116</v>
      </c>
      <c r="N16" s="126" t="s">
        <v>116</v>
      </c>
      <c r="O16" s="126">
        <v>0.25700000000000001</v>
      </c>
      <c r="P16" s="127"/>
      <c r="Q16" s="127">
        <v>-0.61699999999999999</v>
      </c>
      <c r="R16" s="128"/>
      <c r="S16" s="129"/>
      <c r="T16" s="125">
        <v>-0.307</v>
      </c>
      <c r="U16" s="125">
        <v>0.25700000000000001</v>
      </c>
      <c r="V16" s="125">
        <v>0.65600000000000003</v>
      </c>
      <c r="W16" s="130"/>
      <c r="X16" s="130"/>
      <c r="Y16" s="130"/>
      <c r="Z16" s="130"/>
      <c r="AA16" s="125">
        <v>0.113</v>
      </c>
      <c r="AB16" s="128" t="s">
        <v>116</v>
      </c>
      <c r="AC16" s="128" t="s">
        <v>116</v>
      </c>
      <c r="AD16" s="131"/>
      <c r="AE16" s="125">
        <v>17.600999999999999</v>
      </c>
      <c r="AF16" s="128" t="s">
        <v>116</v>
      </c>
      <c r="AG16" s="128" t="s">
        <v>116</v>
      </c>
      <c r="AH16" s="133" t="s">
        <v>116</v>
      </c>
      <c r="AJ16" s="113"/>
      <c r="AK16" s="114"/>
      <c r="AL16" s="114"/>
      <c r="AM16" s="114"/>
      <c r="AN16" s="114"/>
      <c r="AO16" s="114"/>
      <c r="AP16" s="115"/>
      <c r="AQ16" s="115"/>
      <c r="AR16" s="115"/>
      <c r="AS16" s="115"/>
      <c r="AT16" s="114"/>
      <c r="AU16" s="114"/>
      <c r="AV16" s="114"/>
      <c r="AW16" s="114"/>
      <c r="AX16" s="114"/>
      <c r="AY16" s="114"/>
    </row>
    <row r="17" spans="1:51" s="112" customFormat="1">
      <c r="B17" s="134" t="s">
        <v>101</v>
      </c>
      <c r="C17" s="124">
        <v>7.04</v>
      </c>
      <c r="D17" s="124">
        <v>7.0019999999999998</v>
      </c>
      <c r="E17" s="124">
        <v>5.6109999999999998</v>
      </c>
      <c r="F17" s="124">
        <v>0.84399999999999997</v>
      </c>
      <c r="G17" s="124">
        <v>0.54700000000000004</v>
      </c>
      <c r="H17" s="124">
        <v>1.391</v>
      </c>
      <c r="I17" s="124">
        <v>5.8029999999999999</v>
      </c>
      <c r="J17" s="125"/>
      <c r="K17" s="126" t="s">
        <v>116</v>
      </c>
      <c r="L17" s="127">
        <v>0.53900000000000003</v>
      </c>
      <c r="M17" s="126" t="s">
        <v>116</v>
      </c>
      <c r="N17" s="126" t="s">
        <v>116</v>
      </c>
      <c r="O17" s="126">
        <v>-3.7999999999999999E-2</v>
      </c>
      <c r="P17" s="127"/>
      <c r="Q17" s="127">
        <v>-0.88200000000000001</v>
      </c>
      <c r="R17" s="128"/>
      <c r="S17" s="129"/>
      <c r="T17" s="125">
        <v>-0.55600000000000005</v>
      </c>
      <c r="U17" s="125">
        <v>-3.7999999999999999E-2</v>
      </c>
      <c r="V17" s="125">
        <v>0.74199999999999999</v>
      </c>
      <c r="W17" s="130"/>
      <c r="X17" s="130"/>
      <c r="Y17" s="130"/>
      <c r="Z17" s="130"/>
      <c r="AA17" s="125">
        <v>-0.108</v>
      </c>
      <c r="AB17" s="128" t="s">
        <v>116</v>
      </c>
      <c r="AC17" s="128" t="s">
        <v>116</v>
      </c>
      <c r="AD17" s="131"/>
      <c r="AE17" s="125">
        <v>19.574000000000002</v>
      </c>
      <c r="AF17" s="128" t="s">
        <v>116</v>
      </c>
      <c r="AG17" s="128" t="s">
        <v>116</v>
      </c>
      <c r="AH17" s="135">
        <v>3.3002538656819755</v>
      </c>
      <c r="AJ17" s="113"/>
      <c r="AK17" s="114"/>
      <c r="AL17" s="114"/>
      <c r="AM17" s="114"/>
      <c r="AN17" s="114"/>
      <c r="AO17" s="114"/>
      <c r="AP17" s="115"/>
      <c r="AQ17" s="115"/>
      <c r="AR17" s="115"/>
      <c r="AS17" s="115"/>
      <c r="AT17" s="114"/>
      <c r="AU17" s="114"/>
      <c r="AV17" s="114"/>
      <c r="AW17" s="114"/>
      <c r="AX17" s="114"/>
      <c r="AY17" s="114"/>
    </row>
    <row r="18" spans="1:51" s="112" customFormat="1">
      <c r="B18" s="134" t="s">
        <v>102</v>
      </c>
      <c r="C18" s="124">
        <v>7.5279999999999996</v>
      </c>
      <c r="D18" s="124">
        <v>7.61</v>
      </c>
      <c r="E18" s="124">
        <v>6.1130000000000004</v>
      </c>
      <c r="F18" s="124">
        <v>0.89900000000000002</v>
      </c>
      <c r="G18" s="124">
        <v>0.59799999999999998</v>
      </c>
      <c r="H18" s="124">
        <v>1.4970000000000001</v>
      </c>
      <c r="I18" s="124">
        <v>6.19</v>
      </c>
      <c r="J18" s="125"/>
      <c r="K18" s="126" t="s">
        <v>116</v>
      </c>
      <c r="L18" s="127">
        <v>0.39100000000000001</v>
      </c>
      <c r="M18" s="126" t="s">
        <v>116</v>
      </c>
      <c r="N18" s="126" t="s">
        <v>116</v>
      </c>
      <c r="O18" s="126">
        <v>8.2000000000000003E-2</v>
      </c>
      <c r="P18" s="127"/>
      <c r="Q18" s="127">
        <v>-0.81699999999999995</v>
      </c>
      <c r="R18" s="128"/>
      <c r="S18" s="129"/>
      <c r="T18" s="125">
        <v>-0.38</v>
      </c>
      <c r="U18" s="125">
        <v>8.2000000000000003E-2</v>
      </c>
      <c r="V18" s="125">
        <v>0.73099999999999998</v>
      </c>
      <c r="W18" s="130"/>
      <c r="X18" s="130"/>
      <c r="Y18" s="130"/>
      <c r="Z18" s="130"/>
      <c r="AA18" s="125">
        <v>3.2000000000000001E-2</v>
      </c>
      <c r="AB18" s="128" t="s">
        <v>116</v>
      </c>
      <c r="AC18" s="128" t="s">
        <v>116</v>
      </c>
      <c r="AD18" s="131"/>
      <c r="AE18" s="125">
        <v>21.161999999999999</v>
      </c>
      <c r="AF18" s="125">
        <v>21.81</v>
      </c>
      <c r="AG18" s="128" t="s">
        <v>116</v>
      </c>
      <c r="AH18" s="135">
        <v>3.507962150934687</v>
      </c>
      <c r="AJ18" s="113"/>
      <c r="AK18" s="114"/>
      <c r="AL18" s="114"/>
      <c r="AM18" s="114"/>
      <c r="AN18" s="114"/>
      <c r="AO18" s="114"/>
      <c r="AP18" s="115"/>
      <c r="AQ18" s="115"/>
      <c r="AR18" s="115"/>
      <c r="AS18" s="115"/>
      <c r="AT18" s="114"/>
      <c r="AU18" s="114"/>
      <c r="AV18" s="114"/>
      <c r="AW18" s="114"/>
      <c r="AX18" s="114"/>
      <c r="AY18" s="114"/>
    </row>
    <row r="19" spans="1:51" s="112" customFormat="1">
      <c r="B19" s="134" t="s">
        <v>103</v>
      </c>
      <c r="C19" s="124">
        <v>7.9160000000000004</v>
      </c>
      <c r="D19" s="124">
        <v>7.9219999999999997</v>
      </c>
      <c r="E19" s="124">
        <v>6.3879999999999999</v>
      </c>
      <c r="F19" s="124">
        <v>0.89200000000000002</v>
      </c>
      <c r="G19" s="124">
        <v>0.64200000000000002</v>
      </c>
      <c r="H19" s="124">
        <v>1.534</v>
      </c>
      <c r="I19" s="124">
        <v>6.5090000000000003</v>
      </c>
      <c r="J19" s="125"/>
      <c r="K19" s="126" t="s">
        <v>116</v>
      </c>
      <c r="L19" s="127">
        <v>0.501</v>
      </c>
      <c r="M19" s="126" t="s">
        <v>116</v>
      </c>
      <c r="N19" s="126" t="s">
        <v>116</v>
      </c>
      <c r="O19" s="126">
        <v>6.0000000000000001E-3</v>
      </c>
      <c r="P19" s="127"/>
      <c r="Q19" s="127">
        <v>-0.88600000000000001</v>
      </c>
      <c r="R19" s="128"/>
      <c r="S19" s="129"/>
      <c r="T19" s="125">
        <v>-0.46800000000000003</v>
      </c>
      <c r="U19" s="125">
        <v>6.0000000000000001E-3</v>
      </c>
      <c r="V19" s="125">
        <v>0.76900000000000002</v>
      </c>
      <c r="W19" s="130"/>
      <c r="X19" s="130"/>
      <c r="Y19" s="130"/>
      <c r="Z19" s="130"/>
      <c r="AA19" s="125">
        <v>-9.8000000000000004E-2</v>
      </c>
      <c r="AB19" s="128" t="s">
        <v>116</v>
      </c>
      <c r="AC19" s="128" t="s">
        <v>116</v>
      </c>
      <c r="AD19" s="131"/>
      <c r="AE19" s="125">
        <v>22.509</v>
      </c>
      <c r="AF19" s="125">
        <v>23.004000000000001</v>
      </c>
      <c r="AG19" s="128" t="s">
        <v>116</v>
      </c>
      <c r="AH19" s="135">
        <v>3.6695130394645741</v>
      </c>
      <c r="AJ19" s="113"/>
      <c r="AK19" s="114"/>
      <c r="AL19" s="114"/>
      <c r="AM19" s="114"/>
      <c r="AN19" s="114"/>
      <c r="AO19" s="114"/>
      <c r="AP19" s="115"/>
      <c r="AQ19" s="115"/>
      <c r="AR19" s="115"/>
      <c r="AS19" s="115"/>
      <c r="AT19" s="114"/>
      <c r="AU19" s="114"/>
      <c r="AV19" s="114"/>
      <c r="AW19" s="114"/>
      <c r="AX19" s="114"/>
      <c r="AY19" s="114"/>
    </row>
    <row r="20" spans="1:51" s="112" customFormat="1">
      <c r="B20" s="134" t="s">
        <v>104</v>
      </c>
      <c r="C20" s="124">
        <v>8.3190000000000008</v>
      </c>
      <c r="D20" s="124">
        <v>8.39</v>
      </c>
      <c r="E20" s="124">
        <v>6.766</v>
      </c>
      <c r="F20" s="124">
        <v>0.95099999999999996</v>
      </c>
      <c r="G20" s="124">
        <v>0.67300000000000004</v>
      </c>
      <c r="H20" s="124">
        <v>1.6240000000000001</v>
      </c>
      <c r="I20" s="124">
        <v>6.8920000000000003</v>
      </c>
      <c r="J20" s="125"/>
      <c r="K20" s="126" t="s">
        <v>116</v>
      </c>
      <c r="L20" s="127">
        <v>0.54600000000000004</v>
      </c>
      <c r="M20" s="126" t="s">
        <v>116</v>
      </c>
      <c r="N20" s="126" t="s">
        <v>116</v>
      </c>
      <c r="O20" s="126">
        <v>7.0999999999999994E-2</v>
      </c>
      <c r="P20" s="127"/>
      <c r="Q20" s="127">
        <v>-0.88</v>
      </c>
      <c r="R20" s="128"/>
      <c r="S20" s="129"/>
      <c r="T20" s="125">
        <v>-0.52</v>
      </c>
      <c r="U20" s="125">
        <v>7.0999999999999994E-2</v>
      </c>
      <c r="V20" s="125">
        <v>0.79300000000000004</v>
      </c>
      <c r="W20" s="130"/>
      <c r="X20" s="130"/>
      <c r="Y20" s="130"/>
      <c r="Z20" s="130"/>
      <c r="AA20" s="125">
        <v>-0.17</v>
      </c>
      <c r="AB20" s="128" t="s">
        <v>116</v>
      </c>
      <c r="AC20" s="128" t="s">
        <v>116</v>
      </c>
      <c r="AD20" s="131"/>
      <c r="AE20" s="125">
        <v>23.335000000000001</v>
      </c>
      <c r="AF20" s="125">
        <v>23.957000000000001</v>
      </c>
      <c r="AG20" s="128" t="s">
        <v>116</v>
      </c>
      <c r="AH20" s="135">
        <v>3.7849065312716359</v>
      </c>
      <c r="AJ20" s="113"/>
      <c r="AK20" s="114"/>
      <c r="AL20" s="114"/>
      <c r="AM20" s="114"/>
      <c r="AN20" s="114"/>
      <c r="AO20" s="114"/>
      <c r="AP20" s="115"/>
      <c r="AQ20" s="115"/>
      <c r="AR20" s="115"/>
      <c r="AS20" s="115"/>
      <c r="AT20" s="114"/>
      <c r="AU20" s="114"/>
      <c r="AV20" s="114"/>
      <c r="AW20" s="114"/>
      <c r="AX20" s="114"/>
      <c r="AY20" s="114"/>
    </row>
    <row r="21" spans="1:51" s="112" customFormat="1">
      <c r="B21" s="134" t="s">
        <v>105</v>
      </c>
      <c r="C21" s="124">
        <v>8.3719999999999999</v>
      </c>
      <c r="D21" s="124">
        <v>8.9410000000000007</v>
      </c>
      <c r="E21" s="124">
        <v>7.2320000000000002</v>
      </c>
      <c r="F21" s="124">
        <v>1.024</v>
      </c>
      <c r="G21" s="124">
        <v>0.68500000000000005</v>
      </c>
      <c r="H21" s="124">
        <v>1.7090000000000001</v>
      </c>
      <c r="I21" s="124">
        <v>7.0720000000000001</v>
      </c>
      <c r="J21" s="125"/>
      <c r="K21" s="126" t="s">
        <v>116</v>
      </c>
      <c r="L21" s="127">
        <v>0.36299999999999999</v>
      </c>
      <c r="M21" s="126" t="s">
        <v>116</v>
      </c>
      <c r="N21" s="126" t="s">
        <v>116</v>
      </c>
      <c r="O21" s="126">
        <v>0.56899999999999995</v>
      </c>
      <c r="P21" s="127"/>
      <c r="Q21" s="127">
        <v>-0.45500000000000002</v>
      </c>
      <c r="R21" s="128"/>
      <c r="S21" s="129"/>
      <c r="T21" s="125">
        <v>-0.28199999999999997</v>
      </c>
      <c r="U21" s="125">
        <v>0.56899999999999995</v>
      </c>
      <c r="V21" s="125">
        <v>0.81899999999999995</v>
      </c>
      <c r="W21" s="130"/>
      <c r="X21" s="130"/>
      <c r="Y21" s="130"/>
      <c r="Z21" s="130"/>
      <c r="AA21" s="125">
        <v>5.7000000000000002E-2</v>
      </c>
      <c r="AB21" s="128" t="s">
        <v>116</v>
      </c>
      <c r="AC21" s="128" t="s">
        <v>116</v>
      </c>
      <c r="AD21" s="131"/>
      <c r="AE21" s="125">
        <v>24.873000000000001</v>
      </c>
      <c r="AF21" s="125">
        <v>25.789000000000001</v>
      </c>
      <c r="AG21" s="128" t="s">
        <v>116</v>
      </c>
      <c r="AH21" s="135">
        <v>3.7849065312716359</v>
      </c>
      <c r="AJ21" s="113"/>
      <c r="AK21" s="114"/>
      <c r="AL21" s="114"/>
      <c r="AM21" s="114"/>
      <c r="AN21" s="114"/>
      <c r="AO21" s="114"/>
      <c r="AP21" s="115"/>
      <c r="AQ21" s="115"/>
      <c r="AR21" s="115"/>
      <c r="AS21" s="115"/>
      <c r="AT21" s="114"/>
      <c r="AU21" s="114"/>
      <c r="AV21" s="114"/>
      <c r="AW21" s="114"/>
      <c r="AX21" s="114"/>
      <c r="AY21" s="114"/>
    </row>
    <row r="22" spans="1:51" s="112" customFormat="1">
      <c r="B22" s="134" t="s">
        <v>106</v>
      </c>
      <c r="C22" s="124">
        <v>8.9130000000000003</v>
      </c>
      <c r="D22" s="124">
        <v>9.5749999999999993</v>
      </c>
      <c r="E22" s="124">
        <v>7.7670000000000003</v>
      </c>
      <c r="F22" s="124">
        <v>1.0660000000000001</v>
      </c>
      <c r="G22" s="124">
        <v>0.74199999999999999</v>
      </c>
      <c r="H22" s="124">
        <v>1.8080000000000001</v>
      </c>
      <c r="I22" s="124">
        <v>7.4290000000000003</v>
      </c>
      <c r="J22" s="125"/>
      <c r="K22" s="126" t="s">
        <v>116</v>
      </c>
      <c r="L22" s="127">
        <v>0.36699999999999999</v>
      </c>
      <c r="M22" s="126" t="s">
        <v>116</v>
      </c>
      <c r="N22" s="126" t="s">
        <v>116</v>
      </c>
      <c r="O22" s="126">
        <v>0.66200000000000003</v>
      </c>
      <c r="P22" s="127"/>
      <c r="Q22" s="127">
        <v>-0.40400000000000003</v>
      </c>
      <c r="R22" s="128"/>
      <c r="S22" s="129"/>
      <c r="T22" s="125">
        <v>-0.21099999999999999</v>
      </c>
      <c r="U22" s="125">
        <v>0.66200000000000003</v>
      </c>
      <c r="V22" s="125">
        <v>0.88700000000000001</v>
      </c>
      <c r="W22" s="130"/>
      <c r="X22" s="130"/>
      <c r="Y22" s="130"/>
      <c r="Z22" s="130"/>
      <c r="AA22" s="125">
        <v>0.16800000000000001</v>
      </c>
      <c r="AB22" s="128" t="s">
        <v>116</v>
      </c>
      <c r="AC22" s="128" t="s">
        <v>116</v>
      </c>
      <c r="AD22" s="131"/>
      <c r="AE22" s="125">
        <v>26.638999999999999</v>
      </c>
      <c r="AF22" s="125">
        <v>27.582999999999998</v>
      </c>
      <c r="AG22" s="128" t="s">
        <v>116</v>
      </c>
      <c r="AH22" s="135">
        <v>3.8310639279944603</v>
      </c>
      <c r="AJ22" s="113"/>
      <c r="AK22" s="114"/>
      <c r="AL22" s="114"/>
      <c r="AM22" s="114"/>
      <c r="AN22" s="114"/>
      <c r="AO22" s="114"/>
      <c r="AP22" s="115"/>
      <c r="AQ22" s="115"/>
      <c r="AR22" s="115"/>
      <c r="AS22" s="115"/>
      <c r="AT22" s="114"/>
      <c r="AU22" s="114"/>
      <c r="AV22" s="114"/>
      <c r="AW22" s="114"/>
      <c r="AX22" s="114"/>
      <c r="AY22" s="114"/>
    </row>
    <row r="23" spans="1:51" s="112" customFormat="1">
      <c r="B23" s="134" t="s">
        <v>107</v>
      </c>
      <c r="C23" s="124">
        <v>9.98</v>
      </c>
      <c r="D23" s="124">
        <v>10.59</v>
      </c>
      <c r="E23" s="124">
        <v>8.4860000000000007</v>
      </c>
      <c r="F23" s="124">
        <v>1.2390000000000001</v>
      </c>
      <c r="G23" s="124">
        <v>0.86499999999999999</v>
      </c>
      <c r="H23" s="124">
        <v>2.1040000000000001</v>
      </c>
      <c r="I23" s="124">
        <v>8.4</v>
      </c>
      <c r="J23" s="125"/>
      <c r="K23" s="126" t="s">
        <v>116</v>
      </c>
      <c r="L23" s="127">
        <v>0.50800000000000001</v>
      </c>
      <c r="M23" s="126" t="s">
        <v>116</v>
      </c>
      <c r="N23" s="126" t="s">
        <v>116</v>
      </c>
      <c r="O23" s="126">
        <v>0.61</v>
      </c>
      <c r="P23" s="127"/>
      <c r="Q23" s="127">
        <v>-0.629</v>
      </c>
      <c r="R23" s="128"/>
      <c r="S23" s="129"/>
      <c r="T23" s="125">
        <v>-0.47</v>
      </c>
      <c r="U23" s="125">
        <v>0.61</v>
      </c>
      <c r="V23" s="125">
        <v>0.94899999999999995</v>
      </c>
      <c r="W23" s="130"/>
      <c r="X23" s="130"/>
      <c r="Y23" s="130"/>
      <c r="Z23" s="130"/>
      <c r="AA23" s="125">
        <v>4.7E-2</v>
      </c>
      <c r="AB23" s="128" t="s">
        <v>116</v>
      </c>
      <c r="AC23" s="128" t="s">
        <v>116</v>
      </c>
      <c r="AD23" s="131"/>
      <c r="AE23" s="125">
        <v>28.140999999999998</v>
      </c>
      <c r="AF23" s="125">
        <v>28.843</v>
      </c>
      <c r="AG23" s="128" t="s">
        <v>116</v>
      </c>
      <c r="AH23" s="135">
        <v>3.9926148165243487</v>
      </c>
      <c r="AJ23" s="113"/>
      <c r="AK23" s="114"/>
      <c r="AL23" s="114"/>
      <c r="AM23" s="114"/>
      <c r="AN23" s="114"/>
      <c r="AO23" s="114"/>
      <c r="AP23" s="115"/>
      <c r="AQ23" s="115"/>
      <c r="AR23" s="115"/>
      <c r="AS23" s="115"/>
      <c r="AT23" s="114"/>
      <c r="AU23" s="114"/>
      <c r="AV23" s="114"/>
      <c r="AW23" s="114"/>
      <c r="AX23" s="114"/>
      <c r="AY23" s="114"/>
    </row>
    <row r="24" spans="1:51" s="112" customFormat="1">
      <c r="B24" s="134" t="s">
        <v>108</v>
      </c>
      <c r="C24" s="124">
        <v>10.449</v>
      </c>
      <c r="D24" s="124">
        <v>10.987</v>
      </c>
      <c r="E24" s="124">
        <v>8.8079999999999998</v>
      </c>
      <c r="F24" s="124">
        <v>1.258</v>
      </c>
      <c r="G24" s="124">
        <v>0.92100000000000004</v>
      </c>
      <c r="H24" s="124">
        <v>2.1789999999999998</v>
      </c>
      <c r="I24" s="124">
        <v>8.7309999999999999</v>
      </c>
      <c r="J24" s="125"/>
      <c r="K24" s="126" t="s">
        <v>116</v>
      </c>
      <c r="L24" s="127">
        <v>0.55000000000000004</v>
      </c>
      <c r="M24" s="126" t="s">
        <v>116</v>
      </c>
      <c r="N24" s="126" t="s">
        <v>116</v>
      </c>
      <c r="O24" s="126">
        <v>0.53800000000000003</v>
      </c>
      <c r="P24" s="127"/>
      <c r="Q24" s="127">
        <v>-0.72</v>
      </c>
      <c r="R24" s="128"/>
      <c r="S24" s="129"/>
      <c r="T24" s="125">
        <v>-0.38400000000000001</v>
      </c>
      <c r="U24" s="125">
        <v>0.64600000000000002</v>
      </c>
      <c r="V24" s="125">
        <v>0.93500000000000005</v>
      </c>
      <c r="W24" s="130"/>
      <c r="X24" s="130"/>
      <c r="Y24" s="130"/>
      <c r="Z24" s="130"/>
      <c r="AA24" s="125">
        <v>6.7000000000000004E-2</v>
      </c>
      <c r="AB24" s="128" t="s">
        <v>116</v>
      </c>
      <c r="AC24" s="128" t="s">
        <v>116</v>
      </c>
      <c r="AD24" s="131"/>
      <c r="AE24" s="125">
        <v>29.45</v>
      </c>
      <c r="AF24" s="125">
        <v>30.382999999999999</v>
      </c>
      <c r="AG24" s="128" t="s">
        <v>116</v>
      </c>
      <c r="AH24" s="135">
        <v>4.1080083083314101</v>
      </c>
      <c r="AJ24" s="113"/>
      <c r="AK24" s="114"/>
      <c r="AL24" s="114"/>
      <c r="AM24" s="114"/>
      <c r="AN24" s="114"/>
      <c r="AO24" s="114"/>
      <c r="AP24" s="115"/>
      <c r="AQ24" s="115"/>
      <c r="AR24" s="115"/>
      <c r="AS24" s="115"/>
      <c r="AT24" s="114"/>
      <c r="AU24" s="114"/>
      <c r="AV24" s="114"/>
      <c r="AW24" s="114"/>
      <c r="AX24" s="114"/>
      <c r="AY24" s="114"/>
    </row>
    <row r="25" spans="1:51" s="112" customFormat="1">
      <c r="B25" s="134" t="s">
        <v>109</v>
      </c>
      <c r="C25" s="124">
        <v>11.055999999999999</v>
      </c>
      <c r="D25" s="124">
        <v>11.919</v>
      </c>
      <c r="E25" s="124">
        <v>9.15</v>
      </c>
      <c r="F25" s="124">
        <v>1.7669999999999999</v>
      </c>
      <c r="G25" s="124">
        <v>1.002</v>
      </c>
      <c r="H25" s="124">
        <v>2.7690000000000001</v>
      </c>
      <c r="I25" s="124">
        <v>9.16</v>
      </c>
      <c r="J25" s="125"/>
      <c r="K25" s="126" t="s">
        <v>116</v>
      </c>
      <c r="L25" s="127">
        <v>0.28899999999999998</v>
      </c>
      <c r="M25" s="126" t="s">
        <v>116</v>
      </c>
      <c r="N25" s="126" t="s">
        <v>116</v>
      </c>
      <c r="O25" s="126">
        <v>0.86299999999999999</v>
      </c>
      <c r="P25" s="127"/>
      <c r="Q25" s="127">
        <v>-0.90400000000000003</v>
      </c>
      <c r="R25" s="128"/>
      <c r="S25" s="129"/>
      <c r="T25" s="125">
        <v>0.30299999999999999</v>
      </c>
      <c r="U25" s="125">
        <v>0.98899999999999999</v>
      </c>
      <c r="V25" s="125">
        <v>0.98399999999999999</v>
      </c>
      <c r="W25" s="130"/>
      <c r="X25" s="130"/>
      <c r="Y25" s="130"/>
      <c r="Z25" s="130"/>
      <c r="AA25" s="125">
        <v>0.77300000000000002</v>
      </c>
      <c r="AB25" s="128" t="s">
        <v>116</v>
      </c>
      <c r="AC25" s="128" t="s">
        <v>116</v>
      </c>
      <c r="AD25" s="131"/>
      <c r="AE25" s="125">
        <v>31.920999999999999</v>
      </c>
      <c r="AF25" s="125">
        <v>33.341000000000001</v>
      </c>
      <c r="AG25" s="128" t="s">
        <v>116</v>
      </c>
      <c r="AH25" s="135">
        <v>4.2003231017770588</v>
      </c>
      <c r="AJ25" s="113"/>
      <c r="AK25" s="114"/>
      <c r="AL25" s="114"/>
      <c r="AM25" s="114"/>
      <c r="AN25" s="114"/>
      <c r="AO25" s="114"/>
      <c r="AP25" s="115"/>
      <c r="AQ25" s="115"/>
      <c r="AR25" s="115"/>
      <c r="AS25" s="115"/>
      <c r="AT25" s="114"/>
      <c r="AU25" s="114"/>
      <c r="AV25" s="114"/>
      <c r="AW25" s="114"/>
      <c r="AX25" s="114"/>
      <c r="AY25" s="114"/>
    </row>
    <row r="26" spans="1:51" s="112" customFormat="1">
      <c r="B26" s="134" t="s">
        <v>110</v>
      </c>
      <c r="C26" s="124">
        <v>12.257</v>
      </c>
      <c r="D26" s="124">
        <v>12.907999999999999</v>
      </c>
      <c r="E26" s="124">
        <v>9.7240000000000002</v>
      </c>
      <c r="F26" s="124">
        <v>2.0960000000000001</v>
      </c>
      <c r="G26" s="124">
        <v>1.0880000000000001</v>
      </c>
      <c r="H26" s="124">
        <v>3.1840000000000002</v>
      </c>
      <c r="I26" s="124">
        <v>10.137</v>
      </c>
      <c r="J26" s="125"/>
      <c r="K26" s="126" t="s">
        <v>116</v>
      </c>
      <c r="L26" s="127">
        <v>0.53900000000000003</v>
      </c>
      <c r="M26" s="126" t="s">
        <v>116</v>
      </c>
      <c r="N26" s="126" t="s">
        <v>116</v>
      </c>
      <c r="O26" s="126">
        <v>0.65100000000000002</v>
      </c>
      <c r="P26" s="127"/>
      <c r="Q26" s="127">
        <v>-1.4450000000000001</v>
      </c>
      <c r="R26" s="128"/>
      <c r="S26" s="129"/>
      <c r="T26" s="125">
        <v>0.32600000000000001</v>
      </c>
      <c r="U26" s="125">
        <v>0.91400000000000003</v>
      </c>
      <c r="V26" s="125">
        <v>0.98599999999999999</v>
      </c>
      <c r="W26" s="130"/>
      <c r="X26" s="130"/>
      <c r="Y26" s="130"/>
      <c r="Z26" s="130"/>
      <c r="AA26" s="125">
        <v>3.1E-2</v>
      </c>
      <c r="AB26" s="128" t="s">
        <v>116</v>
      </c>
      <c r="AC26" s="128" t="s">
        <v>116</v>
      </c>
      <c r="AD26" s="131"/>
      <c r="AE26" s="125">
        <v>34.854999999999997</v>
      </c>
      <c r="AF26" s="125">
        <v>36.161999999999999</v>
      </c>
      <c r="AG26" s="128" t="s">
        <v>116</v>
      </c>
      <c r="AH26" s="135">
        <v>4.384952688668359</v>
      </c>
      <c r="AJ26" s="113"/>
      <c r="AK26" s="114"/>
      <c r="AL26" s="114"/>
      <c r="AM26" s="114"/>
      <c r="AN26" s="114"/>
      <c r="AO26" s="114"/>
      <c r="AP26" s="115"/>
      <c r="AQ26" s="115"/>
      <c r="AR26" s="115"/>
      <c r="AS26" s="115"/>
      <c r="AT26" s="114"/>
      <c r="AU26" s="114"/>
      <c r="AV26" s="114"/>
      <c r="AW26" s="114"/>
      <c r="AX26" s="114"/>
      <c r="AY26" s="114"/>
    </row>
    <row r="27" spans="1:51" s="136" customFormat="1" ht="15.75" customHeight="1">
      <c r="B27" s="137" t="s">
        <v>9</v>
      </c>
      <c r="C27" s="124">
        <v>13.846</v>
      </c>
      <c r="D27" s="124">
        <v>14.417</v>
      </c>
      <c r="E27" s="124">
        <v>10.965999999999999</v>
      </c>
      <c r="F27" s="124">
        <v>2.2509999999999999</v>
      </c>
      <c r="G27" s="124">
        <v>1.2</v>
      </c>
      <c r="H27" s="124">
        <v>3.4510000000000001</v>
      </c>
      <c r="I27" s="124">
        <v>11.497999999999999</v>
      </c>
      <c r="J27" s="125"/>
      <c r="K27" s="126" t="s">
        <v>116</v>
      </c>
      <c r="L27" s="127">
        <v>0.66200000000000003</v>
      </c>
      <c r="M27" s="126" t="s">
        <v>116</v>
      </c>
      <c r="N27" s="126" t="s">
        <v>116</v>
      </c>
      <c r="O27" s="126">
        <v>0.57099999999999995</v>
      </c>
      <c r="P27" s="127"/>
      <c r="Q27" s="127">
        <v>-1.68</v>
      </c>
      <c r="R27" s="128"/>
      <c r="S27" s="125"/>
      <c r="T27" s="125">
        <v>0.46899999999999997</v>
      </c>
      <c r="U27" s="125">
        <v>0.92200000000000004</v>
      </c>
      <c r="V27" s="125">
        <v>1.014</v>
      </c>
      <c r="W27" s="124"/>
      <c r="X27" s="124"/>
      <c r="Y27" s="124"/>
      <c r="Z27" s="124"/>
      <c r="AA27" s="125">
        <v>0.45700000000000002</v>
      </c>
      <c r="AB27" s="128" t="s">
        <v>116</v>
      </c>
      <c r="AC27" s="128" t="s">
        <v>116</v>
      </c>
      <c r="AD27" s="131"/>
      <c r="AE27" s="125">
        <v>37.460999999999999</v>
      </c>
      <c r="AF27" s="125">
        <v>38.753999999999998</v>
      </c>
      <c r="AG27" s="128" t="s">
        <v>116</v>
      </c>
      <c r="AH27" s="135">
        <v>4.6157396722824835</v>
      </c>
      <c r="AI27" s="112"/>
      <c r="AJ27" s="138"/>
      <c r="AK27" s="114"/>
      <c r="AL27" s="114"/>
      <c r="AM27" s="139"/>
      <c r="AN27" s="139"/>
      <c r="AO27" s="139"/>
      <c r="AP27" s="140"/>
      <c r="AQ27" s="140"/>
      <c r="AR27" s="140"/>
      <c r="AS27" s="140"/>
      <c r="AT27" s="141"/>
      <c r="AU27" s="114"/>
      <c r="AV27" s="114"/>
      <c r="AW27" s="114"/>
      <c r="AX27" s="142"/>
      <c r="AY27" s="142"/>
    </row>
    <row r="28" spans="1:51" s="136" customFormat="1" ht="15.75" customHeight="1">
      <c r="B28" s="137" t="s">
        <v>10</v>
      </c>
      <c r="C28" s="124">
        <v>15.037000000000001</v>
      </c>
      <c r="D28" s="124">
        <v>15.994</v>
      </c>
      <c r="E28" s="124">
        <v>11.958</v>
      </c>
      <c r="F28" s="124">
        <v>2.6970000000000001</v>
      </c>
      <c r="G28" s="124">
        <v>1.339</v>
      </c>
      <c r="H28" s="124">
        <v>4.0359999999999996</v>
      </c>
      <c r="I28" s="124">
        <v>12.541</v>
      </c>
      <c r="J28" s="125"/>
      <c r="K28" s="126" t="s">
        <v>116</v>
      </c>
      <c r="L28" s="127">
        <v>0.38</v>
      </c>
      <c r="M28" s="126" t="s">
        <v>116</v>
      </c>
      <c r="N28" s="126" t="s">
        <v>116</v>
      </c>
      <c r="O28" s="126">
        <v>0.95699999999999996</v>
      </c>
      <c r="P28" s="127"/>
      <c r="Q28" s="127">
        <v>-1.74</v>
      </c>
      <c r="R28" s="128"/>
      <c r="S28" s="125"/>
      <c r="T28" s="125">
        <v>0.74299999999999999</v>
      </c>
      <c r="U28" s="125">
        <v>1.1659999999999999</v>
      </c>
      <c r="V28" s="125">
        <v>1.115</v>
      </c>
      <c r="W28" s="124"/>
      <c r="X28" s="124"/>
      <c r="Y28" s="124"/>
      <c r="Z28" s="124"/>
      <c r="AA28" s="125">
        <v>3.2000000000000001E-2</v>
      </c>
      <c r="AB28" s="128" t="s">
        <v>116</v>
      </c>
      <c r="AC28" s="128" t="s">
        <v>116</v>
      </c>
      <c r="AD28" s="131"/>
      <c r="AE28" s="125">
        <v>39.948999999999998</v>
      </c>
      <c r="AF28" s="125">
        <v>41.146000000000001</v>
      </c>
      <c r="AG28" s="128" t="s">
        <v>116</v>
      </c>
      <c r="AH28" s="135">
        <v>4.8465266558966071</v>
      </c>
      <c r="AI28" s="112"/>
      <c r="AJ28" s="138"/>
      <c r="AK28" s="114"/>
      <c r="AL28" s="114"/>
      <c r="AM28" s="139"/>
      <c r="AN28" s="139"/>
      <c r="AO28" s="139"/>
      <c r="AP28" s="143"/>
      <c r="AQ28" s="143"/>
      <c r="AR28" s="143"/>
      <c r="AS28" s="143"/>
      <c r="AT28" s="141"/>
      <c r="AU28" s="114"/>
      <c r="AV28" s="114"/>
      <c r="AW28" s="114"/>
      <c r="AX28" s="142"/>
      <c r="AY28" s="142"/>
    </row>
    <row r="29" spans="1:51" s="136" customFormat="1" ht="15.75" customHeight="1">
      <c r="B29" s="137" t="s">
        <v>11</v>
      </c>
      <c r="C29" s="124">
        <v>16.614999999999998</v>
      </c>
      <c r="D29" s="124">
        <v>18.251999999999999</v>
      </c>
      <c r="E29" s="124">
        <v>13.419</v>
      </c>
      <c r="F29" s="124">
        <v>3.3860000000000001</v>
      </c>
      <c r="G29" s="124">
        <v>1.4470000000000001</v>
      </c>
      <c r="H29" s="124">
        <v>4.8330000000000002</v>
      </c>
      <c r="I29" s="124">
        <v>13.861000000000001</v>
      </c>
      <c r="J29" s="125"/>
      <c r="K29" s="126" t="s">
        <v>116</v>
      </c>
      <c r="L29" s="127">
        <v>-7.8E-2</v>
      </c>
      <c r="M29" s="126" t="s">
        <v>116</v>
      </c>
      <c r="N29" s="126" t="s">
        <v>116</v>
      </c>
      <c r="O29" s="126">
        <v>1.637</v>
      </c>
      <c r="P29" s="127"/>
      <c r="Q29" s="127">
        <v>-1.7490000000000001</v>
      </c>
      <c r="R29" s="128"/>
      <c r="S29" s="125"/>
      <c r="T29" s="125">
        <v>1.3740000000000001</v>
      </c>
      <c r="U29" s="125">
        <v>2.0209999999999999</v>
      </c>
      <c r="V29" s="125">
        <v>1.224</v>
      </c>
      <c r="W29" s="124"/>
      <c r="X29" s="124"/>
      <c r="Y29" s="124"/>
      <c r="Z29" s="124"/>
      <c r="AA29" s="125">
        <v>0.63100000000000001</v>
      </c>
      <c r="AB29" s="128" t="s">
        <v>116</v>
      </c>
      <c r="AC29" s="128" t="s">
        <v>116</v>
      </c>
      <c r="AD29" s="131"/>
      <c r="AE29" s="125">
        <v>42.503999999999998</v>
      </c>
      <c r="AF29" s="125">
        <v>44.387</v>
      </c>
      <c r="AG29" s="128" t="s">
        <v>116</v>
      </c>
      <c r="AH29" s="135">
        <v>5.0080775444264942</v>
      </c>
      <c r="AI29" s="112"/>
      <c r="AJ29" s="138"/>
      <c r="AK29" s="114"/>
      <c r="AL29" s="114"/>
      <c r="AM29" s="139"/>
      <c r="AN29" s="139"/>
      <c r="AO29" s="139"/>
      <c r="AP29" s="143"/>
      <c r="AQ29" s="143"/>
      <c r="AR29" s="143"/>
      <c r="AS29" s="143"/>
      <c r="AT29" s="141"/>
      <c r="AU29" s="114"/>
      <c r="AV29" s="114"/>
      <c r="AW29" s="114"/>
      <c r="AX29" s="142"/>
      <c r="AY29" s="142"/>
    </row>
    <row r="30" spans="1:51" s="136" customFormat="1" ht="15.75" customHeight="1">
      <c r="B30" s="137" t="s">
        <v>12</v>
      </c>
      <c r="C30" s="124">
        <v>19.082999999999998</v>
      </c>
      <c r="D30" s="124">
        <v>19.353000000000002</v>
      </c>
      <c r="E30" s="124">
        <v>14.465</v>
      </c>
      <c r="F30" s="124">
        <v>3.2320000000000002</v>
      </c>
      <c r="G30" s="124">
        <v>1.6559999999999999</v>
      </c>
      <c r="H30" s="124">
        <v>4.8879999999999999</v>
      </c>
      <c r="I30" s="124">
        <v>15.814</v>
      </c>
      <c r="J30" s="125"/>
      <c r="K30" s="126" t="s">
        <v>116</v>
      </c>
      <c r="L30" s="127">
        <v>1.3879999999999999</v>
      </c>
      <c r="M30" s="126" t="s">
        <v>116</v>
      </c>
      <c r="N30" s="126" t="s">
        <v>116</v>
      </c>
      <c r="O30" s="126">
        <v>0.27</v>
      </c>
      <c r="P30" s="127"/>
      <c r="Q30" s="127">
        <v>-2.9620000000000002</v>
      </c>
      <c r="R30" s="128"/>
      <c r="S30" s="125"/>
      <c r="T30" s="125">
        <v>-0.29199999999999998</v>
      </c>
      <c r="U30" s="125">
        <v>0.376</v>
      </c>
      <c r="V30" s="125">
        <v>1.302</v>
      </c>
      <c r="W30" s="124"/>
      <c r="X30" s="124"/>
      <c r="Y30" s="124"/>
      <c r="Z30" s="124"/>
      <c r="AA30" s="125">
        <v>-0.313</v>
      </c>
      <c r="AB30" s="128" t="s">
        <v>116</v>
      </c>
      <c r="AC30" s="128" t="s">
        <v>116</v>
      </c>
      <c r="AD30" s="131"/>
      <c r="AE30" s="125">
        <v>46.762999999999998</v>
      </c>
      <c r="AF30" s="125">
        <v>48.695</v>
      </c>
      <c r="AG30" s="128" t="s">
        <v>116</v>
      </c>
      <c r="AH30" s="135">
        <v>5.2157858296792066</v>
      </c>
      <c r="AI30" s="112"/>
      <c r="AJ30" s="138"/>
      <c r="AK30" s="114"/>
      <c r="AL30" s="114"/>
      <c r="AM30" s="139"/>
      <c r="AN30" s="139"/>
      <c r="AO30" s="139"/>
      <c r="AP30" s="143"/>
      <c r="AQ30" s="143"/>
      <c r="AR30" s="143"/>
      <c r="AS30" s="143"/>
      <c r="AT30" s="141"/>
      <c r="AU30" s="114"/>
      <c r="AV30" s="114"/>
      <c r="AW30" s="114"/>
      <c r="AX30" s="142"/>
      <c r="AY30" s="142"/>
    </row>
    <row r="31" spans="1:51" s="136" customFormat="1" ht="15.75" customHeight="1">
      <c r="B31" s="137" t="s">
        <v>13</v>
      </c>
      <c r="C31" s="124">
        <v>21.279</v>
      </c>
      <c r="D31" s="124">
        <v>20.407</v>
      </c>
      <c r="E31" s="124">
        <v>15.404999999999999</v>
      </c>
      <c r="F31" s="124">
        <v>3.137</v>
      </c>
      <c r="G31" s="124">
        <v>1.865</v>
      </c>
      <c r="H31" s="124">
        <v>5.0019999999999998</v>
      </c>
      <c r="I31" s="124">
        <v>17.863</v>
      </c>
      <c r="J31" s="125"/>
      <c r="K31" s="126" t="s">
        <v>116</v>
      </c>
      <c r="L31" s="127">
        <v>2.6139999999999999</v>
      </c>
      <c r="M31" s="126" t="s">
        <v>116</v>
      </c>
      <c r="N31" s="126" t="s">
        <v>116</v>
      </c>
      <c r="O31" s="126">
        <v>-0.872</v>
      </c>
      <c r="P31" s="127"/>
      <c r="Q31" s="127">
        <v>-4.0090000000000003</v>
      </c>
      <c r="R31" s="128"/>
      <c r="S31" s="125"/>
      <c r="T31" s="125">
        <v>-1.081</v>
      </c>
      <c r="U31" s="125">
        <v>-0.76800000000000002</v>
      </c>
      <c r="V31" s="125">
        <v>1.3140000000000001</v>
      </c>
      <c r="W31" s="124"/>
      <c r="X31" s="124"/>
      <c r="Y31" s="124"/>
      <c r="Z31" s="124"/>
      <c r="AA31" s="125">
        <v>-0.189</v>
      </c>
      <c r="AB31" s="128" t="s">
        <v>116</v>
      </c>
      <c r="AC31" s="128" t="s">
        <v>116</v>
      </c>
      <c r="AD31" s="131"/>
      <c r="AE31" s="125">
        <v>50.843000000000004</v>
      </c>
      <c r="AF31" s="125">
        <v>54.093000000000004</v>
      </c>
      <c r="AG31" s="128" t="s">
        <v>116</v>
      </c>
      <c r="AH31" s="135">
        <v>5.6081237018232173</v>
      </c>
      <c r="AI31" s="112"/>
      <c r="AJ31" s="138"/>
      <c r="AK31" s="114"/>
      <c r="AL31" s="114"/>
      <c r="AM31" s="139"/>
      <c r="AN31" s="139"/>
      <c r="AO31" s="139"/>
      <c r="AP31" s="143"/>
      <c r="AQ31" s="143"/>
      <c r="AR31" s="143"/>
      <c r="AS31" s="143"/>
      <c r="AT31" s="141"/>
      <c r="AU31" s="114"/>
      <c r="AV31" s="114"/>
      <c r="AW31" s="114"/>
      <c r="AX31" s="142"/>
      <c r="AY31" s="142"/>
    </row>
    <row r="32" spans="1:51">
      <c r="A32" s="144"/>
      <c r="B32" s="145" t="s">
        <v>14</v>
      </c>
      <c r="C32" s="124">
        <v>23.117000000000001</v>
      </c>
      <c r="D32" s="124">
        <v>22.794</v>
      </c>
      <c r="E32" s="124">
        <v>17.05</v>
      </c>
      <c r="F32" s="124">
        <v>3.6240000000000001</v>
      </c>
      <c r="G32" s="124">
        <v>2.12</v>
      </c>
      <c r="H32" s="124">
        <v>5.7439999999999998</v>
      </c>
      <c r="I32" s="124">
        <v>19.457000000000001</v>
      </c>
      <c r="J32" s="146"/>
      <c r="K32" s="126" t="s">
        <v>116</v>
      </c>
      <c r="L32" s="127">
        <v>2.1080000000000001</v>
      </c>
      <c r="M32" s="126" t="s">
        <v>116</v>
      </c>
      <c r="N32" s="126" t="s">
        <v>116</v>
      </c>
      <c r="O32" s="126">
        <v>-0.32300000000000001</v>
      </c>
      <c r="P32" s="127"/>
      <c r="Q32" s="127">
        <v>-3.9470000000000001</v>
      </c>
      <c r="R32" s="128"/>
      <c r="S32" s="147"/>
      <c r="T32" s="125">
        <v>-0.13300000000000001</v>
      </c>
      <c r="U32" s="125">
        <v>0.65500000000000003</v>
      </c>
      <c r="V32" s="125">
        <v>1.3440000000000001</v>
      </c>
      <c r="W32" s="148"/>
      <c r="X32" s="148"/>
      <c r="Y32" s="148"/>
      <c r="Z32" s="148"/>
      <c r="AA32" s="125">
        <v>-1.1080000000000001</v>
      </c>
      <c r="AB32" s="128" t="s">
        <v>116</v>
      </c>
      <c r="AC32" s="128" t="s">
        <v>116</v>
      </c>
      <c r="AD32" s="131"/>
      <c r="AE32" s="125">
        <v>57.722999999999999</v>
      </c>
      <c r="AF32" s="125">
        <v>61.161000000000001</v>
      </c>
      <c r="AG32" s="128" t="s">
        <v>116</v>
      </c>
      <c r="AH32" s="135">
        <v>6.162012462497116</v>
      </c>
      <c r="AJ32" s="138"/>
      <c r="AK32" s="67"/>
      <c r="AL32" s="67"/>
      <c r="AM32" s="139"/>
      <c r="AN32" s="139"/>
      <c r="AO32" s="139"/>
      <c r="AP32" s="143"/>
      <c r="AQ32" s="143"/>
      <c r="AR32" s="143"/>
      <c r="AS32" s="143"/>
      <c r="AT32" s="141"/>
      <c r="AU32" s="67"/>
      <c r="AV32" s="67"/>
      <c r="AW32" s="67"/>
      <c r="AX32" s="67"/>
      <c r="AY32" s="67"/>
    </row>
    <row r="33" spans="1:51">
      <c r="A33" s="144"/>
      <c r="B33" s="145" t="s">
        <v>15</v>
      </c>
      <c r="C33" s="124">
        <v>24.78</v>
      </c>
      <c r="D33" s="124">
        <v>25.414000000000001</v>
      </c>
      <c r="E33" s="124">
        <v>19.495000000000001</v>
      </c>
      <c r="F33" s="124">
        <v>3.47</v>
      </c>
      <c r="G33" s="124">
        <v>2.4489999999999998</v>
      </c>
      <c r="H33" s="124">
        <v>5.9189999999999996</v>
      </c>
      <c r="I33" s="124">
        <v>20.707999999999998</v>
      </c>
      <c r="J33" s="146"/>
      <c r="K33" s="126" t="s">
        <v>116</v>
      </c>
      <c r="L33" s="127">
        <v>1.276</v>
      </c>
      <c r="M33" s="126" t="s">
        <v>116</v>
      </c>
      <c r="N33" s="126" t="s">
        <v>116</v>
      </c>
      <c r="O33" s="126">
        <v>0.63400000000000001</v>
      </c>
      <c r="P33" s="127"/>
      <c r="Q33" s="127">
        <v>-2.8359999999999999</v>
      </c>
      <c r="R33" s="128"/>
      <c r="S33" s="127"/>
      <c r="T33" s="125">
        <v>0.48799999999999999</v>
      </c>
      <c r="U33" s="125">
        <v>0.85</v>
      </c>
      <c r="V33" s="125">
        <v>1.544</v>
      </c>
      <c r="W33" s="148"/>
      <c r="X33" s="148"/>
      <c r="Y33" s="148"/>
      <c r="Z33" s="148"/>
      <c r="AA33" s="125">
        <v>-0.40699999999999997</v>
      </c>
      <c r="AB33" s="128" t="s">
        <v>116</v>
      </c>
      <c r="AC33" s="128" t="s">
        <v>116</v>
      </c>
      <c r="AD33" s="131"/>
      <c r="AE33" s="125">
        <v>64.575000000000003</v>
      </c>
      <c r="AF33" s="125">
        <v>68.129000000000005</v>
      </c>
      <c r="AG33" s="128" t="s">
        <v>116</v>
      </c>
      <c r="AH33" s="135">
        <v>6.6235864297253633</v>
      </c>
      <c r="AJ33" s="138"/>
      <c r="AK33" s="67"/>
      <c r="AL33" s="67"/>
      <c r="AM33" s="139"/>
      <c r="AN33" s="139"/>
      <c r="AO33" s="139"/>
      <c r="AP33" s="143"/>
      <c r="AQ33" s="143"/>
      <c r="AR33" s="143"/>
      <c r="AS33" s="143"/>
      <c r="AT33" s="141"/>
      <c r="AU33" s="67"/>
      <c r="AV33" s="67"/>
      <c r="AW33" s="67"/>
      <c r="AX33" s="67"/>
      <c r="AY33" s="67"/>
    </row>
    <row r="34" spans="1:51">
      <c r="A34" s="144"/>
      <c r="B34" s="145" t="s">
        <v>16</v>
      </c>
      <c r="C34" s="124">
        <v>26.524000000000001</v>
      </c>
      <c r="D34" s="124">
        <v>28.437000000000001</v>
      </c>
      <c r="E34" s="124">
        <v>22.036000000000001</v>
      </c>
      <c r="F34" s="124">
        <v>3.6339999999999999</v>
      </c>
      <c r="G34" s="124">
        <v>2.7669999999999999</v>
      </c>
      <c r="H34" s="124">
        <v>6.4009999999999998</v>
      </c>
      <c r="I34" s="124">
        <v>22.053000000000001</v>
      </c>
      <c r="J34" s="146"/>
      <c r="K34" s="126" t="s">
        <v>116</v>
      </c>
      <c r="L34" s="127">
        <v>0.11</v>
      </c>
      <c r="M34" s="126" t="s">
        <v>116</v>
      </c>
      <c r="N34" s="126" t="s">
        <v>116</v>
      </c>
      <c r="O34" s="126">
        <v>1.913</v>
      </c>
      <c r="P34" s="127"/>
      <c r="Q34" s="127">
        <v>-1.7210000000000001</v>
      </c>
      <c r="R34" s="128"/>
      <c r="S34" s="127"/>
      <c r="T34" s="125">
        <v>1.9079999999999999</v>
      </c>
      <c r="U34" s="125">
        <v>2.4489999999999998</v>
      </c>
      <c r="V34" s="125">
        <v>1.726</v>
      </c>
      <c r="W34" s="148"/>
      <c r="X34" s="148"/>
      <c r="Y34" s="148"/>
      <c r="Z34" s="148"/>
      <c r="AA34" s="125">
        <v>1.4530000000000001</v>
      </c>
      <c r="AB34" s="128" t="s">
        <v>116</v>
      </c>
      <c r="AC34" s="128" t="s">
        <v>116</v>
      </c>
      <c r="AD34" s="131"/>
      <c r="AE34" s="125">
        <v>73.924999999999997</v>
      </c>
      <c r="AF34" s="125">
        <v>79.218000000000004</v>
      </c>
      <c r="AG34" s="146">
        <v>2.5446863580414503</v>
      </c>
      <c r="AH34" s="135">
        <v>7.200553888760675</v>
      </c>
      <c r="AI34" s="149"/>
      <c r="AJ34" s="138"/>
      <c r="AK34" s="67"/>
      <c r="AL34" s="67"/>
      <c r="AM34" s="139"/>
      <c r="AN34" s="139"/>
      <c r="AO34" s="139"/>
      <c r="AP34" s="143"/>
      <c r="AQ34" s="143"/>
      <c r="AR34" s="143"/>
      <c r="AS34" s="143"/>
      <c r="AT34" s="141"/>
      <c r="AU34" s="67"/>
      <c r="AV34" s="67"/>
      <c r="AW34" s="67"/>
      <c r="AX34" s="67"/>
      <c r="AY34" s="67"/>
    </row>
    <row r="35" spans="1:51">
      <c r="A35" s="144"/>
      <c r="B35" s="145" t="s">
        <v>17</v>
      </c>
      <c r="C35" s="124">
        <v>29.974</v>
      </c>
      <c r="D35" s="124">
        <v>33.356999999999999</v>
      </c>
      <c r="E35" s="124">
        <v>25.684000000000001</v>
      </c>
      <c r="F35" s="124">
        <v>4.3449999999999998</v>
      </c>
      <c r="G35" s="124">
        <v>3.3279999999999998</v>
      </c>
      <c r="H35" s="124">
        <v>7.673</v>
      </c>
      <c r="I35" s="124">
        <v>24.687999999999999</v>
      </c>
      <c r="J35" s="146"/>
      <c r="K35" s="126" t="s">
        <v>116</v>
      </c>
      <c r="L35" s="127">
        <v>-0.871</v>
      </c>
      <c r="M35" s="126" t="s">
        <v>116</v>
      </c>
      <c r="N35" s="126" t="s">
        <v>116</v>
      </c>
      <c r="O35" s="126">
        <v>3.383</v>
      </c>
      <c r="P35" s="127"/>
      <c r="Q35" s="127">
        <v>-0.96199999999999997</v>
      </c>
      <c r="R35" s="128"/>
      <c r="S35" s="127"/>
      <c r="T35" s="125">
        <v>2.1349999999999998</v>
      </c>
      <c r="U35" s="125">
        <v>4.3710000000000004</v>
      </c>
      <c r="V35" s="125">
        <v>2.0169999999999999</v>
      </c>
      <c r="W35" s="148"/>
      <c r="X35" s="148"/>
      <c r="Y35" s="148"/>
      <c r="Z35" s="148"/>
      <c r="AA35" s="125">
        <v>3.0339999999999998</v>
      </c>
      <c r="AB35" s="128" t="s">
        <v>116</v>
      </c>
      <c r="AC35" s="128" t="s">
        <v>116</v>
      </c>
      <c r="AD35" s="131"/>
      <c r="AE35" s="125">
        <v>82.855000000000004</v>
      </c>
      <c r="AF35" s="125">
        <v>88.826999999999998</v>
      </c>
      <c r="AG35" s="146">
        <v>6.5394315949810444</v>
      </c>
      <c r="AH35" s="135">
        <v>7.8467574428802216</v>
      </c>
      <c r="AI35" s="149"/>
      <c r="AJ35" s="138"/>
      <c r="AK35" s="67"/>
      <c r="AL35" s="67"/>
      <c r="AM35" s="139"/>
      <c r="AN35" s="139"/>
      <c r="AO35" s="139"/>
      <c r="AP35" s="143"/>
      <c r="AQ35" s="143"/>
      <c r="AR35" s="143"/>
      <c r="AS35" s="143"/>
      <c r="AT35" s="141"/>
      <c r="AU35" s="67"/>
      <c r="AV35" s="67"/>
      <c r="AW35" s="67"/>
      <c r="AX35" s="67"/>
      <c r="AY35" s="67"/>
    </row>
    <row r="36" spans="1:51">
      <c r="B36" s="145" t="s">
        <v>18</v>
      </c>
      <c r="C36" s="124">
        <v>38.302999999999997</v>
      </c>
      <c r="D36" s="124">
        <v>43.895000000000003</v>
      </c>
      <c r="E36" s="124">
        <v>34.139000000000003</v>
      </c>
      <c r="F36" s="124">
        <v>5.4260000000000002</v>
      </c>
      <c r="G36" s="124">
        <v>4.33</v>
      </c>
      <c r="H36" s="124">
        <v>9.7560000000000002</v>
      </c>
      <c r="I36" s="124">
        <v>31.902000000000001</v>
      </c>
      <c r="J36" s="146"/>
      <c r="K36" s="126" t="s">
        <v>116</v>
      </c>
      <c r="L36" s="127">
        <v>-2.2549999999999999</v>
      </c>
      <c r="M36" s="126" t="s">
        <v>116</v>
      </c>
      <c r="N36" s="126" t="s">
        <v>116</v>
      </c>
      <c r="O36" s="126">
        <v>5.5919999999999996</v>
      </c>
      <c r="P36" s="150"/>
      <c r="Q36" s="127">
        <v>0.16600000000000001</v>
      </c>
      <c r="R36" s="128"/>
      <c r="S36" s="150"/>
      <c r="T36" s="125">
        <v>5.0940000000000003</v>
      </c>
      <c r="U36" s="125">
        <v>7.9870000000000001</v>
      </c>
      <c r="V36" s="125">
        <v>2.3719999999999999</v>
      </c>
      <c r="W36" s="148"/>
      <c r="X36" s="148">
        <v>52.1</v>
      </c>
      <c r="Y36" s="148"/>
      <c r="Z36" s="148"/>
      <c r="AA36" s="125">
        <v>3.371</v>
      </c>
      <c r="AB36" s="128" t="s">
        <v>116</v>
      </c>
      <c r="AC36" s="146">
        <v>53.67</v>
      </c>
      <c r="AD36" s="131"/>
      <c r="AE36" s="125">
        <v>98.182000000000002</v>
      </c>
      <c r="AF36" s="125">
        <v>109.11199999999999</v>
      </c>
      <c r="AG36" s="146">
        <v>3.1047807042479647</v>
      </c>
      <c r="AH36" s="135">
        <v>9.4161089314562645</v>
      </c>
      <c r="AI36" s="149"/>
      <c r="AJ36" s="138"/>
      <c r="AK36" s="67"/>
      <c r="AL36" s="67"/>
      <c r="AM36" s="139"/>
      <c r="AN36" s="139"/>
      <c r="AO36" s="139"/>
      <c r="AP36" s="143"/>
      <c r="AQ36" s="143"/>
      <c r="AR36" s="143"/>
      <c r="AS36" s="143"/>
      <c r="AT36" s="141"/>
      <c r="AU36" s="67"/>
      <c r="AV36" s="67"/>
      <c r="AW36" s="67"/>
      <c r="AX36" s="67"/>
      <c r="AY36" s="67"/>
    </row>
    <row r="37" spans="1:51">
      <c r="B37" s="145" t="s">
        <v>19</v>
      </c>
      <c r="C37" s="124">
        <v>48.481999999999999</v>
      </c>
      <c r="D37" s="124">
        <v>56.133000000000003</v>
      </c>
      <c r="E37" s="124">
        <v>43.92</v>
      </c>
      <c r="F37" s="124">
        <v>6.72</v>
      </c>
      <c r="G37" s="124">
        <v>5.4930000000000003</v>
      </c>
      <c r="H37" s="124">
        <v>12.212999999999999</v>
      </c>
      <c r="I37" s="124">
        <v>40.305999999999997</v>
      </c>
      <c r="J37" s="146"/>
      <c r="K37" s="127">
        <v>0.63181963913257</v>
      </c>
      <c r="L37" s="127">
        <v>-3.6219999999999999</v>
      </c>
      <c r="M37" s="127">
        <v>-3.3228196391325699</v>
      </c>
      <c r="N37" s="127">
        <v>7.3518196391325707</v>
      </c>
      <c r="O37" s="126">
        <v>7.6509999999999998</v>
      </c>
      <c r="P37" s="150"/>
      <c r="Q37" s="127">
        <v>0.93100000000000005</v>
      </c>
      <c r="R37" s="128"/>
      <c r="S37" s="150"/>
      <c r="T37" s="125">
        <v>8.7530000000000001</v>
      </c>
      <c r="U37" s="125">
        <v>10.281000000000001</v>
      </c>
      <c r="V37" s="125">
        <v>3.109</v>
      </c>
      <c r="X37" s="148">
        <v>64.7</v>
      </c>
      <c r="Y37" s="148"/>
      <c r="Z37" s="148"/>
      <c r="AA37" s="125">
        <v>5.09</v>
      </c>
      <c r="AB37" s="146">
        <v>4.7908196391325699</v>
      </c>
      <c r="AC37" s="146">
        <v>65.638000000000005</v>
      </c>
      <c r="AD37" s="131"/>
      <c r="AE37" s="125">
        <v>120.84399999999999</v>
      </c>
      <c r="AF37" s="125">
        <v>131.16</v>
      </c>
      <c r="AG37" s="146">
        <v>-1.7370636518415679</v>
      </c>
      <c r="AH37" s="135">
        <v>11.700900069236093</v>
      </c>
      <c r="AI37" s="149"/>
      <c r="AJ37" s="138"/>
      <c r="AK37" s="67"/>
      <c r="AL37" s="67"/>
      <c r="AM37" s="139"/>
      <c r="AN37" s="139"/>
      <c r="AO37" s="139"/>
      <c r="AP37" s="143"/>
      <c r="AQ37" s="143"/>
      <c r="AR37" s="143"/>
      <c r="AS37" s="143"/>
      <c r="AT37" s="141"/>
      <c r="AU37" s="67"/>
      <c r="AV37" s="67"/>
      <c r="AW37" s="67"/>
      <c r="AX37" s="67"/>
      <c r="AY37" s="67"/>
    </row>
    <row r="38" spans="1:51">
      <c r="B38" s="145" t="s">
        <v>20</v>
      </c>
      <c r="C38" s="124">
        <v>57.128</v>
      </c>
      <c r="D38" s="124">
        <v>64.132000000000005</v>
      </c>
      <c r="E38" s="124">
        <v>51.265999999999998</v>
      </c>
      <c r="F38" s="124">
        <v>6.399</v>
      </c>
      <c r="G38" s="124">
        <v>6.4669999999999996</v>
      </c>
      <c r="H38" s="124">
        <v>12.866</v>
      </c>
      <c r="I38" s="124">
        <v>46.542999999999999</v>
      </c>
      <c r="J38" s="146"/>
      <c r="K38" s="127">
        <v>-0.34298570081674484</v>
      </c>
      <c r="L38" s="127">
        <v>-1.857</v>
      </c>
      <c r="M38" s="127">
        <v>-0.90901429918325516</v>
      </c>
      <c r="N38" s="127">
        <v>6.0560142991832535</v>
      </c>
      <c r="O38" s="126">
        <v>7.0039999999999996</v>
      </c>
      <c r="P38" s="127"/>
      <c r="Q38" s="127">
        <v>0.60499999999999998</v>
      </c>
      <c r="R38" s="128"/>
      <c r="S38" s="127"/>
      <c r="T38" s="125">
        <v>5.8390000000000004</v>
      </c>
      <c r="U38" s="125">
        <v>8.2460000000000004</v>
      </c>
      <c r="V38" s="125">
        <v>4.0789999999999997</v>
      </c>
      <c r="W38" s="148"/>
      <c r="X38" s="148">
        <v>73.599999999999994</v>
      </c>
      <c r="Y38" s="148"/>
      <c r="Z38" s="148"/>
      <c r="AA38" s="125">
        <v>5.14</v>
      </c>
      <c r="AB38" s="146">
        <v>4.1920142991832554</v>
      </c>
      <c r="AC38" s="146">
        <v>75.991</v>
      </c>
      <c r="AD38" s="131"/>
      <c r="AE38" s="125">
        <v>142.077</v>
      </c>
      <c r="AF38" s="125">
        <v>154.006</v>
      </c>
      <c r="AG38" s="146">
        <v>-0.63964204746912723</v>
      </c>
      <c r="AH38" s="135">
        <v>13.339487652896375</v>
      </c>
      <c r="AI38" s="149"/>
      <c r="AJ38" s="138"/>
      <c r="AK38" s="67"/>
      <c r="AL38" s="67"/>
      <c r="AM38" s="139"/>
      <c r="AN38" s="139"/>
      <c r="AO38" s="139"/>
      <c r="AP38" s="143"/>
      <c r="AQ38" s="143"/>
      <c r="AR38" s="143"/>
      <c r="AS38" s="143"/>
      <c r="AT38" s="141"/>
      <c r="AU38" s="67"/>
      <c r="AV38" s="67"/>
      <c r="AW38" s="67"/>
      <c r="AX38" s="67"/>
      <c r="AY38" s="67"/>
    </row>
    <row r="39" spans="1:51">
      <c r="B39" s="145" t="s">
        <v>21</v>
      </c>
      <c r="C39" s="124">
        <v>63.759</v>
      </c>
      <c r="D39" s="124">
        <v>70.183000000000007</v>
      </c>
      <c r="E39" s="124">
        <v>57.555</v>
      </c>
      <c r="F39" s="124">
        <v>5.2329999999999997</v>
      </c>
      <c r="G39" s="124">
        <v>7.3949999999999996</v>
      </c>
      <c r="H39" s="124">
        <v>12.628</v>
      </c>
      <c r="I39" s="124">
        <v>52.515999999999998</v>
      </c>
      <c r="J39" s="146"/>
      <c r="K39" s="127">
        <v>0.5889473076773295</v>
      </c>
      <c r="L39" s="127">
        <v>-0.53600000000000003</v>
      </c>
      <c r="M39" s="127">
        <v>6.6052692322670511E-2</v>
      </c>
      <c r="N39" s="127">
        <v>5.8219473076773296</v>
      </c>
      <c r="O39" s="126">
        <v>6.4240000000000004</v>
      </c>
      <c r="P39" s="127"/>
      <c r="Q39" s="127">
        <v>1.1910000000000001</v>
      </c>
      <c r="R39" s="128"/>
      <c r="S39" s="127"/>
      <c r="T39" s="125">
        <v>4.6779999999999999</v>
      </c>
      <c r="U39" s="125">
        <v>5.5679999999999996</v>
      </c>
      <c r="V39" s="125">
        <v>4.907</v>
      </c>
      <c r="W39" s="148"/>
      <c r="X39" s="148">
        <v>79.5</v>
      </c>
      <c r="Y39" s="148"/>
      <c r="Z39" s="148"/>
      <c r="AA39" s="125">
        <v>5.3490000000000002</v>
      </c>
      <c r="AB39" s="146">
        <v>4.7469473076773294</v>
      </c>
      <c r="AC39" s="146">
        <v>86.356999999999999</v>
      </c>
      <c r="AD39" s="131"/>
      <c r="AE39" s="125">
        <v>166.1</v>
      </c>
      <c r="AF39" s="125">
        <v>179.374</v>
      </c>
      <c r="AG39" s="146">
        <v>-0.46907116695174766</v>
      </c>
      <c r="AH39" s="135">
        <v>15.185783521809368</v>
      </c>
      <c r="AI39" s="149"/>
      <c r="AJ39" s="138"/>
      <c r="AK39" s="67"/>
      <c r="AL39" s="67"/>
      <c r="AM39" s="139"/>
      <c r="AN39" s="139"/>
      <c r="AO39" s="139"/>
      <c r="AP39" s="143"/>
      <c r="AQ39" s="143"/>
      <c r="AR39" s="143"/>
      <c r="AS39" s="143"/>
      <c r="AT39" s="141"/>
      <c r="AU39" s="67"/>
      <c r="AV39" s="67"/>
      <c r="AW39" s="67"/>
      <c r="AX39" s="67"/>
      <c r="AY39" s="67"/>
    </row>
    <row r="40" spans="1:51">
      <c r="B40" s="145" t="s">
        <v>22</v>
      </c>
      <c r="C40" s="124">
        <v>70.983999999999995</v>
      </c>
      <c r="D40" s="124">
        <v>79.668999999999997</v>
      </c>
      <c r="E40" s="124">
        <v>66.070999999999998</v>
      </c>
      <c r="F40" s="124">
        <v>5.2430000000000003</v>
      </c>
      <c r="G40" s="124">
        <v>8.3550000000000004</v>
      </c>
      <c r="H40" s="124">
        <v>13.598000000000001</v>
      </c>
      <c r="I40" s="124">
        <v>58.432000000000002</v>
      </c>
      <c r="J40" s="146"/>
      <c r="K40" s="127">
        <v>4.7632098349537904</v>
      </c>
      <c r="L40" s="127">
        <v>-2.0270000000000001</v>
      </c>
      <c r="M40" s="127">
        <v>-3.348209834953789</v>
      </c>
      <c r="N40" s="127">
        <v>10.006209834953788</v>
      </c>
      <c r="O40" s="126">
        <v>8.6850000000000005</v>
      </c>
      <c r="P40" s="127"/>
      <c r="Q40" s="127">
        <v>3.4420000000000002</v>
      </c>
      <c r="R40" s="128"/>
      <c r="S40" s="127"/>
      <c r="T40" s="125">
        <v>7.7549999999999999</v>
      </c>
      <c r="U40" s="125">
        <v>9.0289999999999999</v>
      </c>
      <c r="V40" s="125">
        <v>5.8559999999999999</v>
      </c>
      <c r="W40" s="148"/>
      <c r="X40" s="148">
        <v>88.6</v>
      </c>
      <c r="Y40" s="148"/>
      <c r="Z40" s="148"/>
      <c r="AA40" s="125">
        <v>7.24</v>
      </c>
      <c r="AB40" s="146">
        <v>8.5612098349537895</v>
      </c>
      <c r="AC40" s="146">
        <v>96.730999999999995</v>
      </c>
      <c r="AD40" s="131"/>
      <c r="AE40" s="125">
        <v>192.358</v>
      </c>
      <c r="AF40" s="125">
        <v>210.054</v>
      </c>
      <c r="AG40" s="146">
        <v>1.561327335508581</v>
      </c>
      <c r="AH40" s="135">
        <v>16.916685898915304</v>
      </c>
      <c r="AI40" s="149"/>
      <c r="AJ40" s="138"/>
      <c r="AK40" s="67"/>
      <c r="AL40" s="67"/>
      <c r="AM40" s="139"/>
      <c r="AN40" s="139"/>
      <c r="AO40" s="139"/>
      <c r="AP40" s="143"/>
      <c r="AQ40" s="143"/>
      <c r="AR40" s="143"/>
      <c r="AS40" s="143"/>
      <c r="AT40" s="141"/>
      <c r="AU40" s="67"/>
      <c r="AV40" s="67"/>
      <c r="AW40" s="67"/>
      <c r="AX40" s="67"/>
      <c r="AY40" s="67"/>
    </row>
    <row r="41" spans="1:51">
      <c r="B41" s="145" t="s">
        <v>23</v>
      </c>
      <c r="C41" s="124">
        <v>86.677000000000007</v>
      </c>
      <c r="D41" s="124">
        <v>95.222999999999999</v>
      </c>
      <c r="E41" s="124">
        <v>79.491</v>
      </c>
      <c r="F41" s="124">
        <v>5.8760000000000003</v>
      </c>
      <c r="G41" s="124">
        <v>9.8559999999999999</v>
      </c>
      <c r="H41" s="124">
        <v>15.731999999999999</v>
      </c>
      <c r="I41" s="124">
        <v>72.543000000000006</v>
      </c>
      <c r="J41" s="146"/>
      <c r="K41" s="127">
        <v>3.282375581157698</v>
      </c>
      <c r="L41" s="127">
        <v>-0.16200000000000001</v>
      </c>
      <c r="M41" s="127">
        <v>-0.774375581157698</v>
      </c>
      <c r="N41" s="127">
        <v>9.1583755811576992</v>
      </c>
      <c r="O41" s="126">
        <v>8.5459999999999994</v>
      </c>
      <c r="P41" s="127"/>
      <c r="Q41" s="127">
        <v>2.67</v>
      </c>
      <c r="R41" s="128"/>
      <c r="S41" s="127"/>
      <c r="T41" s="125">
        <v>8.0640000000000001</v>
      </c>
      <c r="U41" s="125">
        <v>9.7230000000000008</v>
      </c>
      <c r="V41" s="125">
        <v>7.5869999999999997</v>
      </c>
      <c r="W41" s="148"/>
      <c r="X41" s="148">
        <v>98.2</v>
      </c>
      <c r="Y41" s="148"/>
      <c r="Z41" s="148"/>
      <c r="AA41" s="125">
        <v>6.0720000000000001</v>
      </c>
      <c r="AB41" s="146">
        <v>6.6843755811576973</v>
      </c>
      <c r="AC41" s="146">
        <v>107.499</v>
      </c>
      <c r="AD41" s="131"/>
      <c r="AE41" s="125">
        <v>232.59200000000001</v>
      </c>
      <c r="AF41" s="125">
        <v>251.309</v>
      </c>
      <c r="AG41" s="146">
        <v>-9.7964602465713146E-2</v>
      </c>
      <c r="AH41" s="135">
        <v>19.77844449573044</v>
      </c>
      <c r="AI41" s="149"/>
      <c r="AJ41" s="138"/>
      <c r="AK41" s="67"/>
      <c r="AL41" s="67"/>
      <c r="AM41" s="139"/>
      <c r="AN41" s="139"/>
      <c r="AO41" s="139"/>
      <c r="AP41" s="143"/>
      <c r="AQ41" s="143"/>
      <c r="AR41" s="143"/>
      <c r="AS41" s="143"/>
      <c r="AT41" s="141"/>
      <c r="AU41" s="67"/>
      <c r="AV41" s="67"/>
      <c r="AW41" s="67"/>
      <c r="AX41" s="67"/>
      <c r="AY41" s="67"/>
    </row>
    <row r="42" spans="1:51">
      <c r="B42" s="145" t="s">
        <v>24</v>
      </c>
      <c r="C42" s="124">
        <v>102.98399999999999</v>
      </c>
      <c r="D42" s="124">
        <v>114.521</v>
      </c>
      <c r="E42" s="124">
        <v>96.635999999999996</v>
      </c>
      <c r="F42" s="124">
        <v>6.0179999999999998</v>
      </c>
      <c r="G42" s="124">
        <v>11.867000000000001</v>
      </c>
      <c r="H42" s="124">
        <v>17.885000000000002</v>
      </c>
      <c r="I42" s="124">
        <v>85.908000000000001</v>
      </c>
      <c r="J42" s="146"/>
      <c r="K42" s="127">
        <v>1.6991211564798319</v>
      </c>
      <c r="L42" s="127">
        <v>-1.4890000000000001</v>
      </c>
      <c r="M42" s="127">
        <v>2.3308788435201686</v>
      </c>
      <c r="N42" s="127">
        <v>7.7171211564798314</v>
      </c>
      <c r="O42" s="126">
        <v>11.537000000000001</v>
      </c>
      <c r="P42" s="127"/>
      <c r="Q42" s="127">
        <v>5.5190000000000001</v>
      </c>
      <c r="R42" s="128"/>
      <c r="S42" s="127"/>
      <c r="T42" s="125">
        <v>12.497</v>
      </c>
      <c r="U42" s="125">
        <v>12.266999999999999</v>
      </c>
      <c r="V42" s="125">
        <v>9.1630000000000003</v>
      </c>
      <c r="W42" s="148"/>
      <c r="X42" s="148">
        <v>113.8</v>
      </c>
      <c r="Y42" s="148"/>
      <c r="Z42" s="148"/>
      <c r="AA42" s="125">
        <v>8.9529999999999994</v>
      </c>
      <c r="AB42" s="146">
        <v>5.1331211564798318</v>
      </c>
      <c r="AC42" s="146">
        <v>126.22199999999999</v>
      </c>
      <c r="AD42" s="131"/>
      <c r="AE42" s="125">
        <v>267.51799999999997</v>
      </c>
      <c r="AF42" s="125">
        <v>282.161</v>
      </c>
      <c r="AG42" s="146">
        <v>-2.8166061756407594</v>
      </c>
      <c r="AH42" s="135">
        <v>23.540272328640661</v>
      </c>
      <c r="AI42" s="149"/>
      <c r="AJ42" s="138"/>
      <c r="AK42" s="67"/>
      <c r="AL42" s="67"/>
      <c r="AM42" s="139"/>
      <c r="AN42" s="139"/>
      <c r="AO42" s="139"/>
      <c r="AP42" s="143"/>
      <c r="AQ42" s="143"/>
      <c r="AR42" s="143"/>
      <c r="AS42" s="143"/>
      <c r="AT42" s="141"/>
      <c r="AU42" s="67"/>
      <c r="AV42" s="67"/>
      <c r="AW42" s="67"/>
      <c r="AX42" s="67"/>
      <c r="AY42" s="67"/>
    </row>
    <row r="43" spans="1:51">
      <c r="B43" s="145" t="s">
        <v>25</v>
      </c>
      <c r="C43" s="124">
        <v>121.922</v>
      </c>
      <c r="D43" s="124">
        <v>127.92100000000001</v>
      </c>
      <c r="E43" s="124">
        <v>110.587</v>
      </c>
      <c r="F43" s="124">
        <v>4.3680000000000003</v>
      </c>
      <c r="G43" s="124">
        <v>12.965999999999999</v>
      </c>
      <c r="H43" s="124">
        <v>17.334</v>
      </c>
      <c r="I43" s="124">
        <v>101.48</v>
      </c>
      <c r="J43" s="146"/>
      <c r="K43" s="127">
        <v>-4.7661804696550165</v>
      </c>
      <c r="L43" s="127">
        <v>5.7460000000000004</v>
      </c>
      <c r="M43" s="127">
        <v>12.143180469655015</v>
      </c>
      <c r="N43" s="127">
        <v>-0.39818046965501558</v>
      </c>
      <c r="O43" s="126">
        <v>5.9989999999999997</v>
      </c>
      <c r="P43" s="127"/>
      <c r="Q43" s="127">
        <v>1.631</v>
      </c>
      <c r="R43" s="128"/>
      <c r="S43" s="127"/>
      <c r="T43" s="125">
        <v>7.6349999999999998</v>
      </c>
      <c r="U43" s="125">
        <v>8.6720000000000006</v>
      </c>
      <c r="V43" s="125">
        <v>11.231999999999999</v>
      </c>
      <c r="W43" s="148"/>
      <c r="X43" s="148">
        <v>125.2</v>
      </c>
      <c r="Y43" s="148"/>
      <c r="Z43" s="148"/>
      <c r="AA43" s="125">
        <v>8.3179999999999996</v>
      </c>
      <c r="AB43" s="146">
        <v>1.9208195303449842</v>
      </c>
      <c r="AC43" s="146">
        <v>133.648</v>
      </c>
      <c r="AD43" s="131"/>
      <c r="AE43" s="125">
        <v>298.26100000000002</v>
      </c>
      <c r="AF43" s="125">
        <v>312.83999999999997</v>
      </c>
      <c r="AG43" s="146">
        <v>-3.1630101961365638</v>
      </c>
      <c r="AH43" s="135">
        <v>26.009693053311793</v>
      </c>
      <c r="AI43" s="149"/>
      <c r="AJ43" s="138"/>
      <c r="AK43" s="67"/>
      <c r="AL43" s="67"/>
      <c r="AM43" s="139"/>
      <c r="AN43" s="139"/>
      <c r="AO43" s="139"/>
      <c r="AP43" s="143"/>
      <c r="AQ43" s="143"/>
      <c r="AR43" s="143"/>
      <c r="AS43" s="143"/>
      <c r="AT43" s="141"/>
      <c r="AU43" s="67"/>
      <c r="AV43" s="67"/>
      <c r="AW43" s="67"/>
      <c r="AX43" s="67"/>
      <c r="AY43" s="67"/>
    </row>
    <row r="44" spans="1:51">
      <c r="B44" s="145" t="s">
        <v>26</v>
      </c>
      <c r="C44" s="124">
        <v>132.87899999999999</v>
      </c>
      <c r="D44" s="124">
        <v>141.42099999999999</v>
      </c>
      <c r="E44" s="124">
        <v>121.43600000000001</v>
      </c>
      <c r="F44" s="124">
        <v>6.3369999999999997</v>
      </c>
      <c r="G44" s="124">
        <v>13.648</v>
      </c>
      <c r="H44" s="124">
        <v>19.984999999999999</v>
      </c>
      <c r="I44" s="124">
        <v>110.42100000000001</v>
      </c>
      <c r="J44" s="146"/>
      <c r="K44" s="127">
        <v>-4.3070356011365973</v>
      </c>
      <c r="L44" s="127">
        <v>3.3660000000000001</v>
      </c>
      <c r="M44" s="127">
        <v>9.8780356011365971</v>
      </c>
      <c r="N44" s="127">
        <v>2.0299643988634024</v>
      </c>
      <c r="O44" s="126">
        <v>8.5419999999999998</v>
      </c>
      <c r="P44" s="127"/>
      <c r="Q44" s="127">
        <v>2.2050000000000001</v>
      </c>
      <c r="R44" s="128"/>
      <c r="S44" s="127"/>
      <c r="T44" s="125">
        <v>12.819000000000001</v>
      </c>
      <c r="U44" s="125">
        <v>8.9979999999999993</v>
      </c>
      <c r="V44" s="125">
        <v>12.087</v>
      </c>
      <c r="W44" s="148"/>
      <c r="X44" s="148">
        <v>132.5</v>
      </c>
      <c r="Y44" s="148"/>
      <c r="Z44" s="148"/>
      <c r="AA44" s="125">
        <v>8.7050000000000001</v>
      </c>
      <c r="AB44" s="146">
        <v>2.1929643988634027</v>
      </c>
      <c r="AC44" s="146">
        <v>142.88900000000001</v>
      </c>
      <c r="AD44" s="131"/>
      <c r="AE44" s="125">
        <v>327.44900000000001</v>
      </c>
      <c r="AF44" s="125">
        <v>342.72199999999998</v>
      </c>
      <c r="AG44" s="146">
        <v>-2.7122309426549811</v>
      </c>
      <c r="AH44" s="135">
        <v>27.925225017309025</v>
      </c>
      <c r="AI44" s="149"/>
      <c r="AJ44" s="138"/>
      <c r="AK44" s="67"/>
      <c r="AL44" s="67"/>
      <c r="AM44" s="139"/>
      <c r="AN44" s="139"/>
      <c r="AO44" s="139"/>
      <c r="AP44" s="143"/>
      <c r="AQ44" s="143"/>
      <c r="AR44" s="143"/>
      <c r="AS44" s="143"/>
      <c r="AT44" s="141"/>
      <c r="AU44" s="67"/>
      <c r="AV44" s="67"/>
      <c r="AW44" s="67"/>
      <c r="AX44" s="67"/>
      <c r="AY44" s="67"/>
    </row>
    <row r="45" spans="1:51">
      <c r="B45" s="145" t="s">
        <v>27</v>
      </c>
      <c r="C45" s="124">
        <v>141.36099999999999</v>
      </c>
      <c r="D45" s="124">
        <v>153.16300000000001</v>
      </c>
      <c r="E45" s="124">
        <v>131.02699999999999</v>
      </c>
      <c r="F45" s="124">
        <v>7.83</v>
      </c>
      <c r="G45" s="124">
        <v>14.305999999999999</v>
      </c>
      <c r="H45" s="124">
        <v>22.135999999999999</v>
      </c>
      <c r="I45" s="124">
        <v>118.31</v>
      </c>
      <c r="J45" s="146"/>
      <c r="K45" s="127">
        <v>-0.63471513094460463</v>
      </c>
      <c r="L45" s="127">
        <v>0.58099999999999996</v>
      </c>
      <c r="M45" s="127">
        <v>5.1877151309446043</v>
      </c>
      <c r="N45" s="127">
        <v>7.1952848690553957</v>
      </c>
      <c r="O45" s="126">
        <v>11.802</v>
      </c>
      <c r="P45" s="127"/>
      <c r="Q45" s="127">
        <v>3.972</v>
      </c>
      <c r="R45" s="128"/>
      <c r="S45" s="127"/>
      <c r="T45" s="125">
        <v>12.288</v>
      </c>
      <c r="U45" s="125">
        <v>9.7949999999999999</v>
      </c>
      <c r="V45" s="125">
        <v>13.225</v>
      </c>
      <c r="W45" s="148"/>
      <c r="X45" s="148">
        <v>143.6</v>
      </c>
      <c r="Y45" s="148"/>
      <c r="Z45" s="148"/>
      <c r="AA45" s="125">
        <v>11.76</v>
      </c>
      <c r="AB45" s="146">
        <v>7.1532848690553941</v>
      </c>
      <c r="AC45" s="146">
        <v>155.148</v>
      </c>
      <c r="AD45" s="131"/>
      <c r="AE45" s="125">
        <v>358.06200000000001</v>
      </c>
      <c r="AF45" s="125">
        <v>369.88799999999998</v>
      </c>
      <c r="AG45" s="146">
        <v>-1.4882458676803174</v>
      </c>
      <c r="AH45" s="135">
        <v>29.240710823909527</v>
      </c>
      <c r="AI45" s="149"/>
      <c r="AJ45" s="138"/>
      <c r="AK45" s="67"/>
      <c r="AL45" s="67"/>
      <c r="AM45" s="139"/>
      <c r="AN45" s="139"/>
      <c r="AO45" s="139"/>
      <c r="AP45" s="143"/>
      <c r="AQ45" s="143"/>
      <c r="AR45" s="143"/>
      <c r="AS45" s="143"/>
      <c r="AT45" s="141"/>
      <c r="AU45" s="67"/>
      <c r="AV45" s="67"/>
      <c r="AW45" s="67"/>
      <c r="AX45" s="67"/>
      <c r="AY45" s="67"/>
    </row>
    <row r="46" spans="1:51">
      <c r="B46" s="145" t="s">
        <v>28</v>
      </c>
      <c r="C46" s="124">
        <v>151.36500000000001</v>
      </c>
      <c r="D46" s="124">
        <v>163.9</v>
      </c>
      <c r="E46" s="124">
        <v>141.81899999999999</v>
      </c>
      <c r="F46" s="124">
        <v>7.468</v>
      </c>
      <c r="G46" s="124">
        <v>14.613</v>
      </c>
      <c r="H46" s="124">
        <v>22.081</v>
      </c>
      <c r="I46" s="124">
        <v>129.74700000000001</v>
      </c>
      <c r="J46" s="146"/>
      <c r="K46" s="127">
        <v>3.199171993363247</v>
      </c>
      <c r="L46" s="127">
        <v>1.42</v>
      </c>
      <c r="M46" s="127">
        <v>3.2878280066367527</v>
      </c>
      <c r="N46" s="127">
        <v>10.667171993363247</v>
      </c>
      <c r="O46" s="126">
        <v>12.535</v>
      </c>
      <c r="P46" s="127"/>
      <c r="Q46" s="127">
        <v>5.0670000000000002</v>
      </c>
      <c r="R46" s="128"/>
      <c r="S46" s="127"/>
      <c r="T46" s="125">
        <v>10.273999999999999</v>
      </c>
      <c r="U46" s="125">
        <v>10.259</v>
      </c>
      <c r="V46" s="125">
        <v>14.72</v>
      </c>
      <c r="W46" s="148"/>
      <c r="X46" s="148">
        <v>157</v>
      </c>
      <c r="Y46" s="148"/>
      <c r="Z46" s="148"/>
      <c r="AA46" s="125">
        <v>11.057</v>
      </c>
      <c r="AB46" s="146">
        <v>9.1891719933632459</v>
      </c>
      <c r="AC46" s="146">
        <v>166.482</v>
      </c>
      <c r="AD46" s="131"/>
      <c r="AE46" s="125">
        <v>385.97899999999998</v>
      </c>
      <c r="AF46" s="125">
        <v>405.78800000000001</v>
      </c>
      <c r="AG46" s="146">
        <v>-0.37254083932752319</v>
      </c>
      <c r="AH46" s="135">
        <v>30.971613201015458</v>
      </c>
      <c r="AI46" s="149"/>
      <c r="AJ46" s="138"/>
      <c r="AK46" s="67"/>
      <c r="AL46" s="67"/>
      <c r="AM46" s="139"/>
      <c r="AN46" s="139"/>
      <c r="AO46" s="139"/>
      <c r="AP46" s="143"/>
      <c r="AQ46" s="143"/>
      <c r="AR46" s="143"/>
      <c r="AS46" s="143"/>
      <c r="AT46" s="141"/>
      <c r="AU46" s="67"/>
      <c r="AV46" s="67"/>
      <c r="AW46" s="67"/>
      <c r="AX46" s="67"/>
      <c r="AY46" s="67"/>
    </row>
    <row r="47" spans="1:51">
      <c r="B47" s="145" t="s">
        <v>29</v>
      </c>
      <c r="C47" s="124">
        <v>162.245</v>
      </c>
      <c r="D47" s="124">
        <v>171.279</v>
      </c>
      <c r="E47" s="124">
        <v>150.56100000000001</v>
      </c>
      <c r="F47" s="124">
        <v>6.3310000000000004</v>
      </c>
      <c r="G47" s="124">
        <v>14.387</v>
      </c>
      <c r="H47" s="124">
        <v>20.718</v>
      </c>
      <c r="I47" s="124">
        <v>138.577</v>
      </c>
      <c r="J47" s="146"/>
      <c r="K47" s="127">
        <v>2.6348978924479245</v>
      </c>
      <c r="L47" s="127">
        <v>5.5510000000000002</v>
      </c>
      <c r="M47" s="127">
        <v>5.6191021075520746</v>
      </c>
      <c r="N47" s="127">
        <v>8.9658978924479218</v>
      </c>
      <c r="O47" s="126">
        <v>9.0340000000000007</v>
      </c>
      <c r="P47" s="127"/>
      <c r="Q47" s="127">
        <v>2.7029999999999998</v>
      </c>
      <c r="R47" s="128"/>
      <c r="S47" s="127"/>
      <c r="T47" s="125">
        <v>11.114000000000001</v>
      </c>
      <c r="U47" s="125">
        <v>5.7389999999999999</v>
      </c>
      <c r="V47" s="125">
        <v>16.600999999999999</v>
      </c>
      <c r="W47" s="148"/>
      <c r="X47" s="148">
        <v>162.5</v>
      </c>
      <c r="Y47" s="148"/>
      <c r="Z47" s="148"/>
      <c r="AA47" s="125">
        <v>9.6489999999999991</v>
      </c>
      <c r="AB47" s="146">
        <v>9.5808978924479238</v>
      </c>
      <c r="AC47" s="146">
        <v>179.28299999999999</v>
      </c>
      <c r="AD47" s="131"/>
      <c r="AE47" s="125">
        <v>423.72399999999999</v>
      </c>
      <c r="AF47" s="125">
        <v>438.21699999999998</v>
      </c>
      <c r="AG47" s="146">
        <v>0.1168717758042289</v>
      </c>
      <c r="AH47" s="135">
        <v>32.633279483037157</v>
      </c>
      <c r="AI47" s="149"/>
      <c r="AJ47" s="138"/>
      <c r="AK47" s="67"/>
      <c r="AL47" s="67"/>
      <c r="AM47" s="139"/>
      <c r="AN47" s="139"/>
      <c r="AO47" s="139"/>
      <c r="AP47" s="143"/>
      <c r="AQ47" s="143"/>
      <c r="AR47" s="143"/>
      <c r="AS47" s="143"/>
      <c r="AT47" s="141"/>
      <c r="AU47" s="67"/>
      <c r="AV47" s="67"/>
      <c r="AW47" s="67"/>
      <c r="AX47" s="67"/>
      <c r="AY47" s="67"/>
    </row>
    <row r="48" spans="1:51">
      <c r="B48" s="145" t="s">
        <v>30</v>
      </c>
      <c r="C48" s="124">
        <v>170.25700000000001</v>
      </c>
      <c r="D48" s="124">
        <v>178.99700000000001</v>
      </c>
      <c r="E48" s="124">
        <v>158.88999999999999</v>
      </c>
      <c r="F48" s="124">
        <v>4.2469999999999999</v>
      </c>
      <c r="G48" s="124">
        <v>15.86</v>
      </c>
      <c r="H48" s="124">
        <v>20.106999999999999</v>
      </c>
      <c r="I48" s="124">
        <v>147.97900000000001</v>
      </c>
      <c r="J48" s="146"/>
      <c r="K48" s="127">
        <v>5.1903783360815829</v>
      </c>
      <c r="L48" s="127">
        <v>6.1790000000000003</v>
      </c>
      <c r="M48" s="127">
        <v>5.4816216639184185</v>
      </c>
      <c r="N48" s="127">
        <v>9.4373783360815828</v>
      </c>
      <c r="O48" s="126">
        <v>8.74</v>
      </c>
      <c r="P48" s="127"/>
      <c r="Q48" s="127">
        <v>4.4930000000000003</v>
      </c>
      <c r="R48" s="128"/>
      <c r="S48" s="127"/>
      <c r="T48" s="125">
        <v>10.433</v>
      </c>
      <c r="U48" s="125">
        <v>3.6869999999999998</v>
      </c>
      <c r="V48" s="125">
        <v>17.36</v>
      </c>
      <c r="W48" s="148"/>
      <c r="X48" s="148">
        <v>167.8</v>
      </c>
      <c r="Y48" s="148"/>
      <c r="Z48" s="148"/>
      <c r="AA48" s="125">
        <v>9.7140000000000004</v>
      </c>
      <c r="AB48" s="146">
        <v>10.411378336081583</v>
      </c>
      <c r="AC48" s="146">
        <v>190.684</v>
      </c>
      <c r="AD48" s="131"/>
      <c r="AE48" s="125">
        <v>455.18299999999999</v>
      </c>
      <c r="AF48" s="125">
        <v>481.30200000000002</v>
      </c>
      <c r="AG48" s="146">
        <v>0.25966797750785497</v>
      </c>
      <c r="AH48" s="135">
        <v>33.948765289637663</v>
      </c>
      <c r="AI48" s="149"/>
      <c r="AJ48" s="138"/>
      <c r="AK48" s="67"/>
      <c r="AL48" s="67"/>
      <c r="AM48" s="139"/>
      <c r="AN48" s="139"/>
      <c r="AO48" s="139"/>
      <c r="AP48" s="143"/>
      <c r="AQ48" s="143"/>
      <c r="AR48" s="143"/>
      <c r="AS48" s="143"/>
      <c r="AT48" s="141"/>
      <c r="AU48" s="67"/>
      <c r="AV48" s="67"/>
      <c r="AW48" s="67"/>
      <c r="AX48" s="67"/>
      <c r="AY48" s="67"/>
    </row>
    <row r="49" spans="2:51">
      <c r="B49" s="145" t="s">
        <v>31</v>
      </c>
      <c r="C49" s="124">
        <v>185.06800000000001</v>
      </c>
      <c r="D49" s="124">
        <v>190.142</v>
      </c>
      <c r="E49" s="124">
        <v>170.15899999999999</v>
      </c>
      <c r="F49" s="124">
        <v>1.4970000000000001</v>
      </c>
      <c r="G49" s="124">
        <v>18.486000000000001</v>
      </c>
      <c r="H49" s="124">
        <v>19.983000000000001</v>
      </c>
      <c r="I49" s="124">
        <v>161.99700000000001</v>
      </c>
      <c r="J49" s="146"/>
      <c r="K49" s="127">
        <v>9.5046211520947956</v>
      </c>
      <c r="L49" s="127">
        <v>10.189</v>
      </c>
      <c r="M49" s="127">
        <v>4.2613788479052044</v>
      </c>
      <c r="N49" s="127">
        <v>11.001621152094796</v>
      </c>
      <c r="O49" s="126">
        <v>5.0739999999999998</v>
      </c>
      <c r="P49" s="127"/>
      <c r="Q49" s="127">
        <v>3.577</v>
      </c>
      <c r="R49" s="128"/>
      <c r="S49" s="127"/>
      <c r="T49" s="125">
        <v>1.1990000000000001</v>
      </c>
      <c r="U49" s="125">
        <v>-3.2309999999999999</v>
      </c>
      <c r="V49" s="125">
        <v>18.605</v>
      </c>
      <c r="W49" s="148"/>
      <c r="X49" s="148">
        <v>167.4</v>
      </c>
      <c r="Y49" s="148"/>
      <c r="Z49" s="148"/>
      <c r="AA49" s="125">
        <v>6.2880000000000003</v>
      </c>
      <c r="AB49" s="146">
        <v>12.215621152094792</v>
      </c>
      <c r="AC49" s="146">
        <v>200.91499999999999</v>
      </c>
      <c r="AD49" s="131"/>
      <c r="AE49" s="125">
        <v>511.512</v>
      </c>
      <c r="AF49" s="125">
        <v>540.447</v>
      </c>
      <c r="AG49" s="146">
        <v>2.2138188660570233</v>
      </c>
      <c r="AH49" s="135">
        <v>35.933533348719138</v>
      </c>
      <c r="AI49" s="149"/>
      <c r="AJ49" s="138"/>
      <c r="AK49" s="67"/>
      <c r="AL49" s="67"/>
      <c r="AM49" s="139"/>
      <c r="AN49" s="139"/>
      <c r="AO49" s="139"/>
      <c r="AP49" s="143"/>
      <c r="AQ49" s="143"/>
      <c r="AR49" s="143"/>
      <c r="AS49" s="143"/>
      <c r="AT49" s="141"/>
      <c r="AU49" s="67"/>
      <c r="AV49" s="67"/>
      <c r="AW49" s="67"/>
      <c r="AX49" s="67"/>
      <c r="AY49" s="67"/>
    </row>
    <row r="50" spans="2:51">
      <c r="B50" s="145" t="s">
        <v>32</v>
      </c>
      <c r="C50" s="124">
        <v>202.685</v>
      </c>
      <c r="D50" s="124">
        <v>197.155</v>
      </c>
      <c r="E50" s="124">
        <v>177.05099999999999</v>
      </c>
      <c r="F50" s="124">
        <v>0.315</v>
      </c>
      <c r="G50" s="124">
        <v>19.789000000000001</v>
      </c>
      <c r="H50" s="124">
        <v>20.103999999999999</v>
      </c>
      <c r="I50" s="124">
        <v>177.70099999999999</v>
      </c>
      <c r="J50" s="146"/>
      <c r="K50" s="127">
        <v>6.0079326299430464</v>
      </c>
      <c r="L50" s="127">
        <v>20.646999999999998</v>
      </c>
      <c r="M50" s="127">
        <v>8.794067370056954</v>
      </c>
      <c r="N50" s="127">
        <v>6.3229326299430468</v>
      </c>
      <c r="O50" s="126">
        <v>-5.53</v>
      </c>
      <c r="P50" s="127"/>
      <c r="Q50" s="127">
        <v>-5.8449999999999998</v>
      </c>
      <c r="R50" s="128"/>
      <c r="S50" s="127"/>
      <c r="T50" s="125">
        <v>-6.9589999999999996</v>
      </c>
      <c r="U50" s="125">
        <v>-14.504</v>
      </c>
      <c r="V50" s="125">
        <v>19.170000000000002</v>
      </c>
      <c r="W50" s="148"/>
      <c r="X50" s="148">
        <v>153.69999999999999</v>
      </c>
      <c r="Y50" s="148"/>
      <c r="Z50" s="148"/>
      <c r="AA50" s="125">
        <v>-3.3730000000000002</v>
      </c>
      <c r="AB50" s="146">
        <v>8.4799326299430469</v>
      </c>
      <c r="AC50" s="146">
        <v>195.244</v>
      </c>
      <c r="AD50" s="131"/>
      <c r="AE50" s="125">
        <v>570.33000000000004</v>
      </c>
      <c r="AF50" s="125">
        <v>599.09400000000005</v>
      </c>
      <c r="AG50" s="146">
        <v>3.2709897786146414</v>
      </c>
      <c r="AH50" s="135">
        <v>38.402954073390262</v>
      </c>
      <c r="AI50" s="149"/>
      <c r="AJ50" s="138"/>
      <c r="AK50" s="67"/>
      <c r="AL50" s="67"/>
      <c r="AM50" s="139"/>
      <c r="AN50" s="139"/>
      <c r="AO50" s="139"/>
      <c r="AP50" s="143"/>
      <c r="AQ50" s="143"/>
      <c r="AR50" s="143"/>
      <c r="AS50" s="143"/>
      <c r="AT50" s="141"/>
      <c r="AU50" s="67"/>
      <c r="AV50" s="67"/>
      <c r="AW50" s="67"/>
      <c r="AX50" s="67"/>
      <c r="AY50" s="67"/>
    </row>
    <row r="51" spans="2:51" ht="15" customHeight="1">
      <c r="B51" s="145" t="s">
        <v>33</v>
      </c>
      <c r="C51" s="124">
        <v>218.63</v>
      </c>
      <c r="D51" s="124">
        <v>218.75399999999999</v>
      </c>
      <c r="E51" s="124">
        <v>192.22300000000001</v>
      </c>
      <c r="F51" s="124">
        <v>4.9089999999999998</v>
      </c>
      <c r="G51" s="124">
        <v>21.622</v>
      </c>
      <c r="H51" s="124">
        <v>26.530999999999999</v>
      </c>
      <c r="I51" s="124">
        <v>193.24299999999999</v>
      </c>
      <c r="J51" s="146"/>
      <c r="K51" s="127">
        <v>3.8134403691465311</v>
      </c>
      <c r="L51" s="127">
        <v>14.349</v>
      </c>
      <c r="M51" s="127">
        <v>5.7505596308534681</v>
      </c>
      <c r="N51" s="127">
        <v>8.7224403691465309</v>
      </c>
      <c r="O51" s="126">
        <v>0.124</v>
      </c>
      <c r="P51" s="127"/>
      <c r="Q51" s="127">
        <v>-4.7850000000000001</v>
      </c>
      <c r="R51" s="128"/>
      <c r="S51" s="127"/>
      <c r="T51" s="125">
        <v>-4.5750000000000002</v>
      </c>
      <c r="U51" s="125">
        <v>-6.99</v>
      </c>
      <c r="V51" s="125">
        <v>20.021000000000001</v>
      </c>
      <c r="W51" s="148"/>
      <c r="X51" s="148">
        <v>151.9</v>
      </c>
      <c r="Y51" s="148"/>
      <c r="Z51" s="148"/>
      <c r="AA51" s="125">
        <v>2.9569999999999999</v>
      </c>
      <c r="AB51" s="146">
        <v>11.555440369146533</v>
      </c>
      <c r="AC51" s="146">
        <v>186.65799999999999</v>
      </c>
      <c r="AD51" s="131"/>
      <c r="AE51" s="125">
        <v>629.55899999999997</v>
      </c>
      <c r="AF51" s="125">
        <v>658.27300000000002</v>
      </c>
      <c r="AG51" s="146">
        <v>1.4231798008055865</v>
      </c>
      <c r="AH51" s="135">
        <v>41.472420955458105</v>
      </c>
      <c r="AI51" s="149"/>
      <c r="AJ51" s="138"/>
      <c r="AK51" s="67"/>
      <c r="AL51" s="67"/>
      <c r="AM51" s="139"/>
      <c r="AN51" s="139"/>
      <c r="AO51" s="139"/>
      <c r="AP51" s="143"/>
      <c r="AQ51" s="143"/>
      <c r="AR51" s="143"/>
      <c r="AS51" s="143"/>
      <c r="AT51" s="141"/>
      <c r="AU51" s="67"/>
      <c r="AV51" s="67"/>
      <c r="AW51" s="67"/>
      <c r="AX51" s="67"/>
      <c r="AY51" s="67"/>
    </row>
    <row r="52" spans="2:51">
      <c r="B52" s="145" t="s">
        <v>34</v>
      </c>
      <c r="C52" s="124">
        <v>230.37700000000001</v>
      </c>
      <c r="D52" s="124">
        <v>237.69200000000001</v>
      </c>
      <c r="E52" s="124">
        <v>209.589</v>
      </c>
      <c r="F52" s="124">
        <v>6.6740000000000004</v>
      </c>
      <c r="G52" s="124">
        <v>21.428999999999998</v>
      </c>
      <c r="H52" s="124">
        <v>28.103000000000002</v>
      </c>
      <c r="I52" s="124">
        <v>206.55799999999999</v>
      </c>
      <c r="J52" s="146"/>
      <c r="K52" s="127">
        <v>-0.88659837760153548</v>
      </c>
      <c r="L52" s="127">
        <v>6.8419999999999996</v>
      </c>
      <c r="M52" s="127">
        <v>8.3695983776015357</v>
      </c>
      <c r="N52" s="127">
        <v>5.7874016223984626</v>
      </c>
      <c r="O52" s="126">
        <v>7.3150000000000004</v>
      </c>
      <c r="P52" s="127"/>
      <c r="Q52" s="127">
        <v>0.64100000000000001</v>
      </c>
      <c r="R52" s="128"/>
      <c r="S52" s="127"/>
      <c r="T52" s="125">
        <v>-2.6349999999999998</v>
      </c>
      <c r="U52" s="125">
        <v>-0.85099999999999998</v>
      </c>
      <c r="V52" s="125">
        <v>19.79</v>
      </c>
      <c r="W52" s="148"/>
      <c r="X52" s="148">
        <v>151.1</v>
      </c>
      <c r="Y52" s="148"/>
      <c r="Z52" s="148"/>
      <c r="AA52" s="125">
        <v>9.4380000000000006</v>
      </c>
      <c r="AB52" s="146">
        <v>7.9104016223984646</v>
      </c>
      <c r="AC52" s="146">
        <v>188.31899999999999</v>
      </c>
      <c r="AD52" s="131"/>
      <c r="AE52" s="125">
        <v>679.27</v>
      </c>
      <c r="AF52" s="125">
        <v>697.95399999999995</v>
      </c>
      <c r="AG52" s="146">
        <v>-1.019048409082679</v>
      </c>
      <c r="AH52" s="135">
        <v>44.957304408031391</v>
      </c>
      <c r="AI52" s="149"/>
      <c r="AJ52" s="138"/>
      <c r="AK52" s="67"/>
      <c r="AL52" s="67"/>
      <c r="AM52" s="139"/>
      <c r="AN52" s="139"/>
      <c r="AO52" s="139"/>
      <c r="AP52" s="143"/>
      <c r="AQ52" s="143"/>
      <c r="AR52" s="143"/>
      <c r="AS52" s="143"/>
      <c r="AT52" s="141"/>
      <c r="AU52" s="67"/>
      <c r="AV52" s="67"/>
      <c r="AW52" s="67"/>
      <c r="AX52" s="67"/>
      <c r="AY52" s="67"/>
    </row>
    <row r="53" spans="2:51">
      <c r="B53" s="145" t="s">
        <v>35</v>
      </c>
      <c r="C53" s="124">
        <v>239.63300000000001</v>
      </c>
      <c r="D53" s="124">
        <v>263.39699999999999</v>
      </c>
      <c r="E53" s="124">
        <v>233.67500000000001</v>
      </c>
      <c r="F53" s="124">
        <v>9.0660000000000007</v>
      </c>
      <c r="G53" s="124">
        <v>20.655999999999999</v>
      </c>
      <c r="H53" s="124">
        <v>29.722000000000001</v>
      </c>
      <c r="I53" s="124">
        <v>216.75</v>
      </c>
      <c r="J53" s="146"/>
      <c r="K53" s="127">
        <v>4.8057970083218686</v>
      </c>
      <c r="L53" s="127">
        <v>-10.999000000000001</v>
      </c>
      <c r="M53" s="127">
        <v>-1.1067970083218686</v>
      </c>
      <c r="N53" s="127">
        <v>13.87179700832187</v>
      </c>
      <c r="O53" s="126">
        <v>23.763999999999999</v>
      </c>
      <c r="P53" s="127"/>
      <c r="Q53" s="127">
        <v>14.698</v>
      </c>
      <c r="R53" s="128"/>
      <c r="S53" s="127"/>
      <c r="T53" s="125">
        <v>13.02</v>
      </c>
      <c r="U53" s="125">
        <v>13.753</v>
      </c>
      <c r="V53" s="125">
        <v>17.954000000000001</v>
      </c>
      <c r="W53" s="148"/>
      <c r="X53" s="148">
        <v>165.8</v>
      </c>
      <c r="Y53" s="148"/>
      <c r="Z53" s="148"/>
      <c r="AA53" s="125">
        <v>23.641999999999999</v>
      </c>
      <c r="AB53" s="146">
        <v>13.74979700832187</v>
      </c>
      <c r="AC53" s="146">
        <v>204.68299999999999</v>
      </c>
      <c r="AD53" s="131"/>
      <c r="AE53" s="125">
        <v>714.36300000000006</v>
      </c>
      <c r="AF53" s="125">
        <v>725.30499999999995</v>
      </c>
      <c r="AG53" s="146">
        <v>-2.3618978122783716</v>
      </c>
      <c r="AH53" s="135">
        <v>47.703669513039458</v>
      </c>
      <c r="AI53" s="149"/>
      <c r="AJ53" s="138"/>
      <c r="AK53" s="67"/>
      <c r="AL53" s="67"/>
      <c r="AM53" s="139"/>
      <c r="AN53" s="139"/>
      <c r="AO53" s="139"/>
      <c r="AP53" s="143"/>
      <c r="AQ53" s="143"/>
      <c r="AR53" s="143"/>
      <c r="AS53" s="143"/>
      <c r="AT53" s="141"/>
      <c r="AU53" s="67"/>
      <c r="AV53" s="67"/>
      <c r="AW53" s="67"/>
      <c r="AX53" s="67"/>
      <c r="AY53" s="67"/>
    </row>
    <row r="54" spans="2:51">
      <c r="B54" s="145" t="s">
        <v>36</v>
      </c>
      <c r="C54" s="124">
        <v>236.905</v>
      </c>
      <c r="D54" s="124">
        <v>283.25200000000001</v>
      </c>
      <c r="E54" s="124">
        <v>254.584</v>
      </c>
      <c r="F54" s="124">
        <v>7.819</v>
      </c>
      <c r="G54" s="124">
        <v>20.849</v>
      </c>
      <c r="H54" s="124">
        <v>28.667999999999999</v>
      </c>
      <c r="I54" s="124">
        <v>214.79599999999999</v>
      </c>
      <c r="J54" s="146"/>
      <c r="K54" s="127">
        <v>26.376443315799033</v>
      </c>
      <c r="L54" s="127">
        <v>-31.83</v>
      </c>
      <c r="M54" s="127">
        <v>-19.678443315799036</v>
      </c>
      <c r="N54" s="127">
        <v>34.195443315799025</v>
      </c>
      <c r="O54" s="126">
        <v>46.347000000000001</v>
      </c>
      <c r="P54" s="127"/>
      <c r="Q54" s="127">
        <v>38.527999999999999</v>
      </c>
      <c r="R54" s="128"/>
      <c r="S54" s="127"/>
      <c r="T54" s="125">
        <v>36.201000000000001</v>
      </c>
      <c r="U54" s="125">
        <v>36.152999999999999</v>
      </c>
      <c r="V54" s="125">
        <v>18.879000000000001</v>
      </c>
      <c r="W54" s="148"/>
      <c r="X54" s="148">
        <v>201.9</v>
      </c>
      <c r="Y54" s="148"/>
      <c r="Z54" s="148"/>
      <c r="AA54" s="125">
        <v>45.783000000000001</v>
      </c>
      <c r="AB54" s="146">
        <v>33.631443315799025</v>
      </c>
      <c r="AC54" s="146">
        <v>248.64599999999999</v>
      </c>
      <c r="AD54" s="131"/>
      <c r="AE54" s="125">
        <v>738.80700000000002</v>
      </c>
      <c r="AF54" s="125">
        <v>756.94200000000001</v>
      </c>
      <c r="AG54" s="146">
        <v>-2.3447486042252104</v>
      </c>
      <c r="AH54" s="135">
        <v>49.019155319639971</v>
      </c>
      <c r="AI54" s="149"/>
      <c r="AJ54" s="138"/>
      <c r="AK54" s="67"/>
      <c r="AL54" s="67"/>
      <c r="AM54" s="139"/>
      <c r="AN54" s="139"/>
      <c r="AO54" s="139"/>
      <c r="AP54" s="143"/>
      <c r="AQ54" s="143"/>
      <c r="AR54" s="143"/>
      <c r="AS54" s="143"/>
      <c r="AT54" s="141"/>
      <c r="AU54" s="67"/>
      <c r="AV54" s="67"/>
      <c r="AW54" s="67"/>
      <c r="AX54" s="67"/>
      <c r="AY54" s="67"/>
    </row>
    <row r="55" spans="2:51">
      <c r="B55" s="145" t="s">
        <v>37</v>
      </c>
      <c r="C55" s="124">
        <v>244.708</v>
      </c>
      <c r="D55" s="124">
        <v>296.05</v>
      </c>
      <c r="E55" s="124">
        <v>268.66000000000003</v>
      </c>
      <c r="F55" s="124">
        <v>6.1529999999999996</v>
      </c>
      <c r="G55" s="124">
        <v>21.236999999999998</v>
      </c>
      <c r="H55" s="124">
        <v>27.39</v>
      </c>
      <c r="I55" s="124">
        <v>221.792</v>
      </c>
      <c r="J55" s="146"/>
      <c r="K55" s="127">
        <v>35.038215105181756</v>
      </c>
      <c r="L55" s="127">
        <v>-34.418999999999997</v>
      </c>
      <c r="M55" s="127">
        <v>-24.268215105181749</v>
      </c>
      <c r="N55" s="127">
        <v>41.191215105181755</v>
      </c>
      <c r="O55" s="126">
        <v>51.341999999999999</v>
      </c>
      <c r="P55" s="127"/>
      <c r="Q55" s="127">
        <v>45.189</v>
      </c>
      <c r="R55" s="128"/>
      <c r="S55" s="127"/>
      <c r="T55" s="125">
        <v>49.62</v>
      </c>
      <c r="U55" s="125">
        <v>46.107999999999997</v>
      </c>
      <c r="V55" s="125">
        <v>20.562000000000001</v>
      </c>
      <c r="W55" s="148"/>
      <c r="X55" s="148">
        <v>249.8</v>
      </c>
      <c r="Y55" s="148"/>
      <c r="Z55" s="148"/>
      <c r="AA55" s="125">
        <v>51.267000000000003</v>
      </c>
      <c r="AB55" s="146">
        <v>41.116215105181766</v>
      </c>
      <c r="AC55" s="146">
        <v>298.71499999999997</v>
      </c>
      <c r="AD55" s="131"/>
      <c r="AE55" s="125">
        <v>780.64</v>
      </c>
      <c r="AF55" s="125">
        <v>801.96</v>
      </c>
      <c r="AG55" s="146">
        <v>-1.6627320644633916</v>
      </c>
      <c r="AH55" s="135">
        <v>50.403877221324713</v>
      </c>
      <c r="AI55" s="149"/>
      <c r="AJ55" s="138"/>
      <c r="AK55" s="67"/>
      <c r="AL55" s="67"/>
      <c r="AM55" s="139"/>
      <c r="AN55" s="139"/>
      <c r="AO55" s="139"/>
      <c r="AP55" s="143"/>
      <c r="AQ55" s="143"/>
      <c r="AR55" s="143"/>
      <c r="AS55" s="143"/>
      <c r="AT55" s="141"/>
      <c r="AU55" s="67"/>
      <c r="AV55" s="67"/>
      <c r="AW55" s="67"/>
      <c r="AX55" s="67"/>
      <c r="AY55" s="67"/>
    </row>
    <row r="56" spans="2:51" s="162" customFormat="1">
      <c r="B56" s="151" t="s">
        <v>38</v>
      </c>
      <c r="C56" s="124">
        <v>264.553</v>
      </c>
      <c r="D56" s="124">
        <v>308.47699999999998</v>
      </c>
      <c r="E56" s="124">
        <v>280.35599999999999</v>
      </c>
      <c r="F56" s="124">
        <v>6.72</v>
      </c>
      <c r="G56" s="124">
        <v>21.401</v>
      </c>
      <c r="H56" s="124">
        <v>28.120999999999999</v>
      </c>
      <c r="I56" s="124">
        <v>240.98</v>
      </c>
      <c r="J56" s="152"/>
      <c r="K56" s="127">
        <v>32.613326856018858</v>
      </c>
      <c r="L56" s="127">
        <v>-24.140999999999998</v>
      </c>
      <c r="M56" s="127">
        <v>-19.550326856018849</v>
      </c>
      <c r="N56" s="127">
        <v>39.33332685601885</v>
      </c>
      <c r="O56" s="126">
        <v>43.923999999999999</v>
      </c>
      <c r="P56" s="153"/>
      <c r="Q56" s="127">
        <v>37.204000000000001</v>
      </c>
      <c r="R56" s="128"/>
      <c r="S56" s="153"/>
      <c r="T56" s="125">
        <v>39.026000000000003</v>
      </c>
      <c r="U56" s="125">
        <v>36.743000000000002</v>
      </c>
      <c r="V56" s="125">
        <v>23.177</v>
      </c>
      <c r="W56" s="154"/>
      <c r="X56" s="148">
        <v>290</v>
      </c>
      <c r="Y56" s="148"/>
      <c r="Z56" s="148"/>
      <c r="AA56" s="125">
        <v>45.823999999999998</v>
      </c>
      <c r="AB56" s="146">
        <v>41.233326856018849</v>
      </c>
      <c r="AC56" s="146">
        <v>339.93099999999998</v>
      </c>
      <c r="AD56" s="155"/>
      <c r="AE56" s="125">
        <v>820.88199999999995</v>
      </c>
      <c r="AF56" s="125">
        <v>839.38699999999994</v>
      </c>
      <c r="AG56" s="146">
        <v>-0.45338050996354412</v>
      </c>
      <c r="AH56" s="135">
        <v>51.234710362335569</v>
      </c>
      <c r="AI56" s="156"/>
      <c r="AJ56" s="157"/>
      <c r="AK56" s="158"/>
      <c r="AL56" s="158"/>
      <c r="AM56" s="159"/>
      <c r="AN56" s="159"/>
      <c r="AO56" s="159"/>
      <c r="AP56" s="160"/>
      <c r="AQ56" s="160"/>
      <c r="AR56" s="160"/>
      <c r="AS56" s="160"/>
      <c r="AT56" s="161"/>
      <c r="AU56" s="158"/>
      <c r="AV56" s="158"/>
      <c r="AW56" s="158"/>
      <c r="AX56" s="158"/>
      <c r="AY56" s="158"/>
    </row>
    <row r="57" spans="2:51" s="162" customFormat="1">
      <c r="B57" s="151" t="s">
        <v>39</v>
      </c>
      <c r="C57" s="124">
        <v>287.3</v>
      </c>
      <c r="D57" s="124">
        <v>322.83499999999998</v>
      </c>
      <c r="E57" s="124">
        <v>294.28899999999999</v>
      </c>
      <c r="F57" s="124">
        <v>6.61</v>
      </c>
      <c r="G57" s="124">
        <v>21.936</v>
      </c>
      <c r="H57" s="124">
        <v>28.545999999999999</v>
      </c>
      <c r="I57" s="124">
        <v>260.55799999999999</v>
      </c>
      <c r="J57" s="152"/>
      <c r="K57" s="127">
        <v>25.027430462613633</v>
      </c>
      <c r="L57" s="127">
        <v>-12.762</v>
      </c>
      <c r="M57" s="127">
        <v>-8.8644304626136297</v>
      </c>
      <c r="N57" s="127">
        <v>31.637430462613633</v>
      </c>
      <c r="O57" s="126">
        <v>35.534999999999997</v>
      </c>
      <c r="P57" s="153"/>
      <c r="Q57" s="127">
        <v>28.925000000000001</v>
      </c>
      <c r="R57" s="128"/>
      <c r="S57" s="153"/>
      <c r="T57" s="125">
        <v>35.338000000000001</v>
      </c>
      <c r="U57" s="125">
        <v>31.538</v>
      </c>
      <c r="V57" s="125">
        <v>26.530999999999999</v>
      </c>
      <c r="W57" s="154"/>
      <c r="X57" s="148">
        <v>322.10000000000002</v>
      </c>
      <c r="Y57" s="148"/>
      <c r="Z57" s="148"/>
      <c r="AA57" s="125">
        <v>37.363</v>
      </c>
      <c r="AB57" s="146">
        <v>33.465430462613632</v>
      </c>
      <c r="AC57" s="146">
        <v>377.35500000000002</v>
      </c>
      <c r="AD57" s="155"/>
      <c r="AE57" s="125">
        <v>863.06200000000001</v>
      </c>
      <c r="AF57" s="125">
        <v>893.44299999999998</v>
      </c>
      <c r="AG57" s="146">
        <v>-0.72184351947045644</v>
      </c>
      <c r="AH57" s="135">
        <v>52.873297945995844</v>
      </c>
      <c r="AI57" s="156"/>
      <c r="AJ57" s="157"/>
      <c r="AK57" s="158"/>
      <c r="AL57" s="158"/>
      <c r="AM57" s="159"/>
      <c r="AN57" s="159"/>
      <c r="AO57" s="159"/>
      <c r="AP57" s="160"/>
      <c r="AQ57" s="160"/>
      <c r="AR57" s="160"/>
      <c r="AS57" s="160"/>
      <c r="AT57" s="161"/>
      <c r="AU57" s="158"/>
      <c r="AV57" s="158"/>
      <c r="AW57" s="158"/>
      <c r="AX57" s="158"/>
      <c r="AY57" s="158"/>
    </row>
    <row r="58" spans="2:51" s="162" customFormat="1">
      <c r="B58" s="151" t="s">
        <v>40</v>
      </c>
      <c r="C58" s="124">
        <v>299.51100000000002</v>
      </c>
      <c r="D58" s="124">
        <v>328.435</v>
      </c>
      <c r="E58" s="124">
        <v>303.46699999999998</v>
      </c>
      <c r="F58" s="124">
        <v>3.2989999999999999</v>
      </c>
      <c r="G58" s="124">
        <v>21.669</v>
      </c>
      <c r="H58" s="124">
        <v>24.968</v>
      </c>
      <c r="I58" s="124">
        <v>273.89299999999997</v>
      </c>
      <c r="J58" s="152"/>
      <c r="K58" s="127">
        <v>23.426554905298318</v>
      </c>
      <c r="L58" s="127">
        <v>-4.718</v>
      </c>
      <c r="M58" s="127">
        <v>-2.5195549052983184</v>
      </c>
      <c r="N58" s="127">
        <v>26.725554905298328</v>
      </c>
      <c r="O58" s="126">
        <v>28.923999999999999</v>
      </c>
      <c r="P58" s="153"/>
      <c r="Q58" s="127">
        <v>25.625</v>
      </c>
      <c r="R58" s="128"/>
      <c r="S58" s="153"/>
      <c r="T58" s="125">
        <v>25.105</v>
      </c>
      <c r="U58" s="125">
        <v>22.620999999999999</v>
      </c>
      <c r="V58" s="125">
        <v>27.991</v>
      </c>
      <c r="W58" s="154"/>
      <c r="X58" s="148">
        <v>347</v>
      </c>
      <c r="Y58" s="148"/>
      <c r="Z58" s="148"/>
      <c r="AA58" s="125">
        <v>30.835000000000001</v>
      </c>
      <c r="AB58" s="146">
        <v>28.636554905298318</v>
      </c>
      <c r="AC58" s="146">
        <v>408.60899999999998</v>
      </c>
      <c r="AD58" s="155"/>
      <c r="AE58" s="125">
        <v>923</v>
      </c>
      <c r="AF58" s="125">
        <v>948.86599999999999</v>
      </c>
      <c r="AG58" s="146">
        <v>-0.18763206018617951</v>
      </c>
      <c r="AH58" s="135">
        <v>54.650357719824605</v>
      </c>
      <c r="AI58" s="156"/>
      <c r="AJ58" s="157"/>
      <c r="AK58" s="158"/>
      <c r="AL58" s="158"/>
      <c r="AM58" s="159"/>
      <c r="AN58" s="159"/>
      <c r="AO58" s="159"/>
      <c r="AP58" s="160"/>
      <c r="AQ58" s="160"/>
      <c r="AR58" s="160"/>
      <c r="AS58" s="160"/>
      <c r="AT58" s="161"/>
      <c r="AU58" s="158"/>
      <c r="AV58" s="158"/>
      <c r="AW58" s="158"/>
      <c r="AX58" s="158"/>
      <c r="AY58" s="158"/>
    </row>
    <row r="59" spans="2:51" s="162" customFormat="1">
      <c r="B59" s="151" t="s">
        <v>41</v>
      </c>
      <c r="C59" s="124">
        <v>334.06700000000001</v>
      </c>
      <c r="D59" s="124">
        <v>344.36599999999999</v>
      </c>
      <c r="E59" s="124">
        <v>317.214</v>
      </c>
      <c r="F59" s="124">
        <v>4.8049999999999997</v>
      </c>
      <c r="G59" s="124">
        <v>22.347000000000001</v>
      </c>
      <c r="H59" s="124">
        <v>27.152000000000001</v>
      </c>
      <c r="I59" s="124">
        <v>301.03899999999999</v>
      </c>
      <c r="J59" s="152"/>
      <c r="K59" s="127">
        <v>10.972333517752748</v>
      </c>
      <c r="L59" s="127">
        <v>15.192</v>
      </c>
      <c r="M59" s="127">
        <v>9.7136664822472483</v>
      </c>
      <c r="N59" s="127">
        <v>15.777333517752751</v>
      </c>
      <c r="O59" s="126">
        <v>10.298999999999999</v>
      </c>
      <c r="P59" s="153"/>
      <c r="Q59" s="127">
        <v>5.4939999999999998</v>
      </c>
      <c r="R59" s="128"/>
      <c r="S59" s="153"/>
      <c r="T59" s="125">
        <v>3.5430000000000001</v>
      </c>
      <c r="U59" s="125">
        <v>0.90100000000000002</v>
      </c>
      <c r="V59" s="125">
        <v>29.82</v>
      </c>
      <c r="W59" s="154"/>
      <c r="X59" s="148">
        <v>360.4</v>
      </c>
      <c r="Y59" s="148">
        <v>361.2</v>
      </c>
      <c r="Z59" s="148"/>
      <c r="AA59" s="125">
        <v>9.5960000000000001</v>
      </c>
      <c r="AB59" s="146">
        <v>15.074333517752748</v>
      </c>
      <c r="AC59" s="146">
        <v>412.27800000000002</v>
      </c>
      <c r="AD59" s="155"/>
      <c r="AE59" s="125">
        <v>964.68299999999999</v>
      </c>
      <c r="AF59" s="125">
        <v>983.43200000000002</v>
      </c>
      <c r="AG59" s="146">
        <v>1.2108318349521903</v>
      </c>
      <c r="AH59" s="135">
        <v>54.673436418186014</v>
      </c>
      <c r="AI59" s="156"/>
      <c r="AJ59" s="157"/>
      <c r="AK59" s="158"/>
      <c r="AL59" s="158"/>
      <c r="AM59" s="159"/>
      <c r="AN59" s="159"/>
      <c r="AO59" s="159"/>
      <c r="AP59" s="160"/>
      <c r="AQ59" s="160"/>
      <c r="AR59" s="160"/>
      <c r="AS59" s="160"/>
      <c r="AT59" s="161"/>
      <c r="AU59" s="158"/>
      <c r="AV59" s="158"/>
      <c r="AW59" s="158"/>
      <c r="AX59" s="158"/>
      <c r="AY59" s="158"/>
    </row>
    <row r="60" spans="2:51" s="162" customFormat="1">
      <c r="B60" s="151" t="s">
        <v>42</v>
      </c>
      <c r="C60" s="124">
        <v>355.10899999999998</v>
      </c>
      <c r="D60" s="124">
        <v>355.06700000000001</v>
      </c>
      <c r="E60" s="124">
        <v>326.88299999999998</v>
      </c>
      <c r="F60" s="124">
        <v>5.173</v>
      </c>
      <c r="G60" s="124">
        <v>23.010999999999999</v>
      </c>
      <c r="H60" s="124">
        <v>28.184000000000001</v>
      </c>
      <c r="I60" s="124">
        <v>321.166</v>
      </c>
      <c r="J60" s="152"/>
      <c r="K60" s="127">
        <v>1.8891027193487344</v>
      </c>
      <c r="L60" s="127">
        <v>25.071999999999999</v>
      </c>
      <c r="M60" s="127">
        <v>17.967897280651265</v>
      </c>
      <c r="N60" s="127">
        <v>7.0621027193487347</v>
      </c>
      <c r="O60" s="126">
        <v>-4.2000000000000003E-2</v>
      </c>
      <c r="P60" s="153"/>
      <c r="Q60" s="127">
        <v>-5.2149999999999999</v>
      </c>
      <c r="R60" s="128"/>
      <c r="S60" s="153"/>
      <c r="T60" s="125">
        <v>-4.5449999999999999</v>
      </c>
      <c r="U60" s="125">
        <v>-7.6879999999999997</v>
      </c>
      <c r="V60" s="125">
        <v>29.442</v>
      </c>
      <c r="W60" s="154"/>
      <c r="X60" s="148">
        <v>363.1</v>
      </c>
      <c r="Y60" s="148">
        <v>364</v>
      </c>
      <c r="Z60" s="148"/>
      <c r="AA60" s="125">
        <v>-1.226</v>
      </c>
      <c r="AB60" s="146">
        <v>5.8781027193487345</v>
      </c>
      <c r="AC60" s="146">
        <v>415.12099999999998</v>
      </c>
      <c r="AD60" s="155"/>
      <c r="AE60" s="125">
        <v>1010.045</v>
      </c>
      <c r="AF60" s="125">
        <v>1033.4169999999999</v>
      </c>
      <c r="AG60" s="146">
        <v>0.92235760542949352</v>
      </c>
      <c r="AH60" s="135">
        <v>55.411954765751204</v>
      </c>
      <c r="AI60" s="156"/>
      <c r="AJ60" s="157"/>
      <c r="AK60" s="158"/>
      <c r="AL60" s="158"/>
      <c r="AM60" s="159"/>
      <c r="AN60" s="159"/>
      <c r="AO60" s="159"/>
      <c r="AP60" s="160"/>
      <c r="AQ60" s="160"/>
      <c r="AR60" s="160"/>
      <c r="AS60" s="160"/>
      <c r="AT60" s="161"/>
      <c r="AU60" s="158"/>
      <c r="AV60" s="158"/>
      <c r="AW60" s="158"/>
      <c r="AX60" s="158"/>
      <c r="AY60" s="158"/>
    </row>
    <row r="61" spans="2:51" s="162" customFormat="1">
      <c r="B61" s="151" t="s">
        <v>43</v>
      </c>
      <c r="C61" s="124">
        <v>379.03</v>
      </c>
      <c r="D61" s="124">
        <v>367.70100000000002</v>
      </c>
      <c r="E61" s="124">
        <v>338.59800000000001</v>
      </c>
      <c r="F61" s="124">
        <v>4.9119999999999999</v>
      </c>
      <c r="G61" s="124">
        <v>24.190999999999999</v>
      </c>
      <c r="H61" s="124">
        <v>29.103000000000002</v>
      </c>
      <c r="I61" s="124">
        <v>344.32299999999998</v>
      </c>
      <c r="J61" s="152"/>
      <c r="K61" s="127">
        <v>-9.6630907674224016</v>
      </c>
      <c r="L61" s="127">
        <v>33.438000000000002</v>
      </c>
      <c r="M61" s="127">
        <v>26.860090767422403</v>
      </c>
      <c r="N61" s="127">
        <v>-4.7510907674224025</v>
      </c>
      <c r="O61" s="126">
        <v>-11.329000000000001</v>
      </c>
      <c r="P61" s="153"/>
      <c r="Q61" s="127">
        <v>-16.241</v>
      </c>
      <c r="R61" s="163">
        <v>299.65899999999999</v>
      </c>
      <c r="S61" s="153"/>
      <c r="T61" s="125">
        <v>-9.1370000000000005</v>
      </c>
      <c r="U61" s="125">
        <v>-8.76</v>
      </c>
      <c r="V61" s="125">
        <v>25.899000000000001</v>
      </c>
      <c r="W61" s="154"/>
      <c r="X61" s="148">
        <v>353.3</v>
      </c>
      <c r="Y61" s="148">
        <v>354.4</v>
      </c>
      <c r="Z61" s="148">
        <v>351.68700000000001</v>
      </c>
      <c r="AA61" s="125">
        <v>-11.237</v>
      </c>
      <c r="AB61" s="146">
        <v>-4.6590907674224011</v>
      </c>
      <c r="AC61" s="146">
        <v>408.327</v>
      </c>
      <c r="AD61" s="155"/>
      <c r="AE61" s="125">
        <v>1058.018</v>
      </c>
      <c r="AF61" s="125">
        <v>1087.3520000000001</v>
      </c>
      <c r="AG61" s="146">
        <v>0.87449690546190983</v>
      </c>
      <c r="AH61" s="135">
        <v>56.150473113316416</v>
      </c>
      <c r="AI61" s="156"/>
      <c r="AJ61" s="157"/>
      <c r="AK61" s="158"/>
      <c r="AL61" s="158"/>
      <c r="AM61" s="159"/>
      <c r="AN61" s="159"/>
      <c r="AO61" s="159"/>
      <c r="AP61" s="160"/>
      <c r="AQ61" s="160"/>
      <c r="AR61" s="160"/>
      <c r="AS61" s="160"/>
      <c r="AT61" s="161"/>
      <c r="AU61" s="158"/>
      <c r="AV61" s="158"/>
      <c r="AW61" s="158"/>
      <c r="AX61" s="158"/>
      <c r="AY61" s="158"/>
    </row>
    <row r="62" spans="2:51" s="162" customFormat="1">
      <c r="B62" s="151" t="s">
        <v>44</v>
      </c>
      <c r="C62" s="124">
        <v>406.98</v>
      </c>
      <c r="D62" s="124">
        <v>390.76299999999998</v>
      </c>
      <c r="E62" s="124">
        <v>361.06599999999997</v>
      </c>
      <c r="F62" s="124">
        <v>4.5110000000000001</v>
      </c>
      <c r="G62" s="124">
        <v>25.186</v>
      </c>
      <c r="H62" s="124">
        <v>29.696999999999999</v>
      </c>
      <c r="I62" s="124">
        <v>368.48399999999998</v>
      </c>
      <c r="J62" s="152"/>
      <c r="K62" s="127">
        <v>-11.697983908879767</v>
      </c>
      <c r="L62" s="127">
        <v>37.487000000000002</v>
      </c>
      <c r="M62" s="127">
        <v>28.456983908879767</v>
      </c>
      <c r="N62" s="127">
        <v>-7.1869839088797631</v>
      </c>
      <c r="O62" s="126">
        <v>-16.216999999999999</v>
      </c>
      <c r="P62" s="153"/>
      <c r="Q62" s="127">
        <v>-20.728000000000002</v>
      </c>
      <c r="R62" s="163">
        <v>306.70100000000002</v>
      </c>
      <c r="S62" s="153"/>
      <c r="T62" s="125">
        <v>-35.569000000000003</v>
      </c>
      <c r="U62" s="125">
        <v>-38.027999999999999</v>
      </c>
      <c r="V62" s="125">
        <v>26.890999999999998</v>
      </c>
      <c r="W62" s="154"/>
      <c r="X62" s="148">
        <v>322</v>
      </c>
      <c r="Y62" s="148">
        <v>323.2</v>
      </c>
      <c r="Z62" s="148">
        <v>369.06400000000002</v>
      </c>
      <c r="AA62" s="125">
        <v>-15.45</v>
      </c>
      <c r="AB62" s="146">
        <v>-6.4199839088797663</v>
      </c>
      <c r="AC62" s="146">
        <v>398.36500000000001</v>
      </c>
      <c r="AD62" s="155"/>
      <c r="AE62" s="125">
        <v>1114.6880000000001</v>
      </c>
      <c r="AF62" s="125">
        <v>1138.8</v>
      </c>
      <c r="AG62" s="146">
        <v>1.2703884276154733</v>
      </c>
      <c r="AH62" s="135">
        <v>56.704361873990308</v>
      </c>
      <c r="AI62" s="156"/>
      <c r="AJ62" s="157"/>
      <c r="AK62" s="158"/>
      <c r="AL62" s="158"/>
      <c r="AM62" s="159"/>
      <c r="AN62" s="159"/>
      <c r="AO62" s="159"/>
      <c r="AP62" s="160"/>
      <c r="AQ62" s="160"/>
      <c r="AR62" s="160"/>
      <c r="AS62" s="160"/>
      <c r="AT62" s="161"/>
      <c r="AU62" s="158"/>
      <c r="AV62" s="158"/>
      <c r="AW62" s="158"/>
      <c r="AX62" s="158"/>
      <c r="AY62" s="158"/>
    </row>
    <row r="63" spans="2:51" s="162" customFormat="1">
      <c r="B63" s="151" t="s">
        <v>45</v>
      </c>
      <c r="C63" s="124">
        <v>412.89499999999998</v>
      </c>
      <c r="D63" s="124">
        <v>418.68599999999998</v>
      </c>
      <c r="E63" s="124">
        <v>379.71499999999997</v>
      </c>
      <c r="F63" s="124">
        <v>12.641</v>
      </c>
      <c r="G63" s="124">
        <v>26.33</v>
      </c>
      <c r="H63" s="124">
        <v>38.970999999999997</v>
      </c>
      <c r="I63" s="124">
        <v>374.52699999999999</v>
      </c>
      <c r="J63" s="152"/>
      <c r="K63" s="127">
        <v>0.10580179476258252</v>
      </c>
      <c r="L63" s="127">
        <v>13.8</v>
      </c>
      <c r="M63" s="127">
        <v>6.8441982052374186</v>
      </c>
      <c r="N63" s="127">
        <v>12.746801794762581</v>
      </c>
      <c r="O63" s="126">
        <v>5.7910000000000004</v>
      </c>
      <c r="P63" s="153"/>
      <c r="Q63" s="127">
        <v>-6.85</v>
      </c>
      <c r="R63" s="163">
        <v>333.73899999999998</v>
      </c>
      <c r="S63" s="153"/>
      <c r="T63" s="125">
        <v>2.7709999999999999</v>
      </c>
      <c r="U63" s="125">
        <v>3.9950000000000001</v>
      </c>
      <c r="V63" s="125">
        <v>23.015000000000001</v>
      </c>
      <c r="W63" s="154"/>
      <c r="X63" s="148">
        <v>330.6</v>
      </c>
      <c r="Y63" s="148">
        <v>331.8</v>
      </c>
      <c r="Z63" s="148">
        <v>401.76100000000002</v>
      </c>
      <c r="AA63" s="125">
        <v>5</v>
      </c>
      <c r="AB63" s="146">
        <v>11.955801794762584</v>
      </c>
      <c r="AC63" s="146">
        <v>397.654</v>
      </c>
      <c r="AD63" s="155"/>
      <c r="AE63" s="125">
        <v>1152.3630000000001</v>
      </c>
      <c r="AF63" s="125">
        <v>1176</v>
      </c>
      <c r="AG63" s="146">
        <v>0.69906870587446535</v>
      </c>
      <c r="AH63" s="135">
        <v>57.673667205169629</v>
      </c>
      <c r="AI63" s="156"/>
      <c r="AJ63" s="157"/>
      <c r="AK63" s="158"/>
      <c r="AL63" s="158"/>
      <c r="AM63" s="159"/>
      <c r="AN63" s="159"/>
      <c r="AO63" s="159"/>
      <c r="AP63" s="160"/>
      <c r="AQ63" s="160"/>
      <c r="AR63" s="160"/>
      <c r="AS63" s="160"/>
      <c r="AT63" s="161"/>
      <c r="AU63" s="158"/>
      <c r="AV63" s="158"/>
      <c r="AW63" s="158"/>
      <c r="AX63" s="158"/>
      <c r="AY63" s="158"/>
    </row>
    <row r="64" spans="2:51" s="162" customFormat="1">
      <c r="B64" s="151" t="s">
        <v>46</v>
      </c>
      <c r="C64" s="124">
        <v>418.72899999999998</v>
      </c>
      <c r="D64" s="124">
        <v>454.01100000000002</v>
      </c>
      <c r="E64" s="124">
        <v>408.35300000000001</v>
      </c>
      <c r="F64" s="124">
        <v>17.466000000000001</v>
      </c>
      <c r="G64" s="124">
        <v>28.192</v>
      </c>
      <c r="H64" s="124">
        <v>45.658000000000001</v>
      </c>
      <c r="I64" s="124">
        <v>380.16399999999999</v>
      </c>
      <c r="J64" s="152"/>
      <c r="K64" s="127">
        <v>19.950776716373287</v>
      </c>
      <c r="L64" s="127">
        <v>-15.326000000000001</v>
      </c>
      <c r="M64" s="127">
        <v>-17.460776716373285</v>
      </c>
      <c r="N64" s="127">
        <v>37.416776716373285</v>
      </c>
      <c r="O64" s="126">
        <v>35.281999999999996</v>
      </c>
      <c r="P64" s="153"/>
      <c r="Q64" s="127">
        <v>17.815999999999999</v>
      </c>
      <c r="R64" s="163">
        <v>388.404</v>
      </c>
      <c r="S64" s="153"/>
      <c r="T64" s="125">
        <v>21.751000000000001</v>
      </c>
      <c r="U64" s="125">
        <v>23.382000000000001</v>
      </c>
      <c r="V64" s="125">
        <v>21.748000000000001</v>
      </c>
      <c r="W64" s="154"/>
      <c r="X64" s="148">
        <v>369.2</v>
      </c>
      <c r="Y64" s="148">
        <v>370.3</v>
      </c>
      <c r="Z64" s="148">
        <v>454.101</v>
      </c>
      <c r="AA64" s="125">
        <v>30.498000000000001</v>
      </c>
      <c r="AB64" s="146">
        <v>32.632776716373293</v>
      </c>
      <c r="AC64" s="146">
        <v>422.005</v>
      </c>
      <c r="AD64" s="155"/>
      <c r="AE64" s="125">
        <v>1208.8630000000001</v>
      </c>
      <c r="AF64" s="125">
        <v>1239.0719999999999</v>
      </c>
      <c r="AG64" s="146">
        <v>7.3560052775912529E-2</v>
      </c>
      <c r="AH64" s="135">
        <v>58.966074313408733</v>
      </c>
      <c r="AI64" s="156"/>
      <c r="AJ64" s="157"/>
      <c r="AK64" s="158"/>
      <c r="AL64" s="158"/>
      <c r="AM64" s="159"/>
      <c r="AN64" s="159"/>
      <c r="AO64" s="159"/>
      <c r="AP64" s="160"/>
      <c r="AQ64" s="160"/>
      <c r="AR64" s="160"/>
      <c r="AS64" s="160"/>
      <c r="AT64" s="161"/>
      <c r="AU64" s="158"/>
      <c r="AV64" s="158"/>
      <c r="AW64" s="158"/>
      <c r="AX64" s="158"/>
      <c r="AY64" s="158"/>
    </row>
    <row r="65" spans="1:51" s="162" customFormat="1">
      <c r="B65" s="151" t="s">
        <v>47</v>
      </c>
      <c r="C65" s="124">
        <v>451.34300000000002</v>
      </c>
      <c r="D65" s="124">
        <v>495.286</v>
      </c>
      <c r="E65" s="124">
        <v>445.37599999999998</v>
      </c>
      <c r="F65" s="124">
        <v>21.535</v>
      </c>
      <c r="G65" s="124">
        <v>28.375</v>
      </c>
      <c r="H65" s="124">
        <v>49.91</v>
      </c>
      <c r="I65" s="124">
        <v>411.702</v>
      </c>
      <c r="J65" s="152"/>
      <c r="K65" s="127">
        <v>25.037594449616599</v>
      </c>
      <c r="L65" s="127">
        <v>-21.545999999999999</v>
      </c>
      <c r="M65" s="127">
        <v>-24.17559444961659</v>
      </c>
      <c r="N65" s="127">
        <v>46.572594449616588</v>
      </c>
      <c r="O65" s="126">
        <v>43.942999999999998</v>
      </c>
      <c r="P65" s="153"/>
      <c r="Q65" s="127">
        <v>22.408000000000001</v>
      </c>
      <c r="R65" s="163">
        <v>409.01400000000001</v>
      </c>
      <c r="S65" s="153"/>
      <c r="T65" s="125">
        <v>39.390999999999998</v>
      </c>
      <c r="U65" s="125">
        <v>39.984999999999999</v>
      </c>
      <c r="V65" s="125">
        <v>23.221</v>
      </c>
      <c r="W65" s="154"/>
      <c r="X65" s="148">
        <v>404.5</v>
      </c>
      <c r="Y65" s="148">
        <v>405.9</v>
      </c>
      <c r="Z65" s="148">
        <v>490.30399999999997</v>
      </c>
      <c r="AA65" s="125">
        <v>37.652000000000001</v>
      </c>
      <c r="AB65" s="146">
        <v>40.281594449616591</v>
      </c>
      <c r="AC65" s="146">
        <v>467.67500000000001</v>
      </c>
      <c r="AD65" s="155"/>
      <c r="AE65" s="125">
        <v>1272.6020000000001</v>
      </c>
      <c r="AF65" s="125">
        <v>1307.5989999999999</v>
      </c>
      <c r="AG65" s="146">
        <v>0.38383864068281015</v>
      </c>
      <c r="AH65" s="135">
        <v>60.304638818370648</v>
      </c>
      <c r="AI65" s="156"/>
      <c r="AJ65" s="157"/>
      <c r="AK65" s="158"/>
      <c r="AL65" s="158"/>
      <c r="AM65" s="159"/>
      <c r="AN65" s="159"/>
      <c r="AO65" s="159"/>
      <c r="AP65" s="160"/>
      <c r="AQ65" s="160"/>
      <c r="AR65" s="160"/>
      <c r="AS65" s="160"/>
      <c r="AT65" s="161"/>
      <c r="AU65" s="158"/>
      <c r="AV65" s="158"/>
      <c r="AW65" s="158"/>
      <c r="AX65" s="158"/>
      <c r="AY65" s="158"/>
    </row>
    <row r="66" spans="1:51" s="162" customFormat="1">
      <c r="B66" s="151" t="s">
        <v>48</v>
      </c>
      <c r="C66" s="124">
        <v>483.76600000000002</v>
      </c>
      <c r="D66" s="124">
        <v>535.93100000000004</v>
      </c>
      <c r="E66" s="124">
        <v>478.62700000000001</v>
      </c>
      <c r="F66" s="124">
        <v>27.46</v>
      </c>
      <c r="G66" s="124">
        <v>29.844000000000001</v>
      </c>
      <c r="H66" s="124">
        <v>57.304000000000002</v>
      </c>
      <c r="I66" s="124">
        <v>442.16500000000002</v>
      </c>
      <c r="J66" s="152"/>
      <c r="K66" s="127">
        <v>28.975574775969697</v>
      </c>
      <c r="L66" s="127">
        <v>-27.969000000000001</v>
      </c>
      <c r="M66" s="127">
        <v>-32.239574775969693</v>
      </c>
      <c r="N66" s="127">
        <v>56.435574775969705</v>
      </c>
      <c r="O66" s="126">
        <v>52.164999999999999</v>
      </c>
      <c r="P66" s="153"/>
      <c r="Q66" s="127">
        <v>24.704999999999998</v>
      </c>
      <c r="R66" s="163">
        <v>459.69499999999999</v>
      </c>
      <c r="S66" s="153"/>
      <c r="T66" s="125">
        <v>41.110999999999997</v>
      </c>
      <c r="U66" s="125">
        <v>42.363999999999997</v>
      </c>
      <c r="V66" s="125">
        <v>25.885000000000002</v>
      </c>
      <c r="W66" s="154"/>
      <c r="X66" s="148">
        <v>460.9</v>
      </c>
      <c r="Y66" s="148">
        <v>462.4</v>
      </c>
      <c r="Z66" s="148">
        <v>514.423</v>
      </c>
      <c r="AA66" s="125">
        <v>44.683</v>
      </c>
      <c r="AB66" s="146">
        <v>48.953574775969699</v>
      </c>
      <c r="AC66" s="146">
        <v>525.61800000000005</v>
      </c>
      <c r="AD66" s="155"/>
      <c r="AE66" s="125">
        <v>1342.153</v>
      </c>
      <c r="AF66" s="125">
        <v>1377.3340000000001</v>
      </c>
      <c r="AG66" s="146">
        <v>0.48284128705937113</v>
      </c>
      <c r="AH66" s="135">
        <v>62.104777290560818</v>
      </c>
      <c r="AI66" s="156"/>
      <c r="AJ66" s="157"/>
      <c r="AK66" s="158"/>
      <c r="AL66" s="158"/>
      <c r="AM66" s="159"/>
      <c r="AN66" s="159"/>
      <c r="AO66" s="159"/>
      <c r="AP66" s="160"/>
      <c r="AQ66" s="160"/>
      <c r="AR66" s="160"/>
      <c r="AS66" s="160"/>
      <c r="AT66" s="161"/>
      <c r="AU66" s="158"/>
      <c r="AV66" s="158"/>
      <c r="AW66" s="158"/>
      <c r="AX66" s="158"/>
      <c r="AY66" s="158"/>
    </row>
    <row r="67" spans="1:51" s="162" customFormat="1">
      <c r="B67" s="151" t="s">
        <v>49</v>
      </c>
      <c r="C67" s="124">
        <v>520.53399999999999</v>
      </c>
      <c r="D67" s="124">
        <v>566.48199999999997</v>
      </c>
      <c r="E67" s="124">
        <v>508.00799999999998</v>
      </c>
      <c r="F67" s="124">
        <v>26.271000000000001</v>
      </c>
      <c r="G67" s="124">
        <v>32.203000000000003</v>
      </c>
      <c r="H67" s="124">
        <v>58.473999999999997</v>
      </c>
      <c r="I67" s="124">
        <v>473.17</v>
      </c>
      <c r="J67" s="152"/>
      <c r="K67" s="127">
        <v>23.301616701883319</v>
      </c>
      <c r="L67" s="127">
        <v>-20.558</v>
      </c>
      <c r="M67" s="127">
        <v>-24.182616701883319</v>
      </c>
      <c r="N67" s="127">
        <v>49.572616701883319</v>
      </c>
      <c r="O67" s="126">
        <v>45.948</v>
      </c>
      <c r="P67" s="153"/>
      <c r="Q67" s="127">
        <v>19.677</v>
      </c>
      <c r="R67" s="163">
        <v>471.42099999999999</v>
      </c>
      <c r="S67" s="153"/>
      <c r="T67" s="125">
        <v>43.04</v>
      </c>
      <c r="U67" s="125">
        <v>43.04</v>
      </c>
      <c r="V67" s="125">
        <v>27.797000000000001</v>
      </c>
      <c r="W67" s="152"/>
      <c r="X67" s="148">
        <v>499.4</v>
      </c>
      <c r="Y67" s="148">
        <v>501.6</v>
      </c>
      <c r="Z67" s="148">
        <v>508.75299999999999</v>
      </c>
      <c r="AA67" s="125">
        <v>42.091999999999999</v>
      </c>
      <c r="AB67" s="146">
        <v>45.716616701883325</v>
      </c>
      <c r="AC67" s="146">
        <v>574.74400000000003</v>
      </c>
      <c r="AD67" s="155"/>
      <c r="AE67" s="125">
        <v>1418.4169999999999</v>
      </c>
      <c r="AF67" s="125">
        <v>1455.5</v>
      </c>
      <c r="AG67" s="146">
        <v>0.31794262507422538</v>
      </c>
      <c r="AH67" s="135">
        <v>63.812600969305336</v>
      </c>
      <c r="AI67" s="156"/>
      <c r="AJ67" s="157"/>
      <c r="AK67" s="158"/>
      <c r="AL67" s="158"/>
      <c r="AM67" s="159"/>
      <c r="AN67" s="159"/>
      <c r="AO67" s="159"/>
      <c r="AP67" s="160"/>
      <c r="AQ67" s="160"/>
      <c r="AR67" s="160"/>
      <c r="AS67" s="160"/>
      <c r="AT67" s="161"/>
      <c r="AU67" s="158"/>
      <c r="AV67" s="158"/>
      <c r="AW67" s="158"/>
      <c r="AX67" s="158"/>
      <c r="AY67" s="158"/>
    </row>
    <row r="68" spans="1:51" s="162" customFormat="1">
      <c r="B68" s="151" t="s">
        <v>50</v>
      </c>
      <c r="C68" s="124">
        <v>552.42499999999995</v>
      </c>
      <c r="D68" s="124">
        <v>594.02700000000004</v>
      </c>
      <c r="E68" s="124">
        <v>532.822</v>
      </c>
      <c r="F68" s="124">
        <v>26.995999999999999</v>
      </c>
      <c r="G68" s="124">
        <v>34.209000000000003</v>
      </c>
      <c r="H68" s="124">
        <v>61.204999999999998</v>
      </c>
      <c r="I68" s="124">
        <v>502.32499999999999</v>
      </c>
      <c r="J68" s="152"/>
      <c r="K68" s="127">
        <v>15.609434255264548</v>
      </c>
      <c r="L68" s="127">
        <v>-13.651</v>
      </c>
      <c r="M68" s="127">
        <v>-14.654434255264544</v>
      </c>
      <c r="N68" s="127">
        <v>42.605434255264541</v>
      </c>
      <c r="O68" s="126">
        <v>41.601999999999997</v>
      </c>
      <c r="P68" s="153"/>
      <c r="Q68" s="127">
        <v>14.606</v>
      </c>
      <c r="R68" s="163">
        <v>494.65199999999999</v>
      </c>
      <c r="S68" s="153"/>
      <c r="T68" s="125">
        <v>37.442</v>
      </c>
      <c r="U68" s="125">
        <v>35.755000000000003</v>
      </c>
      <c r="V68" s="125">
        <v>30.763000000000002</v>
      </c>
      <c r="W68" s="152"/>
      <c r="X68" s="148">
        <v>535.20000000000005</v>
      </c>
      <c r="Y68" s="148">
        <v>537.20000000000005</v>
      </c>
      <c r="Z68" s="148">
        <v>535.625</v>
      </c>
      <c r="AA68" s="125">
        <v>38.695</v>
      </c>
      <c r="AB68" s="146">
        <v>39.698434255264537</v>
      </c>
      <c r="AC68" s="146">
        <v>618.02099999999996</v>
      </c>
      <c r="AD68" s="155"/>
      <c r="AE68" s="125">
        <v>1486.2539999999999</v>
      </c>
      <c r="AF68" s="125">
        <v>1523.82</v>
      </c>
      <c r="AG68" s="146">
        <v>7.8515864301000604E-3</v>
      </c>
      <c r="AH68" s="135">
        <v>65.52042464804984</v>
      </c>
      <c r="AI68" s="156"/>
      <c r="AJ68" s="157"/>
      <c r="AK68" s="158"/>
      <c r="AL68" s="158"/>
      <c r="AM68" s="159"/>
      <c r="AN68" s="159"/>
      <c r="AO68" s="159"/>
      <c r="AP68" s="160"/>
      <c r="AQ68" s="160"/>
      <c r="AR68" s="160"/>
      <c r="AS68" s="160"/>
      <c r="AT68" s="161"/>
      <c r="AU68" s="158"/>
      <c r="AV68" s="158"/>
      <c r="AW68" s="158"/>
      <c r="AX68" s="158"/>
      <c r="AY68" s="158"/>
    </row>
    <row r="69" spans="1:51" s="162" customFormat="1">
      <c r="B69" s="151" t="s">
        <v>51</v>
      </c>
      <c r="C69" s="124">
        <v>585.58799999999997</v>
      </c>
      <c r="D69" s="124">
        <v>631.279</v>
      </c>
      <c r="E69" s="124">
        <v>566.70299999999997</v>
      </c>
      <c r="F69" s="124">
        <v>28.067</v>
      </c>
      <c r="G69" s="124">
        <v>36.509</v>
      </c>
      <c r="H69" s="124">
        <v>64.575999999999993</v>
      </c>
      <c r="I69" s="124">
        <v>528.84400000000005</v>
      </c>
      <c r="J69" s="152"/>
      <c r="K69" s="127">
        <v>23.003042236806806</v>
      </c>
      <c r="L69" s="127">
        <v>-17.823</v>
      </c>
      <c r="M69" s="127">
        <v>-23.202042236806804</v>
      </c>
      <c r="N69" s="127">
        <v>51.070042236806806</v>
      </c>
      <c r="O69" s="126">
        <v>45.691000000000003</v>
      </c>
      <c r="P69" s="153"/>
      <c r="Q69" s="127">
        <v>17.623999999999999</v>
      </c>
      <c r="R69" s="163">
        <v>544.84299999999996</v>
      </c>
      <c r="S69" s="153"/>
      <c r="T69" s="125">
        <v>33.262999999999998</v>
      </c>
      <c r="U69" s="125">
        <v>29.123000000000001</v>
      </c>
      <c r="V69" s="125">
        <v>33.698999999999998</v>
      </c>
      <c r="W69" s="152"/>
      <c r="X69" s="148">
        <v>567.20000000000005</v>
      </c>
      <c r="Y69" s="148">
        <v>569.29999999999995</v>
      </c>
      <c r="Z69" s="148">
        <v>596.31100000000004</v>
      </c>
      <c r="AA69" s="125">
        <v>45.389000000000003</v>
      </c>
      <c r="AB69" s="146">
        <v>50.768042236806806</v>
      </c>
      <c r="AC69" s="146">
        <v>661.92600000000004</v>
      </c>
      <c r="AD69" s="155"/>
      <c r="AE69" s="125">
        <v>1565.8230000000001</v>
      </c>
      <c r="AF69" s="125">
        <v>1592.385</v>
      </c>
      <c r="AG69" s="146">
        <v>0.68391559551358327</v>
      </c>
      <c r="AH69" s="135">
        <v>67.112854834987317</v>
      </c>
      <c r="AI69" s="156"/>
      <c r="AJ69" s="157"/>
      <c r="AK69" s="158"/>
      <c r="AL69" s="158"/>
      <c r="AM69" s="159"/>
      <c r="AN69" s="159"/>
      <c r="AO69" s="159"/>
      <c r="AP69" s="160"/>
      <c r="AQ69" s="160"/>
      <c r="AR69" s="160"/>
      <c r="AS69" s="160"/>
      <c r="AT69" s="161"/>
      <c r="AU69" s="158"/>
      <c r="AV69" s="158"/>
      <c r="AW69" s="158"/>
      <c r="AX69" s="158"/>
      <c r="AY69" s="158"/>
    </row>
    <row r="70" spans="1:51" s="162" customFormat="1">
      <c r="B70" s="151" t="s">
        <v>52</v>
      </c>
      <c r="C70" s="124">
        <v>571.39200000000005</v>
      </c>
      <c r="D70" s="124">
        <v>688.36400000000003</v>
      </c>
      <c r="E70" s="124">
        <v>600.85900000000004</v>
      </c>
      <c r="F70" s="124">
        <v>47.573999999999998</v>
      </c>
      <c r="G70" s="124">
        <v>39.930999999999997</v>
      </c>
      <c r="H70" s="124">
        <v>87.504999999999995</v>
      </c>
      <c r="I70" s="124">
        <v>510.197</v>
      </c>
      <c r="J70" s="153"/>
      <c r="K70" s="127">
        <v>63.929668280077237</v>
      </c>
      <c r="L70" s="127">
        <v>-86.355000000000004</v>
      </c>
      <c r="M70" s="127">
        <v>-80.886668280077259</v>
      </c>
      <c r="N70" s="127">
        <v>111.50366828007724</v>
      </c>
      <c r="O70" s="126">
        <v>116.97199999999999</v>
      </c>
      <c r="P70" s="153"/>
      <c r="Q70" s="127">
        <v>69.397999999999996</v>
      </c>
      <c r="R70" s="163">
        <v>739.66</v>
      </c>
      <c r="S70" s="153"/>
      <c r="T70" s="125">
        <v>163.82900000000001</v>
      </c>
      <c r="U70" s="125">
        <v>173.91</v>
      </c>
      <c r="V70" s="125">
        <v>33.518000000000001</v>
      </c>
      <c r="W70" s="152"/>
      <c r="X70" s="148">
        <v>787.2</v>
      </c>
      <c r="Y70" s="148">
        <v>787.7</v>
      </c>
      <c r="Z70" s="148">
        <v>730.24</v>
      </c>
      <c r="AA70" s="125">
        <v>107.114</v>
      </c>
      <c r="AB70" s="146">
        <v>101.64566828007726</v>
      </c>
      <c r="AC70" s="146">
        <v>847.40700000000004</v>
      </c>
      <c r="AD70" s="155"/>
      <c r="AE70" s="125">
        <v>1582.979</v>
      </c>
      <c r="AF70" s="125">
        <v>1555.682</v>
      </c>
      <c r="AG70" s="146">
        <v>-0.96445749070123332</v>
      </c>
      <c r="AH70" s="135">
        <v>69.536118162935608</v>
      </c>
      <c r="AI70" s="156"/>
      <c r="AJ70" s="157"/>
      <c r="AK70" s="164"/>
      <c r="AL70" s="158"/>
      <c r="AM70" s="159"/>
      <c r="AN70" s="159"/>
      <c r="AO70" s="159"/>
      <c r="AP70" s="160"/>
      <c r="AQ70" s="160"/>
      <c r="AR70" s="160"/>
      <c r="AS70" s="160"/>
      <c r="AT70" s="161"/>
      <c r="AU70" s="158"/>
      <c r="AV70" s="158"/>
      <c r="AW70" s="158"/>
      <c r="AX70" s="158"/>
      <c r="AY70" s="158"/>
    </row>
    <row r="71" spans="1:51" s="162" customFormat="1">
      <c r="B71" s="151" t="s">
        <v>53</v>
      </c>
      <c r="C71" s="124">
        <v>562.68200000000002</v>
      </c>
      <c r="D71" s="124">
        <v>723.09799999999996</v>
      </c>
      <c r="E71" s="124">
        <v>634.58600000000001</v>
      </c>
      <c r="F71" s="124">
        <v>46.756</v>
      </c>
      <c r="G71" s="124">
        <v>41.756</v>
      </c>
      <c r="H71" s="124">
        <v>88.512</v>
      </c>
      <c r="I71" s="124">
        <v>503.858</v>
      </c>
      <c r="J71" s="153"/>
      <c r="K71" s="127">
        <v>86.426111297008333</v>
      </c>
      <c r="L71" s="127">
        <v>-129.09100000000001</v>
      </c>
      <c r="M71" s="127">
        <v>-101.85711129700832</v>
      </c>
      <c r="N71" s="127">
        <v>133.18211129700833</v>
      </c>
      <c r="O71" s="126">
        <v>160.416</v>
      </c>
      <c r="P71" s="153"/>
      <c r="Q71" s="127">
        <v>113.66</v>
      </c>
      <c r="R71" s="163">
        <v>867.40599999999995</v>
      </c>
      <c r="S71" s="153"/>
      <c r="T71" s="125">
        <v>198.59200000000001</v>
      </c>
      <c r="U71" s="125">
        <v>200.77699999999999</v>
      </c>
      <c r="V71" s="125">
        <v>28.059000000000001</v>
      </c>
      <c r="W71" s="152"/>
      <c r="X71" s="148">
        <v>1027.9000000000001</v>
      </c>
      <c r="Y71" s="148">
        <v>1015.4</v>
      </c>
      <c r="Z71" s="148">
        <v>859.05399999999997</v>
      </c>
      <c r="AA71" s="125">
        <v>156.46600000000001</v>
      </c>
      <c r="AB71" s="146">
        <v>129.23211129700834</v>
      </c>
      <c r="AC71" s="146">
        <v>1102.32</v>
      </c>
      <c r="AD71" s="155"/>
      <c r="AE71" s="125">
        <v>1557.029</v>
      </c>
      <c r="AF71" s="125">
        <v>1588.231</v>
      </c>
      <c r="AG71" s="146">
        <v>-3.1124034476446587</v>
      </c>
      <c r="AH71" s="135">
        <v>70.482344795753519</v>
      </c>
      <c r="AI71" s="165"/>
      <c r="AJ71" s="157"/>
      <c r="AK71" s="158"/>
      <c r="AL71" s="158"/>
      <c r="AM71" s="159"/>
      <c r="AN71" s="159"/>
      <c r="AO71" s="159"/>
      <c r="AP71" s="160"/>
      <c r="AQ71" s="160"/>
      <c r="AR71" s="160"/>
      <c r="AS71" s="160"/>
      <c r="AT71" s="161"/>
      <c r="AU71" s="158"/>
      <c r="AV71" s="158"/>
      <c r="AW71" s="158"/>
      <c r="AX71" s="158"/>
      <c r="AY71" s="158"/>
    </row>
    <row r="72" spans="1:51" s="162" customFormat="1">
      <c r="B72" s="166" t="s">
        <v>54</v>
      </c>
      <c r="C72" s="167">
        <v>602.71</v>
      </c>
      <c r="D72" s="124">
        <v>744.2</v>
      </c>
      <c r="E72" s="124">
        <v>662.24</v>
      </c>
      <c r="F72" s="124">
        <v>39.793999999999997</v>
      </c>
      <c r="G72" s="124">
        <v>42.165999999999997</v>
      </c>
      <c r="H72" s="124">
        <v>81.96</v>
      </c>
      <c r="I72" s="124">
        <v>540.76800000000003</v>
      </c>
      <c r="J72" s="153"/>
      <c r="K72" s="127">
        <v>72.143116306735493</v>
      </c>
      <c r="L72" s="127">
        <v>-99.552999999999997</v>
      </c>
      <c r="M72" s="127">
        <v>-70.000116306735492</v>
      </c>
      <c r="N72" s="127">
        <v>111.93711630673552</v>
      </c>
      <c r="O72" s="126">
        <v>141.49</v>
      </c>
      <c r="P72" s="153"/>
      <c r="Q72" s="127">
        <v>101.696</v>
      </c>
      <c r="R72" s="163">
        <v>971.66099999999994</v>
      </c>
      <c r="S72" s="153"/>
      <c r="T72" s="125">
        <v>134.01300000000001</v>
      </c>
      <c r="U72" s="125">
        <v>126.04300000000001</v>
      </c>
      <c r="V72" s="125">
        <v>41.003999999999998</v>
      </c>
      <c r="W72" s="152"/>
      <c r="X72" s="148">
        <v>1168.7</v>
      </c>
      <c r="Y72" s="148">
        <v>1164.0999999999999</v>
      </c>
      <c r="Z72" s="148">
        <v>816.91</v>
      </c>
      <c r="AA72" s="125">
        <v>142.18700000000001</v>
      </c>
      <c r="AB72" s="146">
        <v>112.63411630673552</v>
      </c>
      <c r="AC72" s="146">
        <v>1240.6379999999999</v>
      </c>
      <c r="AD72" s="155"/>
      <c r="AE72" s="125">
        <v>1627.8230000000001</v>
      </c>
      <c r="AF72" s="125">
        <v>1649.0170000000001</v>
      </c>
      <c r="AG72" s="146">
        <v>-2.3860087808753123</v>
      </c>
      <c r="AH72" s="135">
        <v>71.797830602354011</v>
      </c>
      <c r="AI72" s="156"/>
      <c r="AJ72" s="168"/>
      <c r="AK72" s="158"/>
      <c r="AL72" s="158"/>
      <c r="AM72" s="159"/>
      <c r="AN72" s="159"/>
      <c r="AO72" s="159"/>
      <c r="AP72" s="160"/>
      <c r="AQ72" s="160"/>
      <c r="AR72" s="160"/>
      <c r="AS72" s="160"/>
      <c r="AT72" s="161"/>
      <c r="AU72" s="158"/>
      <c r="AV72" s="158"/>
      <c r="AW72" s="158"/>
      <c r="AX72" s="158"/>
      <c r="AY72" s="158"/>
    </row>
    <row r="73" spans="1:51" s="162" customFormat="1">
      <c r="B73" s="166" t="s">
        <v>55</v>
      </c>
      <c r="C73" s="167">
        <v>624.82299999999998</v>
      </c>
      <c r="D73" s="124">
        <v>745.48699999999997</v>
      </c>
      <c r="E73" s="124">
        <v>671.16099999999994</v>
      </c>
      <c r="F73" s="124">
        <v>30.823</v>
      </c>
      <c r="G73" s="124">
        <v>43.503</v>
      </c>
      <c r="H73" s="124">
        <v>74.325999999999993</v>
      </c>
      <c r="I73" s="124">
        <v>559.85599999999999</v>
      </c>
      <c r="J73" s="153"/>
      <c r="K73" s="127">
        <v>60.939336062182512</v>
      </c>
      <c r="L73" s="127">
        <v>-77.239000000000004</v>
      </c>
      <c r="M73" s="127">
        <v>-48.33733606218253</v>
      </c>
      <c r="N73" s="127">
        <v>91.762336062182499</v>
      </c>
      <c r="O73" s="126">
        <v>120.664</v>
      </c>
      <c r="P73" s="153"/>
      <c r="Q73" s="127">
        <v>89.840999999999994</v>
      </c>
      <c r="R73" s="163">
        <v>1103.625</v>
      </c>
      <c r="S73" s="153"/>
      <c r="T73" s="125">
        <v>117.672</v>
      </c>
      <c r="U73" s="125">
        <v>107.806</v>
      </c>
      <c r="V73" s="125">
        <v>43.466999999999999</v>
      </c>
      <c r="W73" s="152"/>
      <c r="X73" s="148">
        <v>1261.2</v>
      </c>
      <c r="Y73" s="148">
        <v>1266.5999999999999</v>
      </c>
      <c r="Z73" s="148">
        <v>928.16899999999998</v>
      </c>
      <c r="AA73" s="125">
        <v>122.85599999999999</v>
      </c>
      <c r="AB73" s="146">
        <v>93.95433606218252</v>
      </c>
      <c r="AC73" s="146">
        <v>1374.1220000000001</v>
      </c>
      <c r="AD73" s="155"/>
      <c r="AE73" s="125">
        <v>1673.2429999999999</v>
      </c>
      <c r="AF73" s="125">
        <v>1698.23</v>
      </c>
      <c r="AG73" s="146">
        <v>-2.5001651232655617</v>
      </c>
      <c r="AH73" s="135">
        <v>73.113316408954532</v>
      </c>
      <c r="AI73" s="165"/>
      <c r="AJ73" s="169"/>
      <c r="AK73" s="158"/>
      <c r="AL73" s="158"/>
      <c r="AM73" s="170"/>
      <c r="AN73" s="170"/>
      <c r="AO73" s="170"/>
      <c r="AP73" s="171"/>
      <c r="AQ73" s="171"/>
      <c r="AR73" s="171"/>
      <c r="AS73" s="171"/>
      <c r="AT73" s="161"/>
      <c r="AU73" s="158"/>
      <c r="AV73" s="158"/>
      <c r="AW73" s="158"/>
      <c r="AX73" s="158"/>
      <c r="AY73" s="158"/>
    </row>
    <row r="74" spans="1:51" s="162" customFormat="1">
      <c r="A74" s="172"/>
      <c r="B74" s="166" t="s">
        <v>56</v>
      </c>
      <c r="C74" s="167">
        <v>636.14</v>
      </c>
      <c r="D74" s="124">
        <v>759.95</v>
      </c>
      <c r="E74" s="124">
        <v>682.81100000000004</v>
      </c>
      <c r="F74" s="124">
        <v>32.433999999999997</v>
      </c>
      <c r="G74" s="124">
        <v>44.704999999999998</v>
      </c>
      <c r="H74" s="124">
        <v>77.138999999999996</v>
      </c>
      <c r="I74" s="124">
        <v>566.04600000000005</v>
      </c>
      <c r="J74" s="153"/>
      <c r="K74" s="127">
        <v>64.148428146485429</v>
      </c>
      <c r="L74" s="127">
        <v>-84.796000000000006</v>
      </c>
      <c r="M74" s="127">
        <v>-57.568428146485431</v>
      </c>
      <c r="N74" s="127">
        <v>96.582428146485441</v>
      </c>
      <c r="O74" s="126">
        <v>123.81</v>
      </c>
      <c r="P74" s="173"/>
      <c r="Q74" s="127">
        <v>91.376000000000005</v>
      </c>
      <c r="R74" s="163">
        <v>1229.1279999999999</v>
      </c>
      <c r="S74" s="153"/>
      <c r="T74" s="125">
        <v>95.861999999999995</v>
      </c>
      <c r="U74" s="125">
        <v>86.884</v>
      </c>
      <c r="V74" s="125">
        <v>38.637</v>
      </c>
      <c r="W74" s="152"/>
      <c r="X74" s="148">
        <v>1366.2</v>
      </c>
      <c r="Y74" s="148">
        <v>1343.8</v>
      </c>
      <c r="Z74" s="148">
        <v>1035.6959999999999</v>
      </c>
      <c r="AA74" s="125">
        <v>124.25</v>
      </c>
      <c r="AB74" s="146">
        <v>97.022428146485424</v>
      </c>
      <c r="AC74" s="174">
        <v>1448.047</v>
      </c>
      <c r="AD74" s="175"/>
      <c r="AE74" s="125">
        <v>1725.3389999999999</v>
      </c>
      <c r="AF74" s="125">
        <v>1763.4860000000001</v>
      </c>
      <c r="AG74" s="176">
        <v>-2.156133613892087</v>
      </c>
      <c r="AH74" s="135">
        <v>74.428802215555052</v>
      </c>
      <c r="AI74" s="165"/>
      <c r="AJ74" s="177"/>
      <c r="AK74" s="158"/>
      <c r="AL74" s="158"/>
      <c r="AM74" s="178"/>
      <c r="AN74" s="179"/>
      <c r="AO74" s="179"/>
      <c r="AP74" s="180"/>
      <c r="AQ74" s="180"/>
      <c r="AR74" s="180"/>
      <c r="AS74" s="180"/>
      <c r="AT74" s="165"/>
      <c r="AU74" s="158"/>
      <c r="AV74" s="158"/>
      <c r="AW74" s="158"/>
      <c r="AX74" s="158"/>
      <c r="AY74" s="158"/>
    </row>
    <row r="75" spans="1:51" s="162" customFormat="1">
      <c r="B75" s="166" t="s">
        <v>57</v>
      </c>
      <c r="C75" s="167">
        <v>663.07299999999998</v>
      </c>
      <c r="D75" s="124">
        <v>766.55200000000002</v>
      </c>
      <c r="E75" s="124">
        <v>694.41700000000003</v>
      </c>
      <c r="F75" s="124">
        <v>26.204000000000001</v>
      </c>
      <c r="G75" s="124">
        <v>45.930999999999997</v>
      </c>
      <c r="H75" s="124">
        <v>72.135000000000005</v>
      </c>
      <c r="I75" s="124">
        <v>589.94299999999998</v>
      </c>
      <c r="J75" s="153"/>
      <c r="K75" s="127">
        <v>55.340464700823709</v>
      </c>
      <c r="L75" s="127">
        <v>-65.659000000000006</v>
      </c>
      <c r="M75" s="127">
        <v>-43.72446470082371</v>
      </c>
      <c r="N75" s="127">
        <v>81.54446470082371</v>
      </c>
      <c r="O75" s="126">
        <v>103.479</v>
      </c>
      <c r="P75" s="153"/>
      <c r="Q75" s="127">
        <v>77.275000000000006</v>
      </c>
      <c r="R75" s="163">
        <v>1304.6289999999999</v>
      </c>
      <c r="S75" s="153"/>
      <c r="T75" s="125">
        <v>78.433000000000007</v>
      </c>
      <c r="U75" s="125">
        <v>64.603999999999999</v>
      </c>
      <c r="V75" s="125">
        <v>37.814</v>
      </c>
      <c r="W75" s="152"/>
      <c r="X75" s="148">
        <v>1461.1</v>
      </c>
      <c r="Y75" s="148">
        <v>1419.4</v>
      </c>
      <c r="Z75" s="148">
        <v>1039.133</v>
      </c>
      <c r="AA75" s="125">
        <v>100.34699999999999</v>
      </c>
      <c r="AB75" s="146">
        <v>78.412464700823705</v>
      </c>
      <c r="AC75" s="174">
        <v>1539.787</v>
      </c>
      <c r="AD75" s="181"/>
      <c r="AE75" s="125">
        <v>1803.854</v>
      </c>
      <c r="AF75" s="125">
        <v>1844.41</v>
      </c>
      <c r="AG75" s="176">
        <v>-1.5695100392014991</v>
      </c>
      <c r="AH75" s="135">
        <v>75.859681513962613</v>
      </c>
      <c r="AI75" s="156"/>
      <c r="AJ75" s="177"/>
      <c r="AK75" s="158"/>
      <c r="AL75" s="158"/>
      <c r="AM75" s="178"/>
      <c r="AN75" s="179"/>
      <c r="AO75" s="179"/>
      <c r="AP75" s="180"/>
      <c r="AQ75" s="180"/>
      <c r="AR75" s="180"/>
      <c r="AS75" s="180"/>
      <c r="AT75" s="165"/>
      <c r="AU75" s="158"/>
      <c r="AV75" s="158"/>
      <c r="AW75" s="158"/>
      <c r="AX75" s="158"/>
      <c r="AY75" s="158"/>
    </row>
    <row r="76" spans="1:51" s="162" customFormat="1">
      <c r="B76" s="166" t="s">
        <v>58</v>
      </c>
      <c r="C76" s="182">
        <v>689.83900000000006</v>
      </c>
      <c r="D76" s="127">
        <v>788.20799999999997</v>
      </c>
      <c r="E76" s="127">
        <v>704.96400000000006</v>
      </c>
      <c r="F76" s="124">
        <v>36.179000000000002</v>
      </c>
      <c r="G76" s="127">
        <v>47.064999999999998</v>
      </c>
      <c r="H76" s="127">
        <v>83.244</v>
      </c>
      <c r="I76" s="173">
        <v>612.01</v>
      </c>
      <c r="J76" s="173"/>
      <c r="K76" s="124">
        <v>50.251905146527143</v>
      </c>
      <c r="L76" s="173">
        <v>-64.272000000000006</v>
      </c>
      <c r="M76" s="173">
        <v>-52.333905146527151</v>
      </c>
      <c r="N76" s="127">
        <v>86.430905146527166</v>
      </c>
      <c r="O76" s="126">
        <v>98.369</v>
      </c>
      <c r="P76" s="173"/>
      <c r="Q76" s="127">
        <v>62.19</v>
      </c>
      <c r="R76" s="163">
        <v>1387.5889999999999</v>
      </c>
      <c r="S76" s="153"/>
      <c r="T76" s="124">
        <v>84.54</v>
      </c>
      <c r="U76" s="124">
        <v>78.507999999999996</v>
      </c>
      <c r="V76" s="173">
        <v>34.164999999999999</v>
      </c>
      <c r="W76" s="152"/>
      <c r="X76" s="148">
        <v>1552.9</v>
      </c>
      <c r="Y76" s="148">
        <v>1506.5</v>
      </c>
      <c r="Z76" s="148">
        <v>1017.336</v>
      </c>
      <c r="AA76" s="124">
        <v>94.081999999999994</v>
      </c>
      <c r="AB76" s="124">
        <v>82.143905146527146</v>
      </c>
      <c r="AC76" s="183">
        <v>1621.4090000000001</v>
      </c>
      <c r="AD76" s="181"/>
      <c r="AE76" s="184">
        <v>1875.402</v>
      </c>
      <c r="AF76" s="153">
        <v>1902.4960000000001</v>
      </c>
      <c r="AG76" s="176">
        <v>-0.64531981094141067</v>
      </c>
      <c r="AH76" s="135">
        <v>76.782829448419122</v>
      </c>
      <c r="AI76" s="165"/>
      <c r="AJ76" s="177"/>
      <c r="AK76" s="158"/>
      <c r="AL76" s="158"/>
      <c r="AM76" s="178"/>
      <c r="AN76" s="179"/>
      <c r="AO76" s="179"/>
      <c r="AP76" s="180"/>
      <c r="AQ76" s="180"/>
      <c r="AR76" s="180"/>
      <c r="AS76" s="180"/>
      <c r="AT76" s="165"/>
      <c r="AU76" s="158"/>
      <c r="AV76" s="158"/>
      <c r="AW76" s="158"/>
      <c r="AX76" s="158"/>
      <c r="AY76" s="158"/>
    </row>
    <row r="77" spans="1:51" s="162" customFormat="1">
      <c r="B77" s="166" t="s">
        <v>59</v>
      </c>
      <c r="C77" s="182">
        <v>714.29200000000003</v>
      </c>
      <c r="D77" s="127">
        <v>795.93600000000004</v>
      </c>
      <c r="E77" s="127">
        <v>715.60900000000004</v>
      </c>
      <c r="F77" s="153">
        <v>32.25</v>
      </c>
      <c r="G77" s="127">
        <v>48.076999999999998</v>
      </c>
      <c r="H77" s="127">
        <v>80.326999999999998</v>
      </c>
      <c r="I77" s="173">
        <v>634.072</v>
      </c>
      <c r="J77" s="153"/>
      <c r="K77" s="153">
        <v>45.974071743816893</v>
      </c>
      <c r="L77" s="173">
        <v>-47.637999999999998</v>
      </c>
      <c r="M77" s="153">
        <v>-44.218071743816893</v>
      </c>
      <c r="N77" s="127">
        <v>78.224071743816893</v>
      </c>
      <c r="O77" s="126">
        <v>81.644000000000005</v>
      </c>
      <c r="P77" s="153"/>
      <c r="Q77" s="127">
        <v>49.393999999999998</v>
      </c>
      <c r="R77" s="163">
        <v>1455.7059999999999</v>
      </c>
      <c r="S77" s="153"/>
      <c r="T77" s="153">
        <v>60.747999999999998</v>
      </c>
      <c r="U77" s="153">
        <v>50.398000000000003</v>
      </c>
      <c r="V77" s="173">
        <v>34.470999999999997</v>
      </c>
      <c r="W77" s="152"/>
      <c r="X77" s="148">
        <v>1599.7</v>
      </c>
      <c r="Y77" s="148">
        <v>1551.9</v>
      </c>
      <c r="Z77" s="148">
        <v>1022.207</v>
      </c>
      <c r="AA77" s="153">
        <v>84.018000000000001</v>
      </c>
      <c r="AB77" s="153">
        <v>80.598071743816902</v>
      </c>
      <c r="AC77" s="185">
        <v>1670.2360000000001</v>
      </c>
      <c r="AD77" s="181"/>
      <c r="AE77" s="184">
        <v>1932.1</v>
      </c>
      <c r="AF77" s="152">
        <v>1966.9760000000001</v>
      </c>
      <c r="AG77" s="176">
        <v>-9.5883592230557452E-2</v>
      </c>
      <c r="AH77" s="135">
        <v>77.313639510731591</v>
      </c>
      <c r="AI77" s="165"/>
      <c r="AJ77" s="177"/>
      <c r="AK77" s="158"/>
      <c r="AL77" s="158"/>
      <c r="AM77" s="178"/>
      <c r="AN77" s="179"/>
      <c r="AO77" s="179"/>
      <c r="AP77" s="180"/>
      <c r="AQ77" s="180"/>
      <c r="AR77" s="180"/>
      <c r="AS77" s="180"/>
      <c r="AT77" s="165"/>
      <c r="AU77" s="158"/>
      <c r="AV77" s="158"/>
      <c r="AW77" s="158"/>
      <c r="AX77" s="158"/>
      <c r="AY77" s="158"/>
    </row>
    <row r="78" spans="1:51" s="162" customFormat="1">
      <c r="B78" s="186" t="s">
        <v>60</v>
      </c>
      <c r="C78" s="182">
        <v>755.54300000000001</v>
      </c>
      <c r="D78" s="127">
        <v>813.22799999999995</v>
      </c>
      <c r="E78" s="127">
        <v>727.178</v>
      </c>
      <c r="F78" s="153">
        <v>36.450000000000003</v>
      </c>
      <c r="G78" s="127">
        <v>49.6</v>
      </c>
      <c r="H78" s="127">
        <v>86.05</v>
      </c>
      <c r="I78" s="173">
        <v>676.803</v>
      </c>
      <c r="J78" s="187"/>
      <c r="K78" s="153">
        <v>19.043449160961796</v>
      </c>
      <c r="L78" s="173">
        <v>-18.513999999999999</v>
      </c>
      <c r="M78" s="153">
        <v>-16.322449160961799</v>
      </c>
      <c r="N78" s="127">
        <v>55.493449160961795</v>
      </c>
      <c r="O78" s="126">
        <v>57.685000000000002</v>
      </c>
      <c r="P78" s="187"/>
      <c r="Q78" s="127">
        <v>21.234999999999999</v>
      </c>
      <c r="R78" s="163">
        <v>1527.1</v>
      </c>
      <c r="S78" s="153"/>
      <c r="T78" s="153">
        <v>66.960999999999999</v>
      </c>
      <c r="U78" s="153">
        <v>99.367999999999995</v>
      </c>
      <c r="V78" s="173">
        <v>36.749000000000002</v>
      </c>
      <c r="W78" s="152"/>
      <c r="X78" s="148">
        <v>1718</v>
      </c>
      <c r="Y78" s="148">
        <v>1592.9</v>
      </c>
      <c r="Z78" s="148">
        <v>1263.8979999999999</v>
      </c>
      <c r="AA78" s="153">
        <v>54.338999999999999</v>
      </c>
      <c r="AB78" s="153">
        <v>52.147449160961798</v>
      </c>
      <c r="AC78" s="185">
        <v>1737.66</v>
      </c>
      <c r="AD78" s="181"/>
      <c r="AE78" s="184">
        <v>2013.606</v>
      </c>
      <c r="AF78" s="152">
        <v>2057.364</v>
      </c>
      <c r="AG78" s="176">
        <v>-0.17932080911600343</v>
      </c>
      <c r="AH78" s="135">
        <v>79.067620586198942</v>
      </c>
      <c r="AI78" s="165"/>
      <c r="AJ78" s="177"/>
      <c r="AK78" s="158"/>
      <c r="AL78" s="158"/>
      <c r="AM78" s="178"/>
      <c r="AN78" s="179"/>
      <c r="AO78" s="179"/>
      <c r="AP78" s="180"/>
      <c r="AQ78" s="180"/>
      <c r="AR78" s="180"/>
      <c r="AS78" s="180"/>
      <c r="AT78" s="165"/>
      <c r="AU78" s="158"/>
      <c r="AV78" s="158"/>
      <c r="AW78" s="158"/>
      <c r="AX78" s="158"/>
      <c r="AY78" s="158"/>
    </row>
    <row r="79" spans="1:51" s="162" customFormat="1">
      <c r="B79" s="166" t="s">
        <v>61</v>
      </c>
      <c r="C79" s="182">
        <v>780.50699999999995</v>
      </c>
      <c r="D79" s="127">
        <v>840.27</v>
      </c>
      <c r="E79" s="127">
        <v>743.53399999999999</v>
      </c>
      <c r="F79" s="153">
        <v>46.360999999999997</v>
      </c>
      <c r="G79" s="127">
        <v>50.375</v>
      </c>
      <c r="H79" s="127">
        <v>96.736000000000004</v>
      </c>
      <c r="I79" s="173">
        <v>700.798</v>
      </c>
      <c r="J79" s="187"/>
      <c r="K79" s="153">
        <v>13.453113903494659</v>
      </c>
      <c r="L79" s="173">
        <v>-18.690000000000001</v>
      </c>
      <c r="M79" s="153">
        <v>-18.741113903494657</v>
      </c>
      <c r="N79" s="127">
        <v>59.814113903494658</v>
      </c>
      <c r="O79" s="126">
        <v>59.762999999999998</v>
      </c>
      <c r="P79" s="153"/>
      <c r="Q79" s="127">
        <v>13.401999999999999</v>
      </c>
      <c r="R79" s="163">
        <v>1498.69</v>
      </c>
      <c r="S79" s="153"/>
      <c r="T79" s="153">
        <v>38.615000000000002</v>
      </c>
      <c r="U79" s="153">
        <v>80.864999999999995</v>
      </c>
      <c r="V79" s="173">
        <v>42.850999999999999</v>
      </c>
      <c r="W79" s="152"/>
      <c r="X79" s="148">
        <v>1757.3</v>
      </c>
      <c r="Y79" s="148">
        <v>1574.9</v>
      </c>
      <c r="Z79" s="148">
        <v>1346.252</v>
      </c>
      <c r="AA79" s="153">
        <v>59.110999999999997</v>
      </c>
      <c r="AB79" s="153">
        <v>59.162113903494664</v>
      </c>
      <c r="AC79" s="185">
        <v>1784.098</v>
      </c>
      <c r="AD79" s="181"/>
      <c r="AE79" s="184">
        <v>2098.8090000000002</v>
      </c>
      <c r="AF79" s="152">
        <v>2135.877</v>
      </c>
      <c r="AG79" s="176">
        <v>7.6599076868315269E-2</v>
      </c>
      <c r="AH79" s="135">
        <v>80.313870297715212</v>
      </c>
      <c r="AI79" s="156"/>
      <c r="AJ79" s="177"/>
      <c r="AK79" s="158"/>
      <c r="AL79" s="158"/>
      <c r="AM79" s="178"/>
      <c r="AN79" s="179"/>
      <c r="AO79" s="179"/>
      <c r="AP79" s="180"/>
      <c r="AQ79" s="180"/>
      <c r="AR79" s="180"/>
      <c r="AS79" s="180"/>
      <c r="AT79" s="165"/>
      <c r="AU79" s="158"/>
      <c r="AV79" s="158"/>
      <c r="AW79" s="158"/>
      <c r="AX79" s="158"/>
      <c r="AY79" s="158"/>
    </row>
    <row r="80" spans="1:51" s="162" customFormat="1">
      <c r="B80" s="166" t="s">
        <v>159</v>
      </c>
      <c r="C80" s="182">
        <v>812.726</v>
      </c>
      <c r="D80" s="127">
        <v>857.62199999999996</v>
      </c>
      <c r="E80" s="127">
        <v>760.97199999999998</v>
      </c>
      <c r="F80" s="153">
        <v>45.65</v>
      </c>
      <c r="G80" s="127">
        <v>51</v>
      </c>
      <c r="H80" s="127">
        <v>96.65</v>
      </c>
      <c r="I80" s="173">
        <v>734.947</v>
      </c>
      <c r="J80" s="187"/>
      <c r="K80" s="153">
        <v>3.698108031738836</v>
      </c>
      <c r="L80" s="173">
        <v>-10.010999999999999</v>
      </c>
      <c r="M80" s="153">
        <v>-14.463108031738836</v>
      </c>
      <c r="N80" s="127">
        <v>49.348108031738846</v>
      </c>
      <c r="O80" s="126">
        <v>44.896000000000001</v>
      </c>
      <c r="P80" s="153"/>
      <c r="Q80" s="127">
        <v>-0.754</v>
      </c>
      <c r="R80" s="163">
        <v>1482.204</v>
      </c>
      <c r="S80" s="153"/>
      <c r="T80" s="153">
        <v>34.814</v>
      </c>
      <c r="U80" s="153">
        <v>17.616</v>
      </c>
      <c r="V80" s="173">
        <v>39.061</v>
      </c>
      <c r="W80" s="152"/>
      <c r="X80" s="148">
        <v>1776.9</v>
      </c>
      <c r="Y80" s="148">
        <v>1600.5</v>
      </c>
      <c r="Z80" s="148">
        <v>1303.4749999999999</v>
      </c>
      <c r="AA80" s="153">
        <v>40.473999999999997</v>
      </c>
      <c r="AB80" s="153">
        <v>44.926108031738842</v>
      </c>
      <c r="AC80" s="185">
        <v>1842.2139999999999</v>
      </c>
      <c r="AD80" s="181"/>
      <c r="AE80" s="184">
        <v>2173.6660000000002</v>
      </c>
      <c r="AF80" s="152">
        <v>2213.0810000000001</v>
      </c>
      <c r="AG80" s="176">
        <v>0.37900085971798331</v>
      </c>
      <c r="AH80" s="135">
        <v>81.998615278098313</v>
      </c>
      <c r="AI80" s="188"/>
      <c r="AJ80" s="177"/>
      <c r="AK80" s="158"/>
      <c r="AL80" s="158"/>
      <c r="AM80" s="178"/>
      <c r="AN80" s="179"/>
      <c r="AO80" s="179"/>
      <c r="AP80" s="180"/>
      <c r="AQ80" s="180"/>
      <c r="AR80" s="180"/>
      <c r="AS80" s="180"/>
      <c r="AT80" s="165"/>
      <c r="AU80" s="158"/>
      <c r="AV80" s="158"/>
      <c r="AW80" s="158"/>
      <c r="AX80" s="158"/>
      <c r="AY80" s="158"/>
    </row>
    <row r="81" spans="1:51" s="162" customFormat="1">
      <c r="A81" s="189"/>
      <c r="B81" s="190" t="s">
        <v>170</v>
      </c>
      <c r="C81" s="127">
        <v>827.93299999999999</v>
      </c>
      <c r="D81" s="127">
        <v>888.69100000000003</v>
      </c>
      <c r="E81" s="127">
        <v>793.61699999999996</v>
      </c>
      <c r="F81" s="127">
        <v>42.505000000000003</v>
      </c>
      <c r="G81" s="127">
        <v>52.569000000000003</v>
      </c>
      <c r="H81" s="127">
        <v>95.073999999999998</v>
      </c>
      <c r="I81" s="127">
        <v>743.79100000000005</v>
      </c>
      <c r="J81" s="127"/>
      <c r="K81" s="153">
        <v>26.14376063005658</v>
      </c>
      <c r="L81" s="173">
        <v>-29.776</v>
      </c>
      <c r="M81" s="153">
        <v>-37.666760630056579</v>
      </c>
      <c r="N81" s="127">
        <v>68.648760630056586</v>
      </c>
      <c r="O81" s="126">
        <v>60.758000000000003</v>
      </c>
      <c r="P81" s="187"/>
      <c r="Q81" s="127">
        <v>18.253</v>
      </c>
      <c r="R81" s="163">
        <v>1588.6859999999999</v>
      </c>
      <c r="S81" s="153"/>
      <c r="T81" s="127">
        <v>56.076000000000001</v>
      </c>
      <c r="U81" s="191">
        <v>17.183</v>
      </c>
      <c r="V81" s="173">
        <v>39.185000000000002</v>
      </c>
      <c r="W81" s="152"/>
      <c r="X81" s="148">
        <v>1815</v>
      </c>
      <c r="Y81" s="148">
        <v>1643.3</v>
      </c>
      <c r="Z81" s="148">
        <v>1431.365</v>
      </c>
      <c r="AA81" s="191">
        <v>66.356999999999999</v>
      </c>
      <c r="AB81" s="153">
        <v>74.247760630056575</v>
      </c>
      <c r="AC81" s="192">
        <v>1898.8789999999999</v>
      </c>
      <c r="AD81" s="193"/>
      <c r="AE81" s="153">
        <v>2241.8040000000001</v>
      </c>
      <c r="AF81" s="152">
        <v>2125.85</v>
      </c>
      <c r="AG81" s="176">
        <v>0.55236491177802816</v>
      </c>
      <c r="AH81" s="135">
        <v>83.960304638818357</v>
      </c>
      <c r="AJ81" s="177"/>
      <c r="AK81" s="158"/>
      <c r="AL81" s="158"/>
      <c r="AM81" s="178"/>
      <c r="AN81" s="179"/>
      <c r="AO81" s="179"/>
      <c r="AP81" s="180"/>
      <c r="AQ81" s="180"/>
      <c r="AR81" s="180"/>
      <c r="AS81" s="180"/>
      <c r="AT81" s="165"/>
      <c r="AU81" s="158"/>
      <c r="AV81" s="158"/>
      <c r="AW81" s="158"/>
      <c r="AX81" s="158"/>
      <c r="AY81" s="158"/>
    </row>
    <row r="82" spans="1:51" s="162" customFormat="1">
      <c r="A82" s="189"/>
      <c r="B82" s="194" t="s">
        <v>174</v>
      </c>
      <c r="C82" s="127">
        <v>792.58199999999999</v>
      </c>
      <c r="D82" s="127">
        <v>1106.991</v>
      </c>
      <c r="E82" s="127">
        <v>981.59400000000005</v>
      </c>
      <c r="F82" s="127">
        <v>71.754000000000005</v>
      </c>
      <c r="G82" s="127">
        <v>53.643000000000001</v>
      </c>
      <c r="H82" s="127">
        <v>125.39700000000001</v>
      </c>
      <c r="I82" s="127">
        <v>710.95799999999997</v>
      </c>
      <c r="J82" s="127"/>
      <c r="K82" s="153">
        <v>241.80439892788161</v>
      </c>
      <c r="L82" s="173">
        <v>-293.29599999999999</v>
      </c>
      <c r="M82" s="153">
        <v>-292.44539892788163</v>
      </c>
      <c r="N82" s="127">
        <v>313.55839892788163</v>
      </c>
      <c r="O82" s="126">
        <v>314.40899999999999</v>
      </c>
      <c r="P82" s="187"/>
      <c r="Q82" s="127">
        <v>242.655</v>
      </c>
      <c r="R82" s="163">
        <v>1852.7239999999999</v>
      </c>
      <c r="S82" s="153"/>
      <c r="T82" s="127">
        <v>337.983</v>
      </c>
      <c r="U82" s="191">
        <v>338.529</v>
      </c>
      <c r="V82" s="173">
        <v>25.201000000000001</v>
      </c>
      <c r="W82" s="152"/>
      <c r="X82" s="148">
        <v>2152</v>
      </c>
      <c r="Y82" s="148">
        <v>1930.1</v>
      </c>
      <c r="Z82" s="148">
        <v>1640.44</v>
      </c>
      <c r="AA82" s="191">
        <v>319.40300000000002</v>
      </c>
      <c r="AB82" s="153">
        <v>318.5523989278816</v>
      </c>
      <c r="AC82" s="192">
        <v>2244.3440000000001</v>
      </c>
      <c r="AD82" s="193"/>
      <c r="AE82" s="195">
        <v>2087.4</v>
      </c>
      <c r="AF82" s="152">
        <v>2231.1480000000001</v>
      </c>
      <c r="AG82" s="176">
        <v>-0.30244458233298133</v>
      </c>
      <c r="AH82" s="135">
        <v>88.460650819293789</v>
      </c>
      <c r="AI82" s="196"/>
      <c r="AJ82" s="177"/>
      <c r="AK82" s="158"/>
      <c r="AL82" s="158"/>
      <c r="AM82" s="178"/>
      <c r="AN82" s="179"/>
      <c r="AO82" s="179"/>
      <c r="AP82" s="180"/>
      <c r="AQ82" s="180"/>
      <c r="AR82" s="180"/>
      <c r="AS82" s="180"/>
      <c r="AT82" s="165"/>
      <c r="AU82" s="158"/>
      <c r="AV82" s="158"/>
      <c r="AW82" s="158"/>
      <c r="AX82" s="158"/>
      <c r="AY82" s="158"/>
    </row>
    <row r="83" spans="1:51" s="162" customFormat="1">
      <c r="A83" s="189"/>
      <c r="B83" s="190" t="s">
        <v>232</v>
      </c>
      <c r="C83" s="127">
        <v>921.476</v>
      </c>
      <c r="D83" s="127">
        <v>1043.761</v>
      </c>
      <c r="E83" s="127">
        <v>935.17600000000004</v>
      </c>
      <c r="F83" s="127">
        <v>53.276000000000003</v>
      </c>
      <c r="G83" s="127">
        <v>55.308999999999997</v>
      </c>
      <c r="H83" s="127">
        <v>108.58499999999999</v>
      </c>
      <c r="I83" s="127">
        <v>832.28499999999997</v>
      </c>
      <c r="J83" s="127"/>
      <c r="K83" s="153">
        <v>88.608133002020281</v>
      </c>
      <c r="L83" s="173">
        <v>-73.602000000000004</v>
      </c>
      <c r="M83" s="153">
        <v>-93.201133002020285</v>
      </c>
      <c r="N83" s="127">
        <v>141.88413300202029</v>
      </c>
      <c r="O83" s="126">
        <v>122.285</v>
      </c>
      <c r="P83" s="187"/>
      <c r="Q83" s="127">
        <v>69.009</v>
      </c>
      <c r="R83" s="163">
        <v>1987.451</v>
      </c>
      <c r="S83" s="153"/>
      <c r="T83" s="127">
        <v>128.81</v>
      </c>
      <c r="U83" s="191">
        <v>173.054</v>
      </c>
      <c r="V83" s="173">
        <v>55.356999999999999</v>
      </c>
      <c r="W83" s="152"/>
      <c r="X83" s="148">
        <v>2381.1</v>
      </c>
      <c r="Y83" s="148">
        <v>2050.4</v>
      </c>
      <c r="Z83" s="148">
        <v>1654.816</v>
      </c>
      <c r="AA83" s="191">
        <v>136.36699999999999</v>
      </c>
      <c r="AB83" s="153">
        <v>155.96613300202029</v>
      </c>
      <c r="AC83" s="192">
        <v>2385.4670000000001</v>
      </c>
      <c r="AD83" s="193"/>
      <c r="AE83" s="195">
        <v>2356.8829999999998</v>
      </c>
      <c r="AF83" s="153">
        <v>2471.0410000000002</v>
      </c>
      <c r="AG83" s="176">
        <v>1.7841179210937241</v>
      </c>
      <c r="AH83" s="135">
        <v>87.929840756981307</v>
      </c>
      <c r="AI83" s="196"/>
      <c r="AJ83" s="177"/>
      <c r="AK83" s="197"/>
      <c r="AL83" s="197"/>
      <c r="AM83" s="197"/>
      <c r="AN83" s="197"/>
      <c r="AO83" s="197"/>
      <c r="AP83" s="197"/>
      <c r="AQ83" s="180"/>
      <c r="AR83" s="180"/>
      <c r="AS83" s="180"/>
      <c r="AT83" s="165"/>
      <c r="AU83" s="158"/>
      <c r="AV83" s="158"/>
      <c r="AW83" s="158"/>
      <c r="AX83" s="158"/>
      <c r="AY83" s="158"/>
    </row>
    <row r="84" spans="1:51" s="162" customFormat="1">
      <c r="B84" s="198" t="s">
        <v>266</v>
      </c>
      <c r="C84" s="127">
        <v>1034.2429999999999</v>
      </c>
      <c r="D84" s="127">
        <v>1157.7149999999999</v>
      </c>
      <c r="E84" s="127">
        <v>1051.4659999999999</v>
      </c>
      <c r="F84" s="127">
        <v>45.944000000000003</v>
      </c>
      <c r="G84" s="127">
        <v>60.305</v>
      </c>
      <c r="H84" s="127">
        <v>106.249</v>
      </c>
      <c r="I84" s="127">
        <v>928.73199999999997</v>
      </c>
      <c r="J84" s="127"/>
      <c r="K84" s="153">
        <v>100.04572326087069</v>
      </c>
      <c r="L84" s="173">
        <v>-26.786000000000001</v>
      </c>
      <c r="M84" s="153">
        <v>-49.303723260870697</v>
      </c>
      <c r="N84" s="127">
        <v>145.9897232608707</v>
      </c>
      <c r="O84" s="126">
        <v>123.47199999999999</v>
      </c>
      <c r="P84" s="187"/>
      <c r="Q84" s="127">
        <v>77.528000000000006</v>
      </c>
      <c r="R84" s="163">
        <v>2158.4470000000001</v>
      </c>
      <c r="S84" s="153"/>
      <c r="T84" s="127">
        <v>111.358</v>
      </c>
      <c r="U84" s="191">
        <v>32.874000000000002</v>
      </c>
      <c r="V84" s="173">
        <v>112.14</v>
      </c>
      <c r="W84" s="152"/>
      <c r="X84" s="148">
        <v>2540.4</v>
      </c>
      <c r="Y84" s="148">
        <v>2250.9</v>
      </c>
      <c r="Z84" s="148">
        <v>1840.47</v>
      </c>
      <c r="AA84" s="191">
        <v>132.71299999999999</v>
      </c>
      <c r="AB84" s="153">
        <v>155.23072326087069</v>
      </c>
      <c r="AC84" s="192">
        <v>2538.5740000000001</v>
      </c>
      <c r="AD84" s="193"/>
      <c r="AE84" s="195">
        <v>2587.7600000000002</v>
      </c>
      <c r="AF84" s="153">
        <v>2695.9589999999998</v>
      </c>
      <c r="AG84" s="176">
        <v>1.0266783069443619</v>
      </c>
      <c r="AH84" s="135">
        <v>94.230325409646895</v>
      </c>
      <c r="AI84" s="199"/>
      <c r="AJ84" s="177"/>
      <c r="AK84" s="197"/>
      <c r="AL84" s="197"/>
      <c r="AM84" s="197"/>
      <c r="AN84" s="197"/>
      <c r="AO84" s="197"/>
      <c r="AP84" s="197"/>
      <c r="AQ84" s="180"/>
      <c r="AR84" s="180"/>
      <c r="AS84" s="180"/>
      <c r="AT84" s="165"/>
      <c r="AU84" s="158"/>
      <c r="AV84" s="158"/>
      <c r="AW84" s="158"/>
      <c r="AX84" s="158"/>
      <c r="AY84" s="158"/>
    </row>
    <row r="85" spans="1:51">
      <c r="B85" s="200" t="s">
        <v>268</v>
      </c>
      <c r="C85" s="127">
        <v>1097.615</v>
      </c>
      <c r="D85" s="127">
        <v>1222.6849999999999</v>
      </c>
      <c r="E85" s="127">
        <v>1087.8050000000001</v>
      </c>
      <c r="F85" s="127">
        <v>69.545000000000002</v>
      </c>
      <c r="G85" s="127">
        <v>65.334999999999994</v>
      </c>
      <c r="H85" s="127">
        <v>134.88</v>
      </c>
      <c r="I85" s="127">
        <v>976.08399999999995</v>
      </c>
      <c r="J85" s="153"/>
      <c r="K85" s="153">
        <v>61.387818453618415</v>
      </c>
      <c r="L85" s="173">
        <v>-43.804000000000002</v>
      </c>
      <c r="M85" s="153">
        <v>-49.666818453618411</v>
      </c>
      <c r="N85" s="127">
        <v>130.93281845361841</v>
      </c>
      <c r="O85" s="126">
        <v>125.07</v>
      </c>
      <c r="P85" s="187"/>
      <c r="Q85" s="127">
        <v>55.524999999999999</v>
      </c>
      <c r="R85" s="163">
        <v>2285.165</v>
      </c>
      <c r="S85" s="153"/>
      <c r="T85" s="127">
        <v>157.399</v>
      </c>
      <c r="U85" s="191">
        <v>30.707999999999998</v>
      </c>
      <c r="V85" s="173">
        <v>106.673</v>
      </c>
      <c r="W85" s="152"/>
      <c r="X85" s="148">
        <v>2699.6</v>
      </c>
      <c r="Y85" s="148">
        <v>2452.4</v>
      </c>
      <c r="Z85" s="148">
        <v>1928.6579999999999</v>
      </c>
      <c r="AA85" s="191">
        <v>152.51900000000001</v>
      </c>
      <c r="AB85" s="153">
        <v>158.38181845361842</v>
      </c>
      <c r="AC85" s="192">
        <v>2736.2660000000001</v>
      </c>
      <c r="AD85" s="181"/>
      <c r="AE85" s="201">
        <v>2749.2260000000001</v>
      </c>
      <c r="AF85" s="202">
        <v>2795.259</v>
      </c>
      <c r="AG85" s="203">
        <v>1.5835516137528316E-2</v>
      </c>
      <c r="AH85" s="204">
        <v>100</v>
      </c>
      <c r="AI85" s="199"/>
      <c r="AJ85" s="177"/>
      <c r="AK85" s="197"/>
      <c r="AL85" s="197"/>
      <c r="AM85" s="197"/>
      <c r="AN85" s="197"/>
      <c r="AO85" s="197"/>
      <c r="AP85" s="197"/>
    </row>
    <row r="86" spans="1:51">
      <c r="B86" s="205" t="s">
        <v>270</v>
      </c>
      <c r="C86" s="206">
        <v>1148.6872588739361</v>
      </c>
      <c r="D86" s="207">
        <v>1276.1791227101021</v>
      </c>
      <c r="E86" s="207">
        <v>1134.4377967356165</v>
      </c>
      <c r="F86" s="207">
        <v>72.014002910846415</v>
      </c>
      <c r="G86" s="207">
        <v>69.727323063639062</v>
      </c>
      <c r="H86" s="207">
        <v>141.74132597448548</v>
      </c>
      <c r="I86" s="207">
        <v>1024.8326171962742</v>
      </c>
      <c r="J86" s="208"/>
      <c r="K86" s="207">
        <v>52.231931767222505</v>
      </c>
      <c r="L86" s="207">
        <v>-45.937677566734372</v>
      </c>
      <c r="M86" s="207">
        <v>-42.691748408637203</v>
      </c>
      <c r="N86" s="207">
        <v>124.24593467806891</v>
      </c>
      <c r="O86" s="207">
        <v>127.49186383616608</v>
      </c>
      <c r="P86" s="208"/>
      <c r="Q86" s="208">
        <v>55.477860925319675</v>
      </c>
      <c r="R86" s="208">
        <v>2407.6175466895179</v>
      </c>
      <c r="S86" s="207"/>
      <c r="T86" s="209">
        <v>165.09487619993573</v>
      </c>
      <c r="U86" s="209">
        <v>129.82486596984259</v>
      </c>
      <c r="V86" s="209">
        <v>104.90095363149224</v>
      </c>
      <c r="W86" s="210"/>
      <c r="X86" s="209">
        <v>2835.5920428230243</v>
      </c>
      <c r="Y86" s="209">
        <v>2644.1615754888185</v>
      </c>
      <c r="Z86" s="211">
        <v>2004.9548274893307</v>
      </c>
      <c r="AA86" s="209">
        <v>146.31384586862237</v>
      </c>
      <c r="AB86" s="212">
        <v>143.0679167105252</v>
      </c>
      <c r="AC86" s="213">
        <v>2924.2049548444952</v>
      </c>
      <c r="AD86" s="181"/>
      <c r="AE86" s="214">
        <v>2814.6771269999999</v>
      </c>
      <c r="AF86" s="215">
        <v>2881.8284830000002</v>
      </c>
      <c r="AG86" s="216">
        <v>-0.23697729705750703</v>
      </c>
      <c r="AH86" s="217">
        <v>102.37466607696864</v>
      </c>
      <c r="AI86" s="199"/>
      <c r="AJ86" s="177"/>
      <c r="AK86" s="197"/>
      <c r="AL86" s="197"/>
      <c r="AM86" s="197"/>
      <c r="AN86" s="197"/>
      <c r="AO86" s="197"/>
      <c r="AP86" s="197"/>
    </row>
    <row r="87" spans="1:51">
      <c r="B87" s="205" t="s">
        <v>296</v>
      </c>
      <c r="C87" s="218">
        <v>1229.4796666500777</v>
      </c>
      <c r="D87" s="219">
        <v>1335.0561808124394</v>
      </c>
      <c r="E87" s="219">
        <v>1182.8457844538243</v>
      </c>
      <c r="F87" s="219">
        <v>79.413905332249854</v>
      </c>
      <c r="G87" s="219">
        <v>72.796491026365288</v>
      </c>
      <c r="H87" s="219">
        <v>152.21039635861513</v>
      </c>
      <c r="I87" s="219">
        <v>1104.5745684472708</v>
      </c>
      <c r="J87" s="187"/>
      <c r="K87" s="219">
        <v>28.383915284539285</v>
      </c>
      <c r="L87" s="219">
        <v>-19.982086036789703</v>
      </c>
      <c r="M87" s="219">
        <v>-22.203392491216871</v>
      </c>
      <c r="N87" s="219">
        <v>107.79782061678911</v>
      </c>
      <c r="O87" s="219">
        <v>105.57651416236195</v>
      </c>
      <c r="P87" s="187"/>
      <c r="Q87" s="187">
        <v>26.16260883011212</v>
      </c>
      <c r="R87" s="187">
        <v>2518.3904811724192</v>
      </c>
      <c r="S87" s="219"/>
      <c r="T87" s="220">
        <v>135.1176760692405</v>
      </c>
      <c r="U87" s="220">
        <v>66.923362144344367</v>
      </c>
      <c r="V87" s="220">
        <v>105.74635658542624</v>
      </c>
      <c r="W87" s="152"/>
      <c r="X87" s="220">
        <v>2913.0279702038033</v>
      </c>
      <c r="Y87" s="220">
        <v>2799.3807283027122</v>
      </c>
      <c r="Z87" s="220">
        <v>2081.6999722294868</v>
      </c>
      <c r="AA87" s="220">
        <v>115.82152016817723</v>
      </c>
      <c r="AB87" s="215">
        <v>118.04282662260415</v>
      </c>
      <c r="AC87" s="217">
        <v>3078.4868493891763</v>
      </c>
      <c r="AD87" s="181"/>
      <c r="AE87" s="214">
        <v>2950.017241</v>
      </c>
      <c r="AF87" s="215">
        <v>3005.5463840000007</v>
      </c>
      <c r="AG87" s="216">
        <v>0.24538708643551388</v>
      </c>
      <c r="AH87" s="217">
        <v>104.81729266263783</v>
      </c>
      <c r="AI87" s="199"/>
      <c r="AJ87" s="177"/>
      <c r="AK87" s="197"/>
      <c r="AL87" s="197"/>
      <c r="AM87" s="197"/>
      <c r="AN87" s="197"/>
      <c r="AO87" s="197"/>
      <c r="AP87" s="197"/>
    </row>
    <row r="88" spans="1:51">
      <c r="B88" s="205" t="s">
        <v>302</v>
      </c>
      <c r="C88" s="218">
        <v>1290.5340400341224</v>
      </c>
      <c r="D88" s="219">
        <v>1378.9937093523713</v>
      </c>
      <c r="E88" s="219">
        <v>1220.4795965247031</v>
      </c>
      <c r="F88" s="219">
        <v>83.23822119165348</v>
      </c>
      <c r="G88" s="219">
        <v>75.27589163601462</v>
      </c>
      <c r="H88" s="219">
        <v>158.5141128276681</v>
      </c>
      <c r="I88" s="219">
        <v>1162.4503408759599</v>
      </c>
      <c r="J88" s="187"/>
      <c r="K88" s="219">
        <v>12.220127111117293</v>
      </c>
      <c r="L88" s="219">
        <v>0.10601166353805457</v>
      </c>
      <c r="M88" s="219">
        <v>-6.8926673209840637</v>
      </c>
      <c r="N88" s="219">
        <v>95.458348302770773</v>
      </c>
      <c r="O88" s="219">
        <v>88.459669318248643</v>
      </c>
      <c r="P88" s="187"/>
      <c r="Q88" s="187">
        <v>5.2214481265951767</v>
      </c>
      <c r="R88" s="187">
        <v>2621.6554384021942</v>
      </c>
      <c r="S88" s="219"/>
      <c r="T88" s="220">
        <v>115.71623029691209</v>
      </c>
      <c r="U88" s="220">
        <v>91.566497477942875</v>
      </c>
      <c r="V88" s="220">
        <v>108.21025011043088</v>
      </c>
      <c r="W88" s="152"/>
      <c r="X88" s="220">
        <v>3018.1528744255274</v>
      </c>
      <c r="Y88" s="220">
        <v>2937.7887388844429</v>
      </c>
      <c r="Z88" s="220">
        <v>2153.5666565700431</v>
      </c>
      <c r="AA88" s="220">
        <v>106.11243482803314</v>
      </c>
      <c r="AB88" s="215">
        <v>113.11111381255527</v>
      </c>
      <c r="AC88" s="217">
        <v>3218.8273110181203</v>
      </c>
      <c r="AD88" s="221"/>
      <c r="AE88" s="214">
        <v>3059.3962009999996</v>
      </c>
      <c r="AF88" s="215">
        <v>3112.5791730000001</v>
      </c>
      <c r="AG88" s="216">
        <v>0.35936544228529499</v>
      </c>
      <c r="AH88" s="217">
        <v>106.88311581110803</v>
      </c>
      <c r="AI88" s="199"/>
      <c r="AJ88" s="177"/>
      <c r="AK88" s="197"/>
      <c r="AL88" s="197"/>
      <c r="AM88" s="197"/>
      <c r="AN88" s="197"/>
      <c r="AO88" s="197"/>
      <c r="AP88" s="197"/>
    </row>
    <row r="89" spans="1:51" s="67" customFormat="1">
      <c r="B89" s="205" t="s">
        <v>308</v>
      </c>
      <c r="C89" s="218">
        <v>1345.9792784398599</v>
      </c>
      <c r="D89" s="219">
        <v>1418.147176903324</v>
      </c>
      <c r="E89" s="219">
        <v>1257.152932944236</v>
      </c>
      <c r="F89" s="219">
        <v>83.092042722530309</v>
      </c>
      <c r="G89" s="219">
        <v>77.902201236557673</v>
      </c>
      <c r="H89" s="219">
        <v>160.99424395908798</v>
      </c>
      <c r="I89" s="219">
        <v>1213.6624741041073</v>
      </c>
      <c r="J89" s="187"/>
      <c r="K89" s="219">
        <v>-5.0854929006209595</v>
      </c>
      <c r="L89" s="219">
        <v>20.860170056065151</v>
      </c>
      <c r="M89" s="219">
        <v>15.02151869762001</v>
      </c>
      <c r="N89" s="219">
        <v>78.006549821909331</v>
      </c>
      <c r="O89" s="219">
        <v>72.167898463464184</v>
      </c>
      <c r="P89" s="187"/>
      <c r="Q89" s="187">
        <v>-10.924144259066102</v>
      </c>
      <c r="R89" s="187">
        <v>2709.8740189753385</v>
      </c>
      <c r="S89" s="219"/>
      <c r="T89" s="220">
        <v>118.01096273591007</v>
      </c>
      <c r="U89" s="220">
        <v>118.46139953961804</v>
      </c>
      <c r="V89" s="220">
        <v>112.92348642434916</v>
      </c>
      <c r="W89" s="152"/>
      <c r="X89" s="220">
        <v>3133.4271758548575</v>
      </c>
      <c r="Y89" s="220">
        <v>3062.8025907226706</v>
      </c>
      <c r="Z89" s="220">
        <v>2213.9243918362158</v>
      </c>
      <c r="AA89" s="220">
        <v>91.123985222592623</v>
      </c>
      <c r="AB89" s="215">
        <v>96.962636581037771</v>
      </c>
      <c r="AC89" s="217">
        <v>3346.6314983295047</v>
      </c>
      <c r="AD89" s="221"/>
      <c r="AE89" s="214">
        <v>3167.3345859999999</v>
      </c>
      <c r="AF89" s="215">
        <v>3222.166643</v>
      </c>
      <c r="AG89" s="216">
        <v>0.22493298847956567</v>
      </c>
      <c r="AH89" s="217">
        <v>108.97551747258663</v>
      </c>
      <c r="AI89" s="199"/>
      <c r="AJ89" s="177"/>
      <c r="AK89" s="197"/>
      <c r="AL89" s="197"/>
      <c r="AM89" s="197"/>
      <c r="AN89" s="197"/>
      <c r="AO89" s="197"/>
      <c r="AP89" s="197"/>
    </row>
    <row r="90" spans="1:51" s="67" customFormat="1">
      <c r="B90" s="205" t="s">
        <v>311</v>
      </c>
      <c r="C90" s="218">
        <v>1389.7674838480054</v>
      </c>
      <c r="D90" s="219">
        <v>1461.6741989636578</v>
      </c>
      <c r="E90" s="219">
        <v>1300.130694383221</v>
      </c>
      <c r="F90" s="219">
        <v>81.246704915192026</v>
      </c>
      <c r="G90" s="219">
        <v>80.296799665244663</v>
      </c>
      <c r="H90" s="219">
        <v>161.54350458043669</v>
      </c>
      <c r="I90" s="219">
        <v>1253.2948190788954</v>
      </c>
      <c r="J90" s="187"/>
      <c r="K90" s="219">
        <v>-6.1559399674527739</v>
      </c>
      <c r="L90" s="219">
        <v>25.779696803009493</v>
      </c>
      <c r="M90" s="219">
        <v>22.595646970922374</v>
      </c>
      <c r="N90" s="219">
        <v>75.090764947739288</v>
      </c>
      <c r="O90" s="219">
        <v>71.906715115652176</v>
      </c>
      <c r="P90" s="187"/>
      <c r="Q90" s="187">
        <v>-9.3399897995398931</v>
      </c>
      <c r="R90" s="187">
        <v>2798.5547775744103</v>
      </c>
      <c r="S90" s="219"/>
      <c r="T90" s="220">
        <v>128.20310271240794</v>
      </c>
      <c r="U90" s="220">
        <v>127.62506186735912</v>
      </c>
      <c r="V90" s="220">
        <v>117.93551114901004</v>
      </c>
      <c r="W90" s="152"/>
      <c r="X90" s="220">
        <v>3247.902993214615</v>
      </c>
      <c r="Y90" s="220">
        <v>3190.1007792710525</v>
      </c>
      <c r="Z90" s="220">
        <v>2281.5395577763607</v>
      </c>
      <c r="AA90" s="220">
        <v>94.307561581289264</v>
      </c>
      <c r="AB90" s="215">
        <v>97.491611413376376</v>
      </c>
      <c r="AC90" s="217">
        <v>3477.2803373430588</v>
      </c>
      <c r="AD90" s="221"/>
      <c r="AE90" s="214">
        <v>3279.049422</v>
      </c>
      <c r="AF90" s="215">
        <v>3336.6604410000004</v>
      </c>
      <c r="AG90" s="216">
        <v>0.10423246742767844</v>
      </c>
      <c r="AH90" s="217">
        <v>111.12317312968337</v>
      </c>
      <c r="AI90" s="199"/>
      <c r="AJ90" s="177"/>
      <c r="AK90" s="197"/>
      <c r="AL90" s="197"/>
      <c r="AM90" s="197"/>
      <c r="AN90" s="197"/>
      <c r="AO90" s="197"/>
      <c r="AP90" s="197"/>
    </row>
    <row r="91" spans="1:51" s="67" customFormat="1">
      <c r="B91" s="205" t="s">
        <v>320</v>
      </c>
      <c r="C91" s="218">
        <v>1439.914048579725</v>
      </c>
      <c r="D91" s="219">
        <v>1510.4978348549209</v>
      </c>
      <c r="E91" s="219">
        <v>1347.4627797495634</v>
      </c>
      <c r="F91" s="219">
        <v>80.513145773421243</v>
      </c>
      <c r="G91" s="219">
        <v>82.521909331936058</v>
      </c>
      <c r="H91" s="219">
        <v>163.03505510535729</v>
      </c>
      <c r="I91" s="219">
        <v>1299.1986818386401</v>
      </c>
      <c r="J91" s="187"/>
      <c r="K91" s="219">
        <v>-9.1324929203301188</v>
      </c>
      <c r="L91" s="219">
        <v>30.719848463194051</v>
      </c>
      <c r="M91" s="219">
        <v>29.922981885298682</v>
      </c>
      <c r="N91" s="219">
        <v>71.380652853091121</v>
      </c>
      <c r="O91" s="219">
        <v>70.583786275195749</v>
      </c>
      <c r="P91" s="187"/>
      <c r="Q91" s="187">
        <v>-9.9293594982254874</v>
      </c>
      <c r="R91" s="187">
        <v>2885.9171857447768</v>
      </c>
      <c r="S91" s="219"/>
      <c r="T91" s="220">
        <v>104.19392151612955</v>
      </c>
      <c r="U91" s="220">
        <v>102.47814322530908</v>
      </c>
      <c r="V91" s="220">
        <v>122.16483338400226</v>
      </c>
      <c r="W91" s="152"/>
      <c r="X91" s="220">
        <v>3360.9277902865001</v>
      </c>
      <c r="Y91" s="220">
        <v>3313.4161604004776</v>
      </c>
      <c r="Z91" s="220">
        <v>2348.6547887130637</v>
      </c>
      <c r="AA91" s="220">
        <v>90.857114039457542</v>
      </c>
      <c r="AB91" s="215">
        <v>91.653980617353156</v>
      </c>
      <c r="AC91" s="217">
        <v>3604.39685788304</v>
      </c>
      <c r="AD91" s="221"/>
      <c r="AE91" s="222">
        <v>3397.2814119999998</v>
      </c>
      <c r="AF91" s="223">
        <v>3459.5959904002893</v>
      </c>
      <c r="AG91" s="224">
        <v>5.2190277404946528E-3</v>
      </c>
      <c r="AH91" s="225">
        <v>113.31496692431253</v>
      </c>
      <c r="AI91" s="199"/>
      <c r="AJ91" s="177"/>
      <c r="AK91" s="197"/>
      <c r="AL91" s="197"/>
      <c r="AM91" s="197"/>
      <c r="AN91" s="197"/>
      <c r="AO91" s="197"/>
      <c r="AP91" s="197"/>
    </row>
    <row r="92" spans="1:51" s="158" customFormat="1">
      <c r="A92" s="162"/>
      <c r="B92" s="226" t="s">
        <v>120</v>
      </c>
      <c r="C92" s="227" t="s">
        <v>322</v>
      </c>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8"/>
      <c r="AD92" s="229"/>
      <c r="AE92" s="230"/>
      <c r="AF92" s="231"/>
      <c r="AG92" s="231"/>
      <c r="AH92" s="232"/>
      <c r="AI92" s="196"/>
      <c r="AJ92" s="177"/>
      <c r="AM92" s="233"/>
      <c r="AN92" s="233"/>
      <c r="AO92" s="233"/>
      <c r="AP92" s="233"/>
      <c r="AQ92" s="233"/>
      <c r="AR92" s="233"/>
      <c r="AS92" s="233"/>
      <c r="AT92" s="165"/>
    </row>
    <row r="93" spans="1:51">
      <c r="B93" s="234"/>
      <c r="C93" s="235" t="s">
        <v>325</v>
      </c>
      <c r="D93" s="235"/>
      <c r="E93" s="235"/>
      <c r="F93" s="235"/>
      <c r="G93" s="235"/>
      <c r="H93" s="235"/>
      <c r="I93" s="235"/>
      <c r="J93" s="235"/>
      <c r="K93" s="235"/>
      <c r="L93" s="235"/>
      <c r="M93" s="235"/>
      <c r="N93" s="235"/>
      <c r="O93" s="235"/>
      <c r="P93" s="235"/>
      <c r="Q93" s="235"/>
      <c r="R93" s="235"/>
      <c r="S93" s="235"/>
      <c r="T93" s="235"/>
      <c r="U93" s="235"/>
      <c r="V93" s="235"/>
      <c r="W93" s="235"/>
      <c r="X93" s="235"/>
      <c r="Y93" s="235"/>
      <c r="Z93" s="235"/>
      <c r="AA93" s="235"/>
      <c r="AB93" s="235"/>
      <c r="AC93" s="235"/>
      <c r="AD93" s="62"/>
      <c r="AE93" s="67"/>
      <c r="AF93" s="67"/>
      <c r="AG93" s="67"/>
      <c r="AH93" s="236"/>
      <c r="AI93" s="196"/>
      <c r="AJ93" s="197"/>
      <c r="AK93" s="67"/>
      <c r="AL93" s="67"/>
      <c r="AM93" s="67"/>
      <c r="AN93" s="67"/>
      <c r="AO93" s="67"/>
      <c r="AP93" s="67"/>
      <c r="AQ93" s="67"/>
      <c r="AR93" s="67"/>
      <c r="AS93" s="67"/>
      <c r="AT93" s="67"/>
      <c r="AU93" s="67"/>
      <c r="AV93" s="67"/>
      <c r="AW93" s="67"/>
      <c r="AX93" s="67"/>
      <c r="AY93" s="67"/>
    </row>
    <row r="94" spans="1:51">
      <c r="B94" s="237"/>
      <c r="C94" s="238" t="s">
        <v>160</v>
      </c>
      <c r="D94" s="67"/>
      <c r="E94" s="67"/>
      <c r="F94" s="67"/>
      <c r="G94" s="67"/>
      <c r="H94" s="67"/>
      <c r="I94" s="67"/>
      <c r="J94" s="67"/>
      <c r="K94" s="67"/>
      <c r="L94" s="67"/>
      <c r="M94" s="67"/>
      <c r="N94" s="67"/>
      <c r="O94" s="67"/>
      <c r="P94" s="67"/>
      <c r="Q94" s="67"/>
      <c r="R94" s="67"/>
      <c r="S94" s="67"/>
      <c r="T94" s="67"/>
      <c r="U94" s="67"/>
      <c r="V94" s="67"/>
      <c r="W94" s="67"/>
      <c r="X94" s="67"/>
      <c r="Y94" s="67"/>
      <c r="Z94" s="67"/>
      <c r="AA94" s="67"/>
      <c r="AB94" s="67"/>
      <c r="AC94" s="67"/>
      <c r="AD94" s="62"/>
      <c r="AE94" s="67"/>
      <c r="AF94" s="67"/>
      <c r="AG94" s="67"/>
      <c r="AH94" s="239"/>
      <c r="AJ94" s="67"/>
      <c r="AK94" s="67"/>
      <c r="AL94" s="67"/>
      <c r="AM94" s="67"/>
      <c r="AN94" s="67"/>
      <c r="AO94" s="67"/>
      <c r="AP94" s="67"/>
      <c r="AQ94" s="67"/>
      <c r="AR94" s="67"/>
      <c r="AS94" s="67"/>
      <c r="AT94" s="67"/>
      <c r="AU94" s="67"/>
      <c r="AV94" s="67"/>
      <c r="AW94" s="67"/>
      <c r="AX94" s="67"/>
      <c r="AY94" s="67"/>
    </row>
    <row r="95" spans="1:51" ht="16.5" thickBot="1">
      <c r="B95" s="240"/>
      <c r="C95" s="241" t="s">
        <v>301</v>
      </c>
      <c r="D95" s="242"/>
      <c r="E95" s="242"/>
      <c r="F95" s="242"/>
      <c r="G95" s="242"/>
      <c r="H95" s="242"/>
      <c r="I95" s="242"/>
      <c r="J95" s="242"/>
      <c r="K95" s="242"/>
      <c r="L95" s="242"/>
      <c r="M95" s="242"/>
      <c r="N95" s="242"/>
      <c r="O95" s="242"/>
      <c r="P95" s="242"/>
      <c r="Q95" s="242"/>
      <c r="R95" s="242"/>
      <c r="S95" s="242"/>
      <c r="T95" s="242"/>
      <c r="U95" s="242"/>
      <c r="V95" s="242"/>
      <c r="W95" s="242"/>
      <c r="X95" s="242"/>
      <c r="Y95" s="242"/>
      <c r="Z95" s="242"/>
      <c r="AA95" s="242"/>
      <c r="AB95" s="242"/>
      <c r="AC95" s="242"/>
      <c r="AD95" s="62"/>
      <c r="AE95" s="242"/>
      <c r="AF95" s="242"/>
      <c r="AG95" s="242"/>
      <c r="AH95" s="243"/>
      <c r="AJ95" s="67"/>
      <c r="AK95" s="67"/>
      <c r="AL95" s="67"/>
      <c r="AM95" s="67"/>
      <c r="AN95" s="67"/>
      <c r="AO95" s="67"/>
      <c r="AP95" s="67"/>
      <c r="AQ95" s="67"/>
      <c r="AR95" s="67"/>
      <c r="AS95" s="67"/>
      <c r="AT95" s="67"/>
      <c r="AU95" s="67"/>
      <c r="AV95" s="67"/>
      <c r="AW95" s="67"/>
      <c r="AX95" s="67"/>
      <c r="AY95" s="67"/>
    </row>
    <row r="96" spans="1:51">
      <c r="C96" s="244"/>
      <c r="D96" s="244"/>
      <c r="E96" s="244"/>
      <c r="F96" s="244"/>
      <c r="G96" s="244"/>
      <c r="H96" s="244"/>
      <c r="I96" s="244"/>
      <c r="J96" s="244"/>
      <c r="K96" s="244"/>
      <c r="L96" s="244"/>
      <c r="AJ96" s="67"/>
      <c r="AK96" s="67"/>
      <c r="AL96" s="67"/>
      <c r="AM96" s="67"/>
      <c r="AN96" s="67"/>
      <c r="AO96" s="67"/>
      <c r="AP96" s="67"/>
      <c r="AQ96" s="67"/>
      <c r="AR96" s="67"/>
      <c r="AS96" s="67"/>
      <c r="AT96" s="67"/>
      <c r="AU96" s="67"/>
      <c r="AV96" s="67"/>
      <c r="AW96" s="67"/>
      <c r="AX96" s="67"/>
      <c r="AY96" s="67"/>
    </row>
    <row r="97" spans="2:51">
      <c r="AR97" s="244"/>
      <c r="AS97" s="244"/>
      <c r="AT97" s="244"/>
      <c r="AU97" s="244"/>
      <c r="AV97" s="244"/>
      <c r="AW97" s="244"/>
      <c r="AX97" s="244"/>
      <c r="AY97" s="244"/>
    </row>
    <row r="98" spans="2:51">
      <c r="AR98" s="244"/>
      <c r="AS98" s="244"/>
      <c r="AT98" s="244"/>
      <c r="AU98" s="244"/>
      <c r="AV98" s="244"/>
      <c r="AW98" s="244"/>
      <c r="AX98" s="244"/>
      <c r="AY98" s="244"/>
    </row>
    <row r="99" spans="2:51">
      <c r="B99" s="244"/>
      <c r="C99" s="244"/>
      <c r="D99" s="244"/>
      <c r="E99" s="244"/>
      <c r="F99" s="244"/>
      <c r="G99" s="244"/>
      <c r="H99" s="244"/>
      <c r="I99" s="244"/>
      <c r="J99" s="244"/>
      <c r="K99" s="244"/>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J99" s="244"/>
      <c r="AK99" s="244"/>
      <c r="AL99" s="244"/>
      <c r="AM99" s="244"/>
      <c r="AN99" s="67"/>
      <c r="AO99" s="67"/>
      <c r="AP99" s="67"/>
      <c r="AQ99" s="67"/>
      <c r="AR99" s="67"/>
      <c r="AS99" s="67"/>
      <c r="AT99" s="67"/>
      <c r="AU99" s="67"/>
      <c r="AV99" s="67"/>
      <c r="AW99" s="67"/>
      <c r="AX99" s="67"/>
      <c r="AY99" s="67"/>
    </row>
    <row r="100" spans="2:51">
      <c r="B100" s="244"/>
      <c r="C100" s="244"/>
      <c r="D100" s="244"/>
      <c r="E100" s="244"/>
      <c r="F100" s="244"/>
      <c r="G100" s="244"/>
      <c r="H100" s="244"/>
      <c r="I100" s="244"/>
      <c r="J100" s="244"/>
      <c r="K100" s="244"/>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67"/>
      <c r="AK100" s="67"/>
      <c r="AL100" s="67"/>
      <c r="AM100" s="67"/>
      <c r="AN100" s="67"/>
      <c r="AO100" s="67"/>
      <c r="AP100" s="67"/>
      <c r="AQ100" s="67"/>
      <c r="AR100" s="67"/>
      <c r="AS100" s="67"/>
      <c r="AT100" s="67"/>
      <c r="AU100" s="67"/>
      <c r="AV100" s="67"/>
      <c r="AW100" s="67"/>
      <c r="AX100" s="67"/>
      <c r="AY100" s="67"/>
    </row>
    <row r="101" spans="2:51">
      <c r="C101" s="244"/>
      <c r="AI101" s="244"/>
      <c r="AJ101" s="67"/>
      <c r="AK101" s="67"/>
      <c r="AL101" s="67"/>
      <c r="AM101" s="67"/>
      <c r="AN101" s="67"/>
      <c r="AO101" s="67"/>
      <c r="AP101" s="67"/>
      <c r="AQ101" s="67"/>
      <c r="AR101" s="67"/>
      <c r="AS101" s="67"/>
      <c r="AT101" s="67"/>
      <c r="AU101" s="67"/>
      <c r="AV101" s="67"/>
      <c r="AW101" s="67"/>
      <c r="AX101" s="67"/>
      <c r="AY101" s="67"/>
    </row>
    <row r="102" spans="2:51">
      <c r="AI102" s="244"/>
      <c r="AJ102" s="67"/>
      <c r="AK102" s="67"/>
      <c r="AL102" s="67"/>
      <c r="AM102" s="67"/>
      <c r="AN102" s="67"/>
      <c r="AO102" s="67"/>
      <c r="AP102" s="67"/>
      <c r="AQ102" s="67"/>
      <c r="AR102" s="67"/>
      <c r="AS102" s="67"/>
      <c r="AT102" s="67"/>
      <c r="AU102" s="67"/>
      <c r="AV102" s="67"/>
      <c r="AW102" s="67"/>
      <c r="AX102" s="67"/>
      <c r="AY102" s="67"/>
    </row>
    <row r="103" spans="2:51">
      <c r="AJ103" s="67"/>
      <c r="AK103" s="67"/>
      <c r="AL103" s="67"/>
      <c r="AM103" s="67"/>
      <c r="AN103" s="67"/>
      <c r="AO103" s="67"/>
      <c r="AP103" s="67"/>
      <c r="AQ103" s="67"/>
      <c r="AR103" s="67"/>
      <c r="AS103" s="67"/>
      <c r="AT103" s="67"/>
      <c r="AU103" s="67"/>
      <c r="AV103" s="67"/>
      <c r="AW103" s="67"/>
      <c r="AX103" s="67"/>
      <c r="AY103" s="67"/>
    </row>
    <row r="104" spans="2:51">
      <c r="AJ104" s="67"/>
      <c r="AK104" s="67"/>
      <c r="AL104" s="67"/>
      <c r="AM104" s="67"/>
      <c r="AN104" s="67"/>
      <c r="AO104" s="67"/>
      <c r="AP104" s="67"/>
      <c r="AQ104" s="67"/>
      <c r="AR104" s="67"/>
      <c r="AS104" s="67"/>
      <c r="AT104" s="67"/>
      <c r="AU104" s="67"/>
      <c r="AV104" s="67"/>
      <c r="AW104" s="67"/>
      <c r="AX104" s="67"/>
      <c r="AY104" s="67"/>
    </row>
    <row r="105" spans="2:51">
      <c r="AJ105" s="67"/>
      <c r="AK105" s="67"/>
      <c r="AL105" s="67"/>
      <c r="AM105" s="67"/>
      <c r="AN105" s="67"/>
      <c r="AO105" s="67"/>
      <c r="AP105" s="67"/>
      <c r="AQ105" s="67"/>
      <c r="AR105" s="67"/>
      <c r="AS105" s="67"/>
      <c r="AT105" s="67"/>
      <c r="AU105" s="67"/>
      <c r="AV105" s="67"/>
      <c r="AW105" s="67"/>
      <c r="AX105" s="67"/>
      <c r="AY105" s="67"/>
    </row>
    <row r="106" spans="2:51">
      <c r="AJ106" s="67"/>
      <c r="AK106" s="67"/>
      <c r="AL106" s="67"/>
      <c r="AM106" s="67"/>
      <c r="AN106" s="67"/>
      <c r="AO106" s="67"/>
      <c r="AP106" s="67"/>
      <c r="AQ106" s="67"/>
      <c r="AR106" s="67"/>
      <c r="AS106" s="67"/>
      <c r="AT106" s="67"/>
      <c r="AU106" s="67"/>
      <c r="AV106" s="67"/>
      <c r="AW106" s="67"/>
      <c r="AX106" s="67"/>
      <c r="AY106" s="67"/>
    </row>
    <row r="107" spans="2:51">
      <c r="AJ107" s="67"/>
      <c r="AK107" s="67"/>
      <c r="AL107" s="67"/>
      <c r="AM107" s="67"/>
      <c r="AN107" s="67"/>
      <c r="AO107" s="67"/>
      <c r="AP107" s="67"/>
      <c r="AQ107" s="67"/>
      <c r="AR107" s="67"/>
      <c r="AS107" s="67"/>
      <c r="AT107" s="67"/>
      <c r="AU107" s="67"/>
      <c r="AV107" s="67"/>
      <c r="AW107" s="67"/>
      <c r="AX107" s="67"/>
      <c r="AY107" s="67"/>
    </row>
    <row r="108" spans="2:51">
      <c r="AJ108" s="67"/>
      <c r="AK108" s="67"/>
      <c r="AL108" s="67"/>
      <c r="AM108" s="67"/>
      <c r="AN108" s="67"/>
      <c r="AO108" s="67"/>
      <c r="AP108" s="67"/>
      <c r="AQ108" s="67"/>
      <c r="AR108" s="67"/>
      <c r="AS108" s="67"/>
      <c r="AT108" s="67"/>
      <c r="AU108" s="67"/>
      <c r="AV108" s="67"/>
      <c r="AW108" s="67"/>
      <c r="AX108" s="67"/>
      <c r="AY108" s="67"/>
    </row>
    <row r="109" spans="2:51">
      <c r="AJ109" s="67"/>
      <c r="AK109" s="67"/>
      <c r="AL109" s="67"/>
      <c r="AM109" s="67"/>
      <c r="AN109" s="67"/>
      <c r="AO109" s="67"/>
      <c r="AP109" s="67"/>
      <c r="AQ109" s="67"/>
      <c r="AR109" s="67"/>
      <c r="AS109" s="67"/>
      <c r="AT109" s="67"/>
      <c r="AU109" s="67"/>
      <c r="AV109" s="67"/>
      <c r="AW109" s="67"/>
      <c r="AX109" s="67"/>
      <c r="AY109" s="67"/>
    </row>
    <row r="110" spans="2:51">
      <c r="AJ110" s="67"/>
      <c r="AK110" s="67"/>
      <c r="AL110" s="67"/>
      <c r="AM110" s="67"/>
      <c r="AN110" s="67"/>
      <c r="AO110" s="67"/>
      <c r="AP110" s="67"/>
      <c r="AQ110" s="67"/>
      <c r="AR110" s="67"/>
      <c r="AS110" s="67"/>
      <c r="AT110" s="67"/>
      <c r="AU110" s="67"/>
      <c r="AV110" s="67"/>
      <c r="AW110" s="67"/>
      <c r="AX110" s="67"/>
      <c r="AY110" s="67"/>
    </row>
    <row r="111" spans="2:51">
      <c r="AJ111" s="67"/>
      <c r="AK111" s="67"/>
      <c r="AL111" s="67"/>
      <c r="AM111" s="67"/>
      <c r="AN111" s="67"/>
      <c r="AO111" s="67"/>
      <c r="AP111" s="67"/>
      <c r="AQ111" s="67"/>
      <c r="AR111" s="67"/>
      <c r="AS111" s="67"/>
      <c r="AT111" s="67"/>
      <c r="AU111" s="67"/>
      <c r="AV111" s="67"/>
      <c r="AW111" s="67"/>
      <c r="AX111" s="67"/>
      <c r="AY111" s="67"/>
    </row>
    <row r="112" spans="2:51">
      <c r="AJ112" s="67"/>
      <c r="AK112" s="67"/>
      <c r="AL112" s="67"/>
      <c r="AM112" s="67"/>
      <c r="AN112" s="67"/>
      <c r="AO112" s="67"/>
      <c r="AP112" s="67"/>
      <c r="AQ112" s="67"/>
      <c r="AR112" s="67"/>
      <c r="AS112" s="67"/>
      <c r="AT112" s="67"/>
      <c r="AU112" s="67"/>
      <c r="AV112" s="67"/>
      <c r="AW112" s="67"/>
      <c r="AX112" s="67"/>
      <c r="AY112" s="67"/>
    </row>
    <row r="113" spans="36:51">
      <c r="AJ113" s="67"/>
      <c r="AK113" s="67"/>
      <c r="AL113" s="67"/>
      <c r="AM113" s="67"/>
      <c r="AN113" s="67"/>
      <c r="AO113" s="67"/>
      <c r="AP113" s="67"/>
      <c r="AQ113" s="67"/>
      <c r="AR113" s="67"/>
      <c r="AS113" s="67"/>
      <c r="AT113" s="67"/>
      <c r="AU113" s="67"/>
      <c r="AV113" s="67"/>
      <c r="AW113" s="67"/>
      <c r="AX113" s="67"/>
      <c r="AY113" s="67"/>
    </row>
    <row r="114" spans="36:51">
      <c r="AJ114" s="67"/>
      <c r="AK114" s="67"/>
      <c r="AL114" s="67"/>
      <c r="AM114" s="67"/>
      <c r="AN114" s="67"/>
      <c r="AO114" s="67"/>
      <c r="AP114" s="67"/>
      <c r="AQ114" s="67"/>
      <c r="AR114" s="67"/>
      <c r="AS114" s="67"/>
      <c r="AT114" s="67"/>
      <c r="AU114" s="67"/>
      <c r="AV114" s="67"/>
      <c r="AW114" s="67"/>
      <c r="AX114" s="67"/>
      <c r="AY114" s="67"/>
    </row>
    <row r="115" spans="36:51">
      <c r="AJ115" s="67"/>
      <c r="AK115" s="67"/>
      <c r="AL115" s="67"/>
      <c r="AM115" s="67"/>
      <c r="AN115" s="67"/>
      <c r="AO115" s="67"/>
      <c r="AP115" s="67"/>
      <c r="AQ115" s="67"/>
      <c r="AR115" s="67"/>
      <c r="AS115" s="67"/>
      <c r="AT115" s="67"/>
      <c r="AU115" s="67"/>
      <c r="AV115" s="67"/>
      <c r="AW115" s="67"/>
      <c r="AX115" s="67"/>
      <c r="AY115" s="67"/>
    </row>
    <row r="116" spans="36:51">
      <c r="AJ116" s="67"/>
      <c r="AK116" s="67"/>
      <c r="AL116" s="67"/>
      <c r="AM116" s="67"/>
      <c r="AN116" s="67"/>
      <c r="AO116" s="67"/>
      <c r="AP116" s="67"/>
      <c r="AQ116" s="67"/>
      <c r="AR116" s="67"/>
      <c r="AS116" s="67"/>
      <c r="AT116" s="67"/>
      <c r="AU116" s="67"/>
      <c r="AV116" s="67"/>
      <c r="AW116" s="67"/>
      <c r="AX116" s="67"/>
      <c r="AY116" s="67"/>
    </row>
    <row r="117" spans="36:51">
      <c r="AJ117" s="67"/>
      <c r="AK117" s="67"/>
      <c r="AL117" s="67"/>
      <c r="AM117" s="67"/>
      <c r="AN117" s="67"/>
      <c r="AO117" s="67"/>
      <c r="AP117" s="67"/>
      <c r="AQ117" s="67"/>
      <c r="AR117" s="67"/>
      <c r="AS117" s="67"/>
      <c r="AT117" s="67"/>
      <c r="AU117" s="67"/>
      <c r="AV117" s="67"/>
      <c r="AW117" s="67"/>
      <c r="AX117" s="67"/>
      <c r="AY117" s="67"/>
    </row>
    <row r="118" spans="36:51">
      <c r="AJ118" s="67"/>
      <c r="AK118" s="67"/>
      <c r="AL118" s="67"/>
      <c r="AM118" s="67"/>
      <c r="AN118" s="67"/>
      <c r="AO118" s="67"/>
      <c r="AP118" s="67"/>
      <c r="AQ118" s="67"/>
      <c r="AR118" s="67"/>
      <c r="AS118" s="67"/>
      <c r="AT118" s="67"/>
      <c r="AU118" s="67"/>
      <c r="AV118" s="67"/>
      <c r="AW118" s="67"/>
      <c r="AX118" s="67"/>
      <c r="AY118" s="67"/>
    </row>
    <row r="119" spans="36:51">
      <c r="AJ119" s="67"/>
      <c r="AK119" s="67"/>
      <c r="AL119" s="67"/>
      <c r="AM119" s="67"/>
      <c r="AN119" s="67"/>
      <c r="AO119" s="67"/>
      <c r="AP119" s="67"/>
      <c r="AQ119" s="67"/>
      <c r="AR119" s="67"/>
      <c r="AS119" s="67"/>
      <c r="AT119" s="67"/>
      <c r="AU119" s="67"/>
      <c r="AV119" s="67"/>
      <c r="AW119" s="67"/>
      <c r="AX119" s="67"/>
      <c r="AY119" s="67"/>
    </row>
    <row r="120" spans="36:51">
      <c r="AJ120" s="67"/>
      <c r="AK120" s="67"/>
      <c r="AL120" s="67"/>
      <c r="AM120" s="67"/>
      <c r="AN120" s="67"/>
      <c r="AO120" s="67"/>
      <c r="AP120" s="67"/>
      <c r="AQ120" s="67"/>
      <c r="AR120" s="67"/>
      <c r="AS120" s="67"/>
      <c r="AT120" s="67"/>
      <c r="AU120" s="67"/>
      <c r="AV120" s="67"/>
      <c r="AW120" s="67"/>
      <c r="AX120" s="67"/>
      <c r="AY120" s="67"/>
    </row>
    <row r="121" spans="36:51">
      <c r="AJ121" s="67"/>
      <c r="AK121" s="67"/>
      <c r="AL121" s="67"/>
      <c r="AM121" s="67"/>
      <c r="AN121" s="67"/>
      <c r="AO121" s="67"/>
      <c r="AP121" s="67"/>
      <c r="AQ121" s="67"/>
      <c r="AR121" s="67"/>
      <c r="AS121" s="67"/>
      <c r="AT121" s="67"/>
      <c r="AU121" s="67"/>
      <c r="AV121" s="67"/>
      <c r="AW121" s="67"/>
      <c r="AX121" s="67"/>
      <c r="AY121" s="67"/>
    </row>
    <row r="122" spans="36:51">
      <c r="AJ122" s="67"/>
      <c r="AK122" s="67"/>
      <c r="AL122" s="67"/>
      <c r="AM122" s="67"/>
      <c r="AN122" s="67"/>
      <c r="AO122" s="67"/>
      <c r="AP122" s="67"/>
      <c r="AQ122" s="67"/>
      <c r="AR122" s="67"/>
      <c r="AS122" s="67"/>
      <c r="AT122" s="67"/>
      <c r="AU122" s="67"/>
      <c r="AV122" s="67"/>
      <c r="AW122" s="67"/>
      <c r="AX122" s="67"/>
      <c r="AY122" s="67"/>
    </row>
    <row r="123" spans="36:51">
      <c r="AJ123" s="67"/>
      <c r="AK123" s="67"/>
      <c r="AL123" s="67"/>
      <c r="AM123" s="67"/>
      <c r="AN123" s="67"/>
      <c r="AO123" s="67"/>
      <c r="AP123" s="67"/>
      <c r="AQ123" s="67"/>
      <c r="AR123" s="67"/>
      <c r="AS123" s="67"/>
      <c r="AT123" s="67"/>
      <c r="AU123" s="67"/>
      <c r="AV123" s="67"/>
      <c r="AW123" s="67"/>
      <c r="AX123" s="67"/>
      <c r="AY123" s="67"/>
    </row>
    <row r="124" spans="36:51">
      <c r="AJ124" s="67"/>
      <c r="AK124" s="67"/>
      <c r="AL124" s="67"/>
      <c r="AM124" s="67"/>
      <c r="AN124" s="67"/>
      <c r="AO124" s="67"/>
      <c r="AP124" s="67"/>
      <c r="AQ124" s="67"/>
      <c r="AR124" s="67"/>
      <c r="AS124" s="67"/>
      <c r="AT124" s="67"/>
      <c r="AU124" s="67"/>
      <c r="AV124" s="67"/>
      <c r="AW124" s="67"/>
      <c r="AX124" s="67"/>
      <c r="AY124" s="67"/>
    </row>
    <row r="125" spans="36:51">
      <c r="AJ125" s="67"/>
      <c r="AK125" s="67"/>
      <c r="AL125" s="67"/>
      <c r="AM125" s="67"/>
      <c r="AN125" s="67"/>
      <c r="AO125" s="67"/>
      <c r="AP125" s="67"/>
      <c r="AQ125" s="67"/>
      <c r="AR125" s="67"/>
      <c r="AS125" s="67"/>
      <c r="AT125" s="67"/>
      <c r="AU125" s="67"/>
      <c r="AV125" s="67"/>
      <c r="AW125" s="67"/>
      <c r="AX125" s="67"/>
      <c r="AY125" s="67"/>
    </row>
    <row r="126" spans="36:51">
      <c r="AJ126" s="67"/>
      <c r="AK126" s="67"/>
      <c r="AL126" s="67"/>
      <c r="AM126" s="67"/>
      <c r="AN126" s="67"/>
      <c r="AO126" s="67"/>
      <c r="AP126" s="67"/>
      <c r="AQ126" s="67"/>
      <c r="AR126" s="67"/>
      <c r="AS126" s="67"/>
      <c r="AT126" s="67"/>
      <c r="AU126" s="67"/>
      <c r="AV126" s="67"/>
      <c r="AW126" s="67"/>
      <c r="AX126" s="67"/>
      <c r="AY126" s="67"/>
    </row>
    <row r="127" spans="36:51">
      <c r="AJ127" s="67"/>
      <c r="AK127" s="67"/>
      <c r="AL127" s="67"/>
      <c r="AM127" s="67"/>
      <c r="AN127" s="67"/>
      <c r="AO127" s="67"/>
      <c r="AP127" s="67"/>
      <c r="AQ127" s="67"/>
      <c r="AR127" s="67"/>
      <c r="AS127" s="67"/>
      <c r="AT127" s="67"/>
      <c r="AU127" s="67"/>
      <c r="AV127" s="67"/>
      <c r="AW127" s="67"/>
      <c r="AX127" s="67"/>
      <c r="AY127" s="67"/>
    </row>
    <row r="128" spans="36:51">
      <c r="AJ128" s="67"/>
      <c r="AK128" s="67"/>
      <c r="AL128" s="67"/>
      <c r="AM128" s="67"/>
      <c r="AN128" s="67"/>
      <c r="AO128" s="67"/>
      <c r="AP128" s="67"/>
      <c r="AQ128" s="67"/>
      <c r="AR128" s="67"/>
      <c r="AS128" s="67"/>
      <c r="AT128" s="67"/>
      <c r="AU128" s="67"/>
      <c r="AV128" s="67"/>
      <c r="AW128" s="67"/>
      <c r="AX128" s="67"/>
      <c r="AY128" s="67"/>
    </row>
    <row r="129" spans="36:51">
      <c r="AJ129" s="67"/>
      <c r="AK129" s="67"/>
      <c r="AL129" s="67"/>
      <c r="AM129" s="67"/>
      <c r="AN129" s="67"/>
      <c r="AO129" s="67"/>
      <c r="AP129" s="67"/>
      <c r="AQ129" s="67"/>
      <c r="AR129" s="67"/>
      <c r="AS129" s="67"/>
      <c r="AT129" s="67"/>
      <c r="AU129" s="67"/>
      <c r="AV129" s="67"/>
      <c r="AW129" s="67"/>
      <c r="AX129" s="67"/>
      <c r="AY129" s="67"/>
    </row>
    <row r="130" spans="36:51">
      <c r="AJ130" s="67"/>
      <c r="AK130" s="67"/>
      <c r="AL130" s="67"/>
      <c r="AM130" s="67"/>
      <c r="AN130" s="67"/>
      <c r="AO130" s="67"/>
      <c r="AP130" s="67"/>
      <c r="AQ130" s="67"/>
      <c r="AR130" s="67"/>
      <c r="AS130" s="67"/>
      <c r="AT130" s="67"/>
      <c r="AU130" s="67"/>
      <c r="AV130" s="67"/>
      <c r="AW130" s="67"/>
      <c r="AX130" s="67"/>
      <c r="AY130" s="67"/>
    </row>
    <row r="131" spans="36:51">
      <c r="AJ131" s="67"/>
      <c r="AK131" s="67"/>
      <c r="AL131" s="67"/>
      <c r="AM131" s="67"/>
      <c r="AN131" s="67"/>
      <c r="AO131" s="67"/>
      <c r="AP131" s="67"/>
      <c r="AQ131" s="67"/>
      <c r="AR131" s="67"/>
      <c r="AS131" s="67"/>
      <c r="AT131" s="67"/>
      <c r="AU131" s="67"/>
      <c r="AV131" s="67"/>
      <c r="AW131" s="67"/>
      <c r="AX131" s="67"/>
      <c r="AY131" s="67"/>
    </row>
    <row r="132" spans="36:51">
      <c r="AJ132" s="67"/>
      <c r="AK132" s="67"/>
      <c r="AL132" s="67"/>
      <c r="AM132" s="67"/>
      <c r="AN132" s="67"/>
      <c r="AO132" s="67"/>
      <c r="AP132" s="67"/>
      <c r="AQ132" s="67"/>
      <c r="AR132" s="67"/>
      <c r="AS132" s="67"/>
      <c r="AT132" s="67"/>
      <c r="AU132" s="67"/>
      <c r="AV132" s="67"/>
      <c r="AW132" s="67"/>
      <c r="AX132" s="67"/>
      <c r="AY132" s="67"/>
    </row>
    <row r="133" spans="36:51">
      <c r="AJ133" s="67"/>
      <c r="AK133" s="67"/>
      <c r="AL133" s="67"/>
      <c r="AM133" s="67"/>
      <c r="AN133" s="67"/>
      <c r="AO133" s="67"/>
      <c r="AP133" s="67"/>
      <c r="AQ133" s="67"/>
      <c r="AR133" s="67"/>
      <c r="AS133" s="67"/>
      <c r="AT133" s="67"/>
      <c r="AU133" s="67"/>
      <c r="AV133" s="67"/>
      <c r="AW133" s="67"/>
      <c r="AX133" s="67"/>
      <c r="AY133" s="67"/>
    </row>
    <row r="134" spans="36:51">
      <c r="AJ134" s="67"/>
      <c r="AK134" s="67"/>
      <c r="AL134" s="67"/>
      <c r="AM134" s="67"/>
      <c r="AN134" s="67"/>
      <c r="AO134" s="67"/>
      <c r="AP134" s="67"/>
      <c r="AQ134" s="67"/>
      <c r="AR134" s="67"/>
      <c r="AS134" s="67"/>
      <c r="AT134" s="67"/>
      <c r="AU134" s="67"/>
      <c r="AV134" s="67"/>
      <c r="AW134" s="67"/>
      <c r="AX134" s="67"/>
      <c r="AY134" s="67"/>
    </row>
    <row r="135" spans="36:51">
      <c r="AJ135" s="67"/>
      <c r="AK135" s="67"/>
      <c r="AL135" s="67"/>
      <c r="AM135" s="67"/>
      <c r="AN135" s="67"/>
      <c r="AO135" s="67"/>
      <c r="AP135" s="67"/>
      <c r="AQ135" s="67"/>
      <c r="AR135" s="67"/>
      <c r="AS135" s="67"/>
      <c r="AT135" s="67"/>
      <c r="AU135" s="67"/>
      <c r="AV135" s="67"/>
      <c r="AW135" s="67"/>
      <c r="AX135" s="67"/>
      <c r="AY135" s="67"/>
    </row>
    <row r="136" spans="36:51">
      <c r="AJ136" s="67"/>
      <c r="AK136" s="67"/>
      <c r="AL136" s="67"/>
      <c r="AM136" s="67"/>
      <c r="AN136" s="67"/>
      <c r="AO136" s="67"/>
      <c r="AP136" s="67"/>
      <c r="AQ136" s="67"/>
      <c r="AR136" s="67"/>
      <c r="AS136" s="67"/>
      <c r="AT136" s="67"/>
      <c r="AU136" s="67"/>
      <c r="AV136" s="67"/>
      <c r="AW136" s="67"/>
      <c r="AX136" s="67"/>
      <c r="AY136" s="67"/>
    </row>
    <row r="137" spans="36:51">
      <c r="AJ137" s="67"/>
      <c r="AK137" s="67"/>
      <c r="AL137" s="67"/>
      <c r="AM137" s="67"/>
      <c r="AN137" s="67"/>
      <c r="AO137" s="67"/>
      <c r="AP137" s="67"/>
      <c r="AQ137" s="67"/>
      <c r="AR137" s="67"/>
      <c r="AS137" s="67"/>
      <c r="AT137" s="67"/>
      <c r="AU137" s="67"/>
      <c r="AV137" s="67"/>
      <c r="AW137" s="67"/>
      <c r="AX137" s="67"/>
      <c r="AY137" s="67"/>
    </row>
    <row r="138" spans="36:51">
      <c r="AJ138" s="67"/>
      <c r="AK138" s="67"/>
      <c r="AL138" s="67"/>
      <c r="AM138" s="67"/>
      <c r="AN138" s="67"/>
      <c r="AO138" s="67"/>
      <c r="AP138" s="67"/>
      <c r="AQ138" s="67"/>
      <c r="AR138" s="67"/>
      <c r="AS138" s="67"/>
      <c r="AT138" s="67"/>
      <c r="AU138" s="67"/>
      <c r="AV138" s="67"/>
      <c r="AW138" s="67"/>
      <c r="AX138" s="67"/>
      <c r="AY138" s="67"/>
    </row>
    <row r="139" spans="36:51">
      <c r="AJ139" s="67"/>
      <c r="AK139" s="67"/>
      <c r="AL139" s="67"/>
      <c r="AM139" s="67"/>
      <c r="AN139" s="67"/>
      <c r="AO139" s="67"/>
      <c r="AP139" s="67"/>
      <c r="AQ139" s="67"/>
      <c r="AR139" s="67"/>
      <c r="AS139" s="67"/>
      <c r="AT139" s="67"/>
      <c r="AU139" s="67"/>
      <c r="AV139" s="67"/>
      <c r="AW139" s="67"/>
      <c r="AX139" s="67"/>
      <c r="AY139" s="67"/>
    </row>
    <row r="140" spans="36:51">
      <c r="AJ140" s="67"/>
      <c r="AK140" s="67"/>
      <c r="AL140" s="67"/>
      <c r="AM140" s="67"/>
      <c r="AN140" s="67"/>
      <c r="AO140" s="67"/>
      <c r="AP140" s="67"/>
      <c r="AQ140" s="67"/>
      <c r="AR140" s="67"/>
      <c r="AS140" s="67"/>
      <c r="AT140" s="67"/>
      <c r="AU140" s="67"/>
      <c r="AV140" s="67"/>
      <c r="AW140" s="67"/>
      <c r="AX140" s="67"/>
      <c r="AY140" s="67"/>
    </row>
    <row r="141" spans="36:51">
      <c r="AJ141" s="67"/>
      <c r="AK141" s="67"/>
      <c r="AL141" s="67"/>
      <c r="AM141" s="67"/>
      <c r="AN141" s="67"/>
      <c r="AO141" s="67"/>
      <c r="AP141" s="67"/>
      <c r="AQ141" s="67"/>
      <c r="AR141" s="67"/>
      <c r="AS141" s="67"/>
      <c r="AT141" s="67"/>
      <c r="AU141" s="67"/>
      <c r="AV141" s="67"/>
      <c r="AW141" s="67"/>
      <c r="AX141" s="67"/>
      <c r="AY141" s="67"/>
    </row>
    <row r="142" spans="36:51">
      <c r="AJ142" s="67"/>
      <c r="AK142" s="67"/>
      <c r="AL142" s="67"/>
      <c r="AM142" s="67"/>
      <c r="AN142" s="67"/>
      <c r="AO142" s="67"/>
      <c r="AP142" s="67"/>
      <c r="AQ142" s="67"/>
      <c r="AR142" s="67"/>
      <c r="AS142" s="67"/>
      <c r="AT142" s="67"/>
      <c r="AU142" s="67"/>
      <c r="AV142" s="67"/>
      <c r="AW142" s="67"/>
      <c r="AX142" s="67"/>
      <c r="AY142" s="67"/>
    </row>
    <row r="143" spans="36:51">
      <c r="AJ143" s="67"/>
      <c r="AK143" s="67"/>
      <c r="AL143" s="67"/>
      <c r="AM143" s="67"/>
      <c r="AN143" s="67"/>
      <c r="AO143" s="67"/>
      <c r="AP143" s="67"/>
      <c r="AQ143" s="67"/>
      <c r="AR143" s="67"/>
      <c r="AS143" s="67"/>
      <c r="AT143" s="67"/>
      <c r="AU143" s="67"/>
      <c r="AV143" s="67"/>
      <c r="AW143" s="67"/>
      <c r="AX143" s="67"/>
      <c r="AY143" s="67"/>
    </row>
    <row r="144" spans="36:51">
      <c r="AJ144" s="67"/>
      <c r="AK144" s="67"/>
      <c r="AL144" s="67"/>
      <c r="AM144" s="67"/>
      <c r="AN144" s="67"/>
      <c r="AO144" s="67"/>
      <c r="AP144" s="67"/>
      <c r="AQ144" s="67"/>
      <c r="AR144" s="67"/>
      <c r="AS144" s="67"/>
      <c r="AT144" s="67"/>
      <c r="AU144" s="67"/>
      <c r="AV144" s="67"/>
      <c r="AW144" s="67"/>
      <c r="AX144" s="67"/>
      <c r="AY144" s="67"/>
    </row>
    <row r="145" spans="36:51">
      <c r="AJ145" s="67"/>
      <c r="AK145" s="67"/>
      <c r="AL145" s="67"/>
      <c r="AM145" s="67"/>
      <c r="AN145" s="67"/>
      <c r="AO145" s="67"/>
      <c r="AP145" s="67"/>
      <c r="AQ145" s="67"/>
      <c r="AR145" s="67"/>
      <c r="AS145" s="67"/>
      <c r="AT145" s="67"/>
      <c r="AU145" s="67"/>
      <c r="AV145" s="67"/>
      <c r="AW145" s="67"/>
      <c r="AX145" s="67"/>
      <c r="AY145" s="67"/>
    </row>
    <row r="146" spans="36:51">
      <c r="AJ146" s="67"/>
      <c r="AK146" s="67"/>
      <c r="AL146" s="67"/>
      <c r="AM146" s="67"/>
      <c r="AN146" s="67"/>
      <c r="AO146" s="67"/>
      <c r="AP146" s="67"/>
      <c r="AQ146" s="67"/>
      <c r="AR146" s="67"/>
      <c r="AS146" s="67"/>
      <c r="AT146" s="67"/>
      <c r="AU146" s="67"/>
      <c r="AV146" s="67"/>
      <c r="AW146" s="67"/>
      <c r="AX146" s="67"/>
      <c r="AY146" s="67"/>
    </row>
    <row r="147" spans="36:51">
      <c r="AJ147" s="67"/>
      <c r="AK147" s="67"/>
      <c r="AL147" s="67"/>
      <c r="AM147" s="67"/>
      <c r="AN147" s="67"/>
      <c r="AO147" s="67"/>
      <c r="AP147" s="67"/>
      <c r="AQ147" s="67"/>
      <c r="AR147" s="67"/>
      <c r="AS147" s="67"/>
      <c r="AT147" s="67"/>
      <c r="AU147" s="67"/>
      <c r="AV147" s="67"/>
      <c r="AW147" s="67"/>
      <c r="AX147" s="67"/>
      <c r="AY147" s="67"/>
    </row>
    <row r="148" spans="36:51">
      <c r="AJ148" s="67"/>
      <c r="AK148" s="67"/>
      <c r="AL148" s="67"/>
      <c r="AM148" s="67"/>
      <c r="AN148" s="67"/>
      <c r="AO148" s="67"/>
      <c r="AP148" s="67"/>
      <c r="AQ148" s="67"/>
      <c r="AR148" s="67"/>
      <c r="AS148" s="67"/>
      <c r="AT148" s="67"/>
      <c r="AU148" s="67"/>
      <c r="AV148" s="67"/>
      <c r="AW148" s="67"/>
      <c r="AX148" s="67"/>
      <c r="AY148" s="67"/>
    </row>
    <row r="149" spans="36:51">
      <c r="AJ149" s="67"/>
      <c r="AK149" s="67"/>
      <c r="AL149" s="67"/>
      <c r="AM149" s="67"/>
      <c r="AN149" s="67"/>
      <c r="AO149" s="67"/>
      <c r="AP149" s="67"/>
      <c r="AQ149" s="67"/>
      <c r="AR149" s="67"/>
      <c r="AS149" s="67"/>
      <c r="AT149" s="67"/>
      <c r="AU149" s="67"/>
      <c r="AV149" s="67"/>
      <c r="AW149" s="67"/>
      <c r="AX149" s="67"/>
      <c r="AY149" s="67"/>
    </row>
    <row r="150" spans="36:51">
      <c r="AJ150" s="67"/>
      <c r="AK150" s="67"/>
      <c r="AL150" s="67"/>
      <c r="AM150" s="67"/>
      <c r="AN150" s="67"/>
      <c r="AO150" s="67"/>
      <c r="AP150" s="67"/>
      <c r="AQ150" s="67"/>
      <c r="AR150" s="67"/>
      <c r="AS150" s="67"/>
      <c r="AT150" s="67"/>
      <c r="AU150" s="67"/>
      <c r="AV150" s="67"/>
      <c r="AW150" s="67"/>
      <c r="AX150" s="67"/>
      <c r="AY150" s="67"/>
    </row>
    <row r="151" spans="36:51">
      <c r="AJ151" s="67"/>
      <c r="AK151" s="67"/>
      <c r="AL151" s="67"/>
      <c r="AM151" s="67"/>
      <c r="AN151" s="67"/>
      <c r="AO151" s="67"/>
      <c r="AP151" s="67"/>
      <c r="AQ151" s="67"/>
      <c r="AR151" s="67"/>
      <c r="AS151" s="67"/>
      <c r="AT151" s="67"/>
      <c r="AU151" s="67"/>
      <c r="AV151" s="67"/>
      <c r="AW151" s="67"/>
      <c r="AX151" s="67"/>
      <c r="AY151" s="67"/>
    </row>
    <row r="152" spans="36:51">
      <c r="AJ152" s="67"/>
      <c r="AK152" s="67"/>
      <c r="AL152" s="67"/>
      <c r="AM152" s="67"/>
      <c r="AN152" s="67"/>
      <c r="AO152" s="67"/>
      <c r="AP152" s="67"/>
      <c r="AQ152" s="67"/>
      <c r="AR152" s="67"/>
      <c r="AS152" s="67"/>
      <c r="AT152" s="67"/>
      <c r="AU152" s="67"/>
      <c r="AV152" s="67"/>
      <c r="AW152" s="67"/>
      <c r="AX152" s="67"/>
      <c r="AY152" s="67"/>
    </row>
    <row r="153" spans="36:51">
      <c r="AJ153" s="67"/>
      <c r="AK153" s="67"/>
      <c r="AL153" s="67"/>
      <c r="AM153" s="67"/>
      <c r="AN153" s="67"/>
      <c r="AO153" s="67"/>
      <c r="AP153" s="67"/>
      <c r="AQ153" s="67"/>
      <c r="AR153" s="67"/>
      <c r="AS153" s="67"/>
      <c r="AT153" s="67"/>
      <c r="AU153" s="67"/>
      <c r="AV153" s="67"/>
      <c r="AW153" s="67"/>
      <c r="AX153" s="67"/>
      <c r="AY153" s="67"/>
    </row>
    <row r="154" spans="36:51">
      <c r="AJ154" s="67"/>
      <c r="AK154" s="67"/>
      <c r="AL154" s="67"/>
      <c r="AM154" s="67"/>
      <c r="AN154" s="67"/>
      <c r="AO154" s="67"/>
      <c r="AP154" s="67"/>
      <c r="AQ154" s="67"/>
      <c r="AR154" s="67"/>
      <c r="AS154" s="67"/>
      <c r="AT154" s="67"/>
      <c r="AU154" s="67"/>
      <c r="AV154" s="67"/>
      <c r="AW154" s="67"/>
      <c r="AX154" s="67"/>
      <c r="AY154" s="67"/>
    </row>
    <row r="155" spans="36:51">
      <c r="AJ155" s="67"/>
      <c r="AK155" s="67"/>
      <c r="AL155" s="67"/>
      <c r="AM155" s="67"/>
      <c r="AN155" s="67"/>
      <c r="AO155" s="67"/>
      <c r="AP155" s="67"/>
      <c r="AQ155" s="67"/>
      <c r="AR155" s="67"/>
      <c r="AS155" s="67"/>
      <c r="AT155" s="67"/>
      <c r="AU155" s="67"/>
      <c r="AV155" s="67"/>
      <c r="AW155" s="67"/>
      <c r="AX155" s="67"/>
      <c r="AY155" s="67"/>
    </row>
    <row r="156" spans="36:51">
      <c r="AJ156" s="67"/>
      <c r="AK156" s="67"/>
      <c r="AL156" s="67"/>
      <c r="AM156" s="67"/>
      <c r="AN156" s="67"/>
      <c r="AO156" s="67"/>
      <c r="AP156" s="67"/>
      <c r="AQ156" s="67"/>
      <c r="AR156" s="67"/>
      <c r="AS156" s="67"/>
      <c r="AT156" s="67"/>
      <c r="AU156" s="67"/>
      <c r="AV156" s="67"/>
      <c r="AW156" s="67"/>
      <c r="AX156" s="67"/>
      <c r="AY156" s="67"/>
    </row>
    <row r="157" spans="36:51">
      <c r="AJ157" s="67"/>
      <c r="AK157" s="67"/>
      <c r="AL157" s="67"/>
      <c r="AM157" s="67"/>
      <c r="AN157" s="67"/>
      <c r="AO157" s="67"/>
      <c r="AP157" s="67"/>
      <c r="AQ157" s="67"/>
      <c r="AR157" s="67"/>
      <c r="AS157" s="67"/>
      <c r="AT157" s="67"/>
      <c r="AU157" s="67"/>
      <c r="AV157" s="67"/>
      <c r="AW157" s="67"/>
      <c r="AX157" s="67"/>
      <c r="AY157" s="67"/>
    </row>
    <row r="158" spans="36:51">
      <c r="AJ158" s="67"/>
      <c r="AK158" s="67"/>
      <c r="AL158" s="67"/>
      <c r="AM158" s="67"/>
      <c r="AN158" s="67"/>
      <c r="AO158" s="67"/>
      <c r="AP158" s="67"/>
      <c r="AQ158" s="67"/>
      <c r="AR158" s="67"/>
      <c r="AS158" s="67"/>
      <c r="AT158" s="67"/>
      <c r="AU158" s="67"/>
      <c r="AV158" s="67"/>
      <c r="AW158" s="67"/>
      <c r="AX158" s="67"/>
      <c r="AY158" s="67"/>
    </row>
    <row r="159" spans="36:51">
      <c r="AJ159" s="67"/>
      <c r="AK159" s="67"/>
      <c r="AL159" s="67"/>
      <c r="AM159" s="67"/>
      <c r="AN159" s="67"/>
      <c r="AO159" s="67"/>
      <c r="AP159" s="67"/>
      <c r="AQ159" s="67"/>
      <c r="AR159" s="67"/>
      <c r="AS159" s="67"/>
      <c r="AT159" s="67"/>
      <c r="AU159" s="67"/>
      <c r="AV159" s="67"/>
      <c r="AW159" s="67"/>
      <c r="AX159" s="67"/>
      <c r="AY159" s="67"/>
    </row>
    <row r="160" spans="36:51">
      <c r="AJ160" s="67"/>
      <c r="AK160" s="67"/>
      <c r="AL160" s="67"/>
      <c r="AM160" s="67"/>
      <c r="AN160" s="67"/>
      <c r="AO160" s="67"/>
      <c r="AP160" s="67"/>
      <c r="AQ160" s="67"/>
      <c r="AR160" s="67"/>
      <c r="AS160" s="67"/>
      <c r="AT160" s="67"/>
      <c r="AU160" s="67"/>
      <c r="AV160" s="67"/>
      <c r="AW160" s="67"/>
      <c r="AX160" s="67"/>
      <c r="AY160" s="67"/>
    </row>
    <row r="161" spans="36:51">
      <c r="AJ161" s="67"/>
      <c r="AK161" s="67"/>
      <c r="AL161" s="67"/>
      <c r="AM161" s="67"/>
      <c r="AN161" s="67"/>
      <c r="AO161" s="67"/>
      <c r="AP161" s="67"/>
      <c r="AQ161" s="67"/>
      <c r="AR161" s="67"/>
      <c r="AS161" s="67"/>
      <c r="AT161" s="67"/>
      <c r="AU161" s="67"/>
      <c r="AV161" s="67"/>
      <c r="AW161" s="67"/>
      <c r="AX161" s="67"/>
      <c r="AY161" s="67"/>
    </row>
    <row r="162" spans="36:51">
      <c r="AJ162" s="67"/>
      <c r="AK162" s="67"/>
      <c r="AL162" s="67"/>
      <c r="AM162" s="67"/>
      <c r="AN162" s="67"/>
      <c r="AO162" s="67"/>
      <c r="AP162" s="67"/>
      <c r="AQ162" s="67"/>
      <c r="AR162" s="67"/>
      <c r="AS162" s="67"/>
      <c r="AT162" s="67"/>
      <c r="AU162" s="67"/>
      <c r="AV162" s="67"/>
      <c r="AW162" s="67"/>
      <c r="AX162" s="67"/>
      <c r="AY162" s="67"/>
    </row>
    <row r="163" spans="36:51">
      <c r="AJ163" s="67"/>
      <c r="AK163" s="67"/>
      <c r="AL163" s="67"/>
      <c r="AM163" s="67"/>
      <c r="AN163" s="67"/>
      <c r="AO163" s="67"/>
      <c r="AP163" s="67"/>
      <c r="AQ163" s="67"/>
      <c r="AR163" s="67"/>
      <c r="AS163" s="67"/>
      <c r="AT163" s="67"/>
      <c r="AU163" s="67"/>
      <c r="AV163" s="67"/>
      <c r="AW163" s="67"/>
      <c r="AX163" s="67"/>
      <c r="AY163" s="67"/>
    </row>
    <row r="164" spans="36:51">
      <c r="AJ164" s="67"/>
      <c r="AK164" s="67"/>
      <c r="AL164" s="67"/>
      <c r="AM164" s="67"/>
      <c r="AN164" s="67"/>
      <c r="AO164" s="67"/>
      <c r="AP164" s="67"/>
      <c r="AQ164" s="67"/>
      <c r="AR164" s="67"/>
      <c r="AS164" s="67"/>
      <c r="AT164" s="67"/>
      <c r="AU164" s="67"/>
      <c r="AV164" s="67"/>
      <c r="AW164" s="67"/>
      <c r="AX164" s="67"/>
      <c r="AY164" s="67"/>
    </row>
    <row r="165" spans="36:51">
      <c r="AJ165" s="67"/>
      <c r="AK165" s="67"/>
      <c r="AL165" s="67"/>
      <c r="AM165" s="67"/>
      <c r="AN165" s="67"/>
      <c r="AO165" s="67"/>
      <c r="AP165" s="67"/>
      <c r="AQ165" s="67"/>
      <c r="AR165" s="67"/>
      <c r="AS165" s="67"/>
      <c r="AT165" s="67"/>
      <c r="AU165" s="67"/>
      <c r="AV165" s="67"/>
      <c r="AW165" s="67"/>
      <c r="AX165" s="67"/>
      <c r="AY165" s="67"/>
    </row>
    <row r="166" spans="36:51">
      <c r="AJ166" s="67"/>
      <c r="AK166" s="67"/>
      <c r="AL166" s="67"/>
      <c r="AM166" s="67"/>
      <c r="AN166" s="67"/>
      <c r="AO166" s="67"/>
      <c r="AP166" s="67"/>
      <c r="AQ166" s="67"/>
      <c r="AR166" s="67"/>
      <c r="AS166" s="67"/>
      <c r="AT166" s="67"/>
      <c r="AU166" s="67"/>
      <c r="AV166" s="67"/>
      <c r="AW166" s="67"/>
      <c r="AX166" s="67"/>
      <c r="AY166" s="67"/>
    </row>
    <row r="167" spans="36:51">
      <c r="AJ167" s="67"/>
      <c r="AK167" s="67"/>
      <c r="AL167" s="67"/>
      <c r="AM167" s="67"/>
      <c r="AN167" s="67"/>
      <c r="AO167" s="67"/>
      <c r="AP167" s="67"/>
      <c r="AQ167" s="67"/>
      <c r="AR167" s="67"/>
      <c r="AS167" s="67"/>
      <c r="AT167" s="67"/>
      <c r="AU167" s="67"/>
      <c r="AV167" s="67"/>
      <c r="AW167" s="67"/>
      <c r="AX167" s="67"/>
      <c r="AY167" s="67"/>
    </row>
    <row r="168" spans="36:51">
      <c r="AJ168" s="67"/>
      <c r="AK168" s="67"/>
      <c r="AL168" s="67"/>
      <c r="AM168" s="67"/>
      <c r="AN168" s="67"/>
      <c r="AO168" s="67"/>
      <c r="AP168" s="67"/>
      <c r="AQ168" s="67"/>
      <c r="AR168" s="67"/>
      <c r="AS168" s="67"/>
      <c r="AT168" s="67"/>
      <c r="AU168" s="67"/>
      <c r="AV168" s="67"/>
      <c r="AW168" s="67"/>
      <c r="AX168" s="67"/>
      <c r="AY168" s="67"/>
    </row>
  </sheetData>
  <mergeCells count="11">
    <mergeCell ref="AP2:AS2"/>
    <mergeCell ref="T3:V3"/>
    <mergeCell ref="C3:I3"/>
    <mergeCell ref="Q3:R3"/>
    <mergeCell ref="X3:AC3"/>
    <mergeCell ref="B6:B7"/>
    <mergeCell ref="AE3:AH3"/>
    <mergeCell ref="C93:AC93"/>
    <mergeCell ref="C1:AC1"/>
    <mergeCell ref="C92:AC92"/>
    <mergeCell ref="K3:O3"/>
  </mergeCells>
  <phoneticPr fontId="147"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S102"/>
  <sheetViews>
    <sheetView zoomScaleNormal="100" workbookViewId="0">
      <pane xSplit="2" ySplit="4" topLeftCell="C5" activePane="bottomRight" state="frozen"/>
      <selection sqref="A1:XFD1048576"/>
      <selection pane="topRight" sqref="A1:XFD1048576"/>
      <selection pane="bottomLeft" sqref="A1:XFD1048576"/>
      <selection pane="bottomRight"/>
    </sheetView>
  </sheetViews>
  <sheetFormatPr defaultColWidth="9.140625" defaultRowHeight="15.75"/>
  <cols>
    <col min="1" max="1" width="9.140625" style="65"/>
    <col min="2" max="2" width="8.5703125" style="65" bestFit="1" customWidth="1"/>
    <col min="3" max="3" width="12.85546875" style="65" customWidth="1"/>
    <col min="4" max="4" width="13.42578125" style="65" customWidth="1"/>
    <col min="5" max="5" width="13.5703125" style="65" customWidth="1"/>
    <col min="6" max="6" width="12.85546875" style="65" customWidth="1"/>
    <col min="7" max="7" width="13.5703125" style="65" bestFit="1" customWidth="1"/>
    <col min="8" max="9" width="12.85546875" style="65" customWidth="1"/>
    <col min="10" max="10" width="2.42578125" style="65" customWidth="1"/>
    <col min="11" max="15" width="12.85546875" style="65" customWidth="1"/>
    <col min="16" max="16" width="2.140625" style="65" customWidth="1"/>
    <col min="17" max="18" width="12.85546875" style="65" customWidth="1"/>
    <col min="19" max="19" width="2.140625" style="65" customWidth="1"/>
    <col min="20" max="20" width="15.85546875" style="65" customWidth="1"/>
    <col min="21" max="21" width="15.85546875" style="65" bestFit="1" customWidth="1"/>
    <col min="22" max="22" width="15.85546875" style="65" customWidth="1"/>
    <col min="23" max="23" width="2.5703125" style="65" customWidth="1"/>
    <col min="24" max="24" width="15.85546875" style="65" bestFit="1" customWidth="1"/>
    <col min="25" max="26" width="15.85546875" style="65" customWidth="1"/>
    <col min="27" max="27" width="15.85546875" style="65" bestFit="1" customWidth="1"/>
    <col min="28" max="29" width="15.85546875" style="65" customWidth="1"/>
    <col min="30" max="30" width="10.85546875" style="65" customWidth="1"/>
    <col min="31" max="31" width="14.140625" style="65" customWidth="1"/>
    <col min="32" max="32" width="14.140625" style="67" customWidth="1"/>
    <col min="33" max="33" width="10.85546875" style="158" customWidth="1"/>
    <col min="34" max="70" width="9.140625" style="162"/>
    <col min="71" max="71" width="0" style="162" hidden="1" customWidth="1"/>
    <col min="72" max="16384" width="9.140625" style="162"/>
  </cols>
  <sheetData>
    <row r="1" spans="1:71" ht="29.25" customHeight="1" thickBot="1">
      <c r="A1" s="144"/>
      <c r="B1" s="59"/>
      <c r="C1" s="245" t="s">
        <v>326</v>
      </c>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6"/>
      <c r="AD1" s="247"/>
      <c r="AE1" s="248"/>
      <c r="AF1" s="249"/>
      <c r="AG1" s="250"/>
    </row>
    <row r="2" spans="1:71" s="255" customFormat="1" ht="15.75" customHeight="1">
      <c r="A2" s="251"/>
      <c r="B2" s="68"/>
      <c r="C2" s="72"/>
      <c r="D2" s="72"/>
      <c r="E2" s="72"/>
      <c r="F2" s="72"/>
      <c r="G2" s="72"/>
      <c r="H2" s="72"/>
      <c r="I2" s="252"/>
      <c r="J2" s="70"/>
      <c r="K2" s="72"/>
      <c r="L2" s="72"/>
      <c r="M2" s="72"/>
      <c r="N2" s="72"/>
      <c r="O2" s="72"/>
      <c r="P2" s="70"/>
      <c r="Q2" s="70"/>
      <c r="R2" s="69"/>
      <c r="S2" s="70"/>
      <c r="T2" s="69"/>
      <c r="U2" s="69"/>
      <c r="V2" s="69"/>
      <c r="W2" s="70"/>
      <c r="X2" s="69"/>
      <c r="Y2" s="69"/>
      <c r="Z2" s="69"/>
      <c r="AA2" s="69"/>
      <c r="AB2" s="69"/>
      <c r="AC2" s="69"/>
      <c r="AD2" s="247"/>
      <c r="AE2" s="253"/>
      <c r="AF2" s="70"/>
      <c r="AG2" s="254"/>
    </row>
    <row r="3" spans="1:71" s="255" customFormat="1" ht="15.75" customHeight="1">
      <c r="A3" s="251"/>
      <c r="B3" s="68"/>
      <c r="C3" s="80" t="s">
        <v>71</v>
      </c>
      <c r="D3" s="80"/>
      <c r="E3" s="80"/>
      <c r="F3" s="80"/>
      <c r="G3" s="80"/>
      <c r="H3" s="80"/>
      <c r="I3" s="80"/>
      <c r="J3" s="70"/>
      <c r="K3" s="82" t="s">
        <v>68</v>
      </c>
      <c r="L3" s="82"/>
      <c r="M3" s="82"/>
      <c r="N3" s="82"/>
      <c r="O3" s="256"/>
      <c r="P3" s="70"/>
      <c r="Q3" s="79" t="s">
        <v>112</v>
      </c>
      <c r="R3" s="79"/>
      <c r="S3" s="70"/>
      <c r="T3" s="79" t="s">
        <v>74</v>
      </c>
      <c r="U3" s="79"/>
      <c r="V3" s="79"/>
      <c r="W3" s="70"/>
      <c r="X3" s="82" t="s">
        <v>298</v>
      </c>
      <c r="Y3" s="82"/>
      <c r="Z3" s="82"/>
      <c r="AA3" s="82"/>
      <c r="AB3" s="82"/>
      <c r="AC3" s="83"/>
      <c r="AD3" s="247"/>
      <c r="AE3" s="84" t="s">
        <v>85</v>
      </c>
      <c r="AF3" s="85"/>
      <c r="AG3" s="257"/>
    </row>
    <row r="4" spans="1:71" s="265" customFormat="1" ht="57.75" customHeight="1">
      <c r="A4" s="251"/>
      <c r="B4" s="258"/>
      <c r="C4" s="90" t="s">
        <v>3</v>
      </c>
      <c r="D4" s="90" t="s">
        <v>8</v>
      </c>
      <c r="E4" s="90" t="s">
        <v>5</v>
      </c>
      <c r="F4" s="90" t="s">
        <v>6</v>
      </c>
      <c r="G4" s="90" t="s">
        <v>62</v>
      </c>
      <c r="H4" s="90" t="s">
        <v>7</v>
      </c>
      <c r="I4" s="91" t="s">
        <v>173</v>
      </c>
      <c r="J4" s="259"/>
      <c r="K4" s="91" t="s">
        <v>162</v>
      </c>
      <c r="L4" s="91" t="s">
        <v>70</v>
      </c>
      <c r="M4" s="91" t="s">
        <v>76</v>
      </c>
      <c r="N4" s="91" t="s">
        <v>1</v>
      </c>
      <c r="O4" s="259" t="s">
        <v>0</v>
      </c>
      <c r="P4" s="259"/>
      <c r="Q4" s="91" t="s">
        <v>161</v>
      </c>
      <c r="R4" s="259" t="s">
        <v>318</v>
      </c>
      <c r="S4" s="259"/>
      <c r="T4" s="260" t="s">
        <v>72</v>
      </c>
      <c r="U4" s="260" t="s">
        <v>2</v>
      </c>
      <c r="V4" s="260" t="s">
        <v>171</v>
      </c>
      <c r="W4" s="261"/>
      <c r="X4" s="91" t="s">
        <v>327</v>
      </c>
      <c r="Y4" s="91" t="s">
        <v>328</v>
      </c>
      <c r="Z4" s="91" t="s">
        <v>319</v>
      </c>
      <c r="AA4" s="92" t="s">
        <v>304</v>
      </c>
      <c r="AB4" s="94" t="s">
        <v>305</v>
      </c>
      <c r="AC4" s="94" t="s">
        <v>306</v>
      </c>
      <c r="AD4" s="262"/>
      <c r="AE4" s="263" t="s">
        <v>115</v>
      </c>
      <c r="AF4" s="94" t="s">
        <v>210</v>
      </c>
      <c r="AG4" s="264" t="s">
        <v>156</v>
      </c>
      <c r="BS4" s="265" t="s">
        <v>265</v>
      </c>
    </row>
    <row r="5" spans="1:71" s="271" customFormat="1">
      <c r="A5" s="251"/>
      <c r="B5" s="266">
        <v>1948</v>
      </c>
      <c r="C5" s="124">
        <v>42.940919037199123</v>
      </c>
      <c r="D5" s="124">
        <v>38.599562363238512</v>
      </c>
      <c r="E5" s="124">
        <v>33.23413566739606</v>
      </c>
      <c r="F5" s="124">
        <v>2.634573304157549</v>
      </c>
      <c r="G5" s="124">
        <v>2.7308533916849012</v>
      </c>
      <c r="H5" s="124">
        <v>5.3654266958424506</v>
      </c>
      <c r="I5" s="124">
        <v>37.207877461706786</v>
      </c>
      <c r="J5" s="124"/>
      <c r="K5" s="124" t="s">
        <v>116</v>
      </c>
      <c r="L5" s="124">
        <v>7.6936542669584247</v>
      </c>
      <c r="M5" s="124" t="s">
        <v>116</v>
      </c>
      <c r="N5" s="124" t="s">
        <v>116</v>
      </c>
      <c r="O5" s="124">
        <v>-4.3413566739606129</v>
      </c>
      <c r="P5" s="124"/>
      <c r="Q5" s="124">
        <v>-6.9759299781181614</v>
      </c>
      <c r="R5" s="124"/>
      <c r="S5" s="124"/>
      <c r="T5" s="124">
        <v>-5.9256017505470462</v>
      </c>
      <c r="U5" s="124">
        <v>-4.3413566739606129</v>
      </c>
      <c r="V5" s="124">
        <v>4.5514223194748356</v>
      </c>
      <c r="W5" s="124"/>
      <c r="X5" s="124" t="s">
        <v>116</v>
      </c>
      <c r="Y5" s="124"/>
      <c r="Z5" s="124"/>
      <c r="AA5" s="124">
        <v>-3.7986870897155356</v>
      </c>
      <c r="AB5" s="124" t="s">
        <v>116</v>
      </c>
      <c r="AC5" s="267" t="s">
        <v>116</v>
      </c>
      <c r="AD5" s="268"/>
      <c r="AE5" s="125">
        <v>11.425000000000001</v>
      </c>
      <c r="AF5" s="269" t="s">
        <v>116</v>
      </c>
      <c r="AG5" s="270" t="s">
        <v>116</v>
      </c>
    </row>
    <row r="6" spans="1:71" s="271" customFormat="1">
      <c r="A6" s="251"/>
      <c r="B6" s="266">
        <v>1949</v>
      </c>
      <c r="C6" s="124">
        <v>43.298545484427642</v>
      </c>
      <c r="D6" s="124">
        <v>38.474813049552139</v>
      </c>
      <c r="E6" s="124">
        <v>32.78001479168379</v>
      </c>
      <c r="F6" s="124">
        <v>2.9912071657490342</v>
      </c>
      <c r="G6" s="124">
        <v>2.7035910921193196</v>
      </c>
      <c r="H6" s="124">
        <v>5.6947982578683529</v>
      </c>
      <c r="I6" s="124">
        <v>36.929903854055382</v>
      </c>
      <c r="J6" s="124"/>
      <c r="K6" s="124" t="s">
        <v>116</v>
      </c>
      <c r="L6" s="124">
        <v>7.8724628153504801</v>
      </c>
      <c r="M6" s="124" t="s">
        <v>116</v>
      </c>
      <c r="N6" s="124" t="s">
        <v>116</v>
      </c>
      <c r="O6" s="124">
        <v>-4.8237324348755033</v>
      </c>
      <c r="P6" s="124"/>
      <c r="Q6" s="124">
        <v>-7.8149396006245375</v>
      </c>
      <c r="R6" s="124"/>
      <c r="S6" s="124"/>
      <c r="T6" s="124">
        <v>-6.5247760703426732</v>
      </c>
      <c r="U6" s="124">
        <v>-4.8237324348755033</v>
      </c>
      <c r="V6" s="124">
        <v>4.2649354918234854</v>
      </c>
      <c r="W6" s="124"/>
      <c r="X6" s="124" t="s">
        <v>116</v>
      </c>
      <c r="Y6" s="124"/>
      <c r="Z6" s="124"/>
      <c r="AA6" s="124">
        <v>-4.2320650834086617</v>
      </c>
      <c r="AB6" s="124" t="s">
        <v>116</v>
      </c>
      <c r="AC6" s="267" t="s">
        <v>116</v>
      </c>
      <c r="AD6" s="268"/>
      <c r="AE6" s="125">
        <v>12.169</v>
      </c>
      <c r="AF6" s="125" t="s">
        <v>116</v>
      </c>
      <c r="AG6" s="183" t="s">
        <v>116</v>
      </c>
    </row>
    <row r="7" spans="1:71" s="271" customFormat="1">
      <c r="A7" s="112"/>
      <c r="B7" s="266">
        <v>1950</v>
      </c>
      <c r="C7" s="124">
        <v>42.8414442700157</v>
      </c>
      <c r="D7" s="124">
        <v>39.183673469387756</v>
      </c>
      <c r="E7" s="124">
        <v>32.629513343799061</v>
      </c>
      <c r="F7" s="124">
        <v>3.7598116169544742</v>
      </c>
      <c r="G7" s="124">
        <v>2.794348508634223</v>
      </c>
      <c r="H7" s="124">
        <v>6.5541601255886972</v>
      </c>
      <c r="I7" s="124">
        <v>36.07535321821036</v>
      </c>
      <c r="J7" s="124"/>
      <c r="K7" s="124" t="s">
        <v>116</v>
      </c>
      <c r="L7" s="124">
        <v>6.4678178963893247</v>
      </c>
      <c r="M7" s="124" t="s">
        <v>116</v>
      </c>
      <c r="N7" s="124" t="s">
        <v>116</v>
      </c>
      <c r="O7" s="124">
        <v>-3.6577708006279437</v>
      </c>
      <c r="P7" s="124"/>
      <c r="Q7" s="124">
        <v>-7.4175824175824179</v>
      </c>
      <c r="R7" s="124"/>
      <c r="S7" s="124"/>
      <c r="T7" s="124">
        <v>-5.8477237048665618</v>
      </c>
      <c r="U7" s="124">
        <v>-3.6577708006279437</v>
      </c>
      <c r="V7" s="124">
        <v>4.1679748822605962</v>
      </c>
      <c r="W7" s="124"/>
      <c r="X7" s="124" t="s">
        <v>116</v>
      </c>
      <c r="Y7" s="124"/>
      <c r="Z7" s="124"/>
      <c r="AA7" s="124">
        <v>-3.2731554160125591</v>
      </c>
      <c r="AB7" s="124" t="s">
        <v>116</v>
      </c>
      <c r="AC7" s="267" t="s">
        <v>116</v>
      </c>
      <c r="AD7" s="268"/>
      <c r="AE7" s="125">
        <v>12.74</v>
      </c>
      <c r="AF7" s="125" t="s">
        <v>116</v>
      </c>
      <c r="AG7" s="183" t="s">
        <v>116</v>
      </c>
    </row>
    <row r="8" spans="1:71" s="271" customFormat="1">
      <c r="A8" s="112"/>
      <c r="B8" s="266">
        <v>1951</v>
      </c>
      <c r="C8" s="124">
        <v>41.131231210235612</v>
      </c>
      <c r="D8" s="124">
        <v>40.648814933929941</v>
      </c>
      <c r="E8" s="124">
        <v>32.300915891770956</v>
      </c>
      <c r="F8" s="124">
        <v>5.4394183038523387</v>
      </c>
      <c r="G8" s="124">
        <v>2.9084807383066487</v>
      </c>
      <c r="H8" s="124">
        <v>8.3478990421589856</v>
      </c>
      <c r="I8" s="124">
        <v>34.782912675662445</v>
      </c>
      <c r="J8" s="124"/>
      <c r="K8" s="124" t="s">
        <v>116</v>
      </c>
      <c r="L8" s="124">
        <v>3.411871635321261</v>
      </c>
      <c r="M8" s="124" t="s">
        <v>116</v>
      </c>
      <c r="N8" s="124" t="s">
        <v>116</v>
      </c>
      <c r="O8" s="124">
        <v>-0.48241627630567019</v>
      </c>
      <c r="P8" s="124"/>
      <c r="Q8" s="124">
        <v>-5.9218345801580083</v>
      </c>
      <c r="R8" s="124"/>
      <c r="S8" s="124"/>
      <c r="T8" s="124">
        <v>-2.6847514507445993</v>
      </c>
      <c r="U8" s="124">
        <v>-0.48241627630567019</v>
      </c>
      <c r="V8" s="124">
        <v>4.0481017968258408</v>
      </c>
      <c r="W8" s="124"/>
      <c r="X8" s="124" t="s">
        <v>116</v>
      </c>
      <c r="Y8" s="124"/>
      <c r="Z8" s="124"/>
      <c r="AA8" s="124">
        <v>-6.9915402363140595E-3</v>
      </c>
      <c r="AB8" s="124" t="s">
        <v>116</v>
      </c>
      <c r="AC8" s="267" t="s">
        <v>116</v>
      </c>
      <c r="AD8" s="268"/>
      <c r="AE8" s="125">
        <v>14.303000000000001</v>
      </c>
      <c r="AF8" s="125" t="s">
        <v>116</v>
      </c>
      <c r="AG8" s="183" t="s">
        <v>116</v>
      </c>
    </row>
    <row r="9" spans="1:71" s="271" customFormat="1">
      <c r="A9" s="112"/>
      <c r="B9" s="266">
        <v>1952</v>
      </c>
      <c r="C9" s="124">
        <v>39.926622039134919</v>
      </c>
      <c r="D9" s="124">
        <v>41.271884654994849</v>
      </c>
      <c r="E9" s="124">
        <v>32.537332646755921</v>
      </c>
      <c r="F9" s="124">
        <v>5.7736869207003094</v>
      </c>
      <c r="G9" s="124">
        <v>2.96086508753862</v>
      </c>
      <c r="H9" s="124">
        <v>8.7345520082389285</v>
      </c>
      <c r="I9" s="124">
        <v>33.953398558187438</v>
      </c>
      <c r="J9" s="124"/>
      <c r="K9" s="124" t="s">
        <v>116</v>
      </c>
      <c r="L9" s="124">
        <v>1.9116889804325439</v>
      </c>
      <c r="M9" s="124" t="s">
        <v>116</v>
      </c>
      <c r="N9" s="124" t="s">
        <v>116</v>
      </c>
      <c r="O9" s="124">
        <v>1.3452626158599383</v>
      </c>
      <c r="P9" s="124"/>
      <c r="Q9" s="124">
        <v>-4.4284243048403704</v>
      </c>
      <c r="R9" s="124"/>
      <c r="S9" s="124"/>
      <c r="T9" s="124">
        <v>-1.9309989701338828</v>
      </c>
      <c r="U9" s="124">
        <v>1.3452626158599383</v>
      </c>
      <c r="V9" s="124">
        <v>4.0808444902162719</v>
      </c>
      <c r="W9" s="124"/>
      <c r="X9" s="124" t="s">
        <v>116</v>
      </c>
      <c r="Y9" s="124"/>
      <c r="Z9" s="124"/>
      <c r="AA9" s="124">
        <v>0.99124613800205974</v>
      </c>
      <c r="AB9" s="124" t="s">
        <v>116</v>
      </c>
      <c r="AC9" s="267" t="s">
        <v>116</v>
      </c>
      <c r="AD9" s="268"/>
      <c r="AE9" s="125">
        <v>15.536</v>
      </c>
      <c r="AF9" s="125" t="s">
        <v>116</v>
      </c>
      <c r="AG9" s="183" t="s">
        <v>116</v>
      </c>
    </row>
    <row r="10" spans="1:71" s="271" customFormat="1">
      <c r="A10" s="112"/>
      <c r="B10" s="266">
        <v>1953</v>
      </c>
      <c r="C10" s="124">
        <v>37.998201977824394</v>
      </c>
      <c r="D10" s="124">
        <v>40.503446209169915</v>
      </c>
      <c r="E10" s="124">
        <v>31.603236439916095</v>
      </c>
      <c r="F10" s="124">
        <v>6.0593347317950252</v>
      </c>
      <c r="G10" s="124">
        <v>2.8408750374587957</v>
      </c>
      <c r="H10" s="124">
        <v>8.9002097692538218</v>
      </c>
      <c r="I10" s="124">
        <v>31.705124363200483</v>
      </c>
      <c r="J10" s="124"/>
      <c r="K10" s="124" t="s">
        <v>116</v>
      </c>
      <c r="L10" s="124">
        <v>0.4554989511537309</v>
      </c>
      <c r="M10" s="124" t="s">
        <v>116</v>
      </c>
      <c r="N10" s="124" t="s">
        <v>116</v>
      </c>
      <c r="O10" s="124">
        <v>2.5052442313455199</v>
      </c>
      <c r="P10" s="124"/>
      <c r="Q10" s="124">
        <v>-3.5540905004495054</v>
      </c>
      <c r="R10" s="124"/>
      <c r="S10" s="124"/>
      <c r="T10" s="124">
        <v>-0.94695834581959848</v>
      </c>
      <c r="U10" s="124">
        <v>2.5052442313455199</v>
      </c>
      <c r="V10" s="124">
        <v>3.937668564578964</v>
      </c>
      <c r="W10" s="124"/>
      <c r="X10" s="124" t="s">
        <v>116</v>
      </c>
      <c r="Y10" s="124"/>
      <c r="Z10" s="124"/>
      <c r="AA10" s="124">
        <v>1.7620617320946959</v>
      </c>
      <c r="AB10" s="124" t="s">
        <v>116</v>
      </c>
      <c r="AC10" s="267" t="s">
        <v>116</v>
      </c>
      <c r="AD10" s="268"/>
      <c r="AE10" s="125">
        <v>16.684999999999999</v>
      </c>
      <c r="AF10" s="125" t="s">
        <v>116</v>
      </c>
      <c r="AG10" s="183" t="s">
        <v>116</v>
      </c>
    </row>
    <row r="11" spans="1:71" s="271" customFormat="1">
      <c r="A11" s="112"/>
      <c r="B11" s="266">
        <v>1954</v>
      </c>
      <c r="C11" s="124">
        <v>37.463780467018928</v>
      </c>
      <c r="D11" s="124">
        <v>38.923924777001304</v>
      </c>
      <c r="E11" s="124">
        <v>31.123231634566217</v>
      </c>
      <c r="F11" s="124">
        <v>4.9656269530140333</v>
      </c>
      <c r="G11" s="124">
        <v>2.835066189421056</v>
      </c>
      <c r="H11" s="124">
        <v>7.8006931424350885</v>
      </c>
      <c r="I11" s="124">
        <v>30.913016305891709</v>
      </c>
      <c r="J11" s="124"/>
      <c r="K11" s="124" t="s">
        <v>116</v>
      </c>
      <c r="L11" s="124">
        <v>1.0794841202204422</v>
      </c>
      <c r="M11" s="124" t="s">
        <v>116</v>
      </c>
      <c r="N11" s="124" t="s">
        <v>116</v>
      </c>
      <c r="O11" s="124">
        <v>1.4601443099823874</v>
      </c>
      <c r="P11" s="124"/>
      <c r="Q11" s="124">
        <v>-3.5054826430316459</v>
      </c>
      <c r="R11" s="124"/>
      <c r="S11" s="124"/>
      <c r="T11" s="124">
        <v>-1.7442190784614513</v>
      </c>
      <c r="U11" s="124">
        <v>1.4601443099823874</v>
      </c>
      <c r="V11" s="124">
        <v>3.7270609624453157</v>
      </c>
      <c r="W11" s="124"/>
      <c r="X11" s="124" t="s">
        <v>116</v>
      </c>
      <c r="Y11" s="124"/>
      <c r="Z11" s="124"/>
      <c r="AA11" s="124">
        <v>0.64200897676268398</v>
      </c>
      <c r="AB11" s="124" t="s">
        <v>116</v>
      </c>
      <c r="AC11" s="267" t="s">
        <v>116</v>
      </c>
      <c r="AD11" s="268"/>
      <c r="AE11" s="125">
        <v>17.600999999999999</v>
      </c>
      <c r="AF11" s="125" t="s">
        <v>116</v>
      </c>
      <c r="AG11" s="183" t="s">
        <v>116</v>
      </c>
    </row>
    <row r="12" spans="1:71" s="271" customFormat="1">
      <c r="A12" s="112"/>
      <c r="B12" s="134" t="s">
        <v>101</v>
      </c>
      <c r="C12" s="124">
        <v>35.966077449678139</v>
      </c>
      <c r="D12" s="124">
        <v>35.771942372534994</v>
      </c>
      <c r="E12" s="124">
        <v>28.665576785531826</v>
      </c>
      <c r="F12" s="124">
        <v>4.3118422397057312</v>
      </c>
      <c r="G12" s="124">
        <v>2.7945233472974356</v>
      </c>
      <c r="H12" s="124">
        <v>7.1063655870031672</v>
      </c>
      <c r="I12" s="124">
        <v>29.646469806886682</v>
      </c>
      <c r="J12" s="124"/>
      <c r="K12" s="124" t="s">
        <v>116</v>
      </c>
      <c r="L12" s="124">
        <v>2.7536528047409825</v>
      </c>
      <c r="M12" s="124" t="s">
        <v>116</v>
      </c>
      <c r="N12" s="124" t="s">
        <v>116</v>
      </c>
      <c r="O12" s="124">
        <v>-0.19413507714314907</v>
      </c>
      <c r="P12" s="124"/>
      <c r="Q12" s="124">
        <v>-4.505977316848881</v>
      </c>
      <c r="R12" s="124"/>
      <c r="S12" s="124"/>
      <c r="T12" s="124">
        <v>-2.8405027076734446</v>
      </c>
      <c r="U12" s="124">
        <v>-0.19413507714314907</v>
      </c>
      <c r="V12" s="124">
        <v>3.7907428221109631</v>
      </c>
      <c r="W12" s="124"/>
      <c r="X12" s="124" t="s">
        <v>116</v>
      </c>
      <c r="Y12" s="124"/>
      <c r="Z12" s="124"/>
      <c r="AA12" s="124">
        <v>-0.55175232451210787</v>
      </c>
      <c r="AB12" s="124" t="s">
        <v>116</v>
      </c>
      <c r="AC12" s="267" t="s">
        <v>116</v>
      </c>
      <c r="AD12" s="268"/>
      <c r="AE12" s="125">
        <v>19.574000000000002</v>
      </c>
      <c r="AF12" s="125" t="s">
        <v>116</v>
      </c>
      <c r="AG12" s="183" t="s">
        <v>116</v>
      </c>
    </row>
    <row r="13" spans="1:71" s="271" customFormat="1">
      <c r="A13" s="112"/>
      <c r="B13" s="134" t="s">
        <v>102</v>
      </c>
      <c r="C13" s="124">
        <v>35.573197240336455</v>
      </c>
      <c r="D13" s="124">
        <v>35.960684245345433</v>
      </c>
      <c r="E13" s="124">
        <v>28.886683678291281</v>
      </c>
      <c r="F13" s="124">
        <v>4.2481807012569703</v>
      </c>
      <c r="G13" s="124">
        <v>2.8258198657971834</v>
      </c>
      <c r="H13" s="124">
        <v>7.0740005670541546</v>
      </c>
      <c r="I13" s="124">
        <v>29.250543426897273</v>
      </c>
      <c r="J13" s="124"/>
      <c r="K13" s="124" t="s">
        <v>116</v>
      </c>
      <c r="L13" s="124">
        <v>1.8476514507135433</v>
      </c>
      <c r="M13" s="124" t="s">
        <v>116</v>
      </c>
      <c r="N13" s="124" t="s">
        <v>116</v>
      </c>
      <c r="O13" s="124">
        <v>0.38748700500897837</v>
      </c>
      <c r="P13" s="124"/>
      <c r="Q13" s="124">
        <v>-3.8606936962479916</v>
      </c>
      <c r="R13" s="124"/>
      <c r="S13" s="124"/>
      <c r="T13" s="124">
        <v>-1.7956714866269727</v>
      </c>
      <c r="U13" s="124">
        <v>0.38748700500897837</v>
      </c>
      <c r="V13" s="124">
        <v>3.4543048861166241</v>
      </c>
      <c r="W13" s="124"/>
      <c r="X13" s="124" t="s">
        <v>116</v>
      </c>
      <c r="Y13" s="124"/>
      <c r="Z13" s="124"/>
      <c r="AA13" s="124">
        <v>0.15121444097911352</v>
      </c>
      <c r="AB13" s="124" t="s">
        <v>116</v>
      </c>
      <c r="AC13" s="267" t="s">
        <v>116</v>
      </c>
      <c r="AD13" s="268"/>
      <c r="AE13" s="125">
        <v>21.161999999999999</v>
      </c>
      <c r="AF13" s="125">
        <v>21.81</v>
      </c>
      <c r="AG13" s="183" t="s">
        <v>116</v>
      </c>
    </row>
    <row r="14" spans="1:71" s="271" customFormat="1">
      <c r="A14" s="112"/>
      <c r="B14" s="134" t="s">
        <v>103</v>
      </c>
      <c r="C14" s="124">
        <v>35.168154960238127</v>
      </c>
      <c r="D14" s="124">
        <v>35.194810964503084</v>
      </c>
      <c r="E14" s="124">
        <v>28.37975920742814</v>
      </c>
      <c r="F14" s="124">
        <v>3.9628593007241553</v>
      </c>
      <c r="G14" s="124">
        <v>2.8521924563507932</v>
      </c>
      <c r="H14" s="124">
        <v>6.815051757074948</v>
      </c>
      <c r="I14" s="124">
        <v>28.917321960104847</v>
      </c>
      <c r="J14" s="124"/>
      <c r="K14" s="124" t="s">
        <v>116</v>
      </c>
      <c r="L14" s="124">
        <v>2.225776356124217</v>
      </c>
      <c r="M14" s="124" t="s">
        <v>116</v>
      </c>
      <c r="N14" s="124" t="s">
        <v>116</v>
      </c>
      <c r="O14" s="124">
        <v>2.6656004264960682E-2</v>
      </c>
      <c r="P14" s="124"/>
      <c r="Q14" s="124">
        <v>-3.936203296459194</v>
      </c>
      <c r="R14" s="124"/>
      <c r="S14" s="124"/>
      <c r="T14" s="124">
        <v>-2.0791683326669332</v>
      </c>
      <c r="U14" s="124">
        <v>2.6656004264960682E-2</v>
      </c>
      <c r="V14" s="124">
        <v>3.4164112132924607</v>
      </c>
      <c r="W14" s="124"/>
      <c r="X14" s="124" t="s">
        <v>116</v>
      </c>
      <c r="Y14" s="124"/>
      <c r="Z14" s="124"/>
      <c r="AA14" s="124">
        <v>-0.43538140299435779</v>
      </c>
      <c r="AB14" s="124" t="s">
        <v>116</v>
      </c>
      <c r="AC14" s="267" t="s">
        <v>116</v>
      </c>
      <c r="AD14" s="268"/>
      <c r="AE14" s="125">
        <v>22.509</v>
      </c>
      <c r="AF14" s="125">
        <v>23.004000000000001</v>
      </c>
      <c r="AG14" s="183" t="s">
        <v>116</v>
      </c>
    </row>
    <row r="15" spans="1:71" s="271" customFormat="1">
      <c r="A15" s="112"/>
      <c r="B15" s="134" t="s">
        <v>104</v>
      </c>
      <c r="C15" s="124">
        <v>35.65031069209342</v>
      </c>
      <c r="D15" s="124">
        <v>35.95457467323763</v>
      </c>
      <c r="E15" s="124">
        <v>28.9950717805871</v>
      </c>
      <c r="F15" s="124">
        <v>4.0754231840582813</v>
      </c>
      <c r="G15" s="124">
        <v>2.8840797085922434</v>
      </c>
      <c r="H15" s="124">
        <v>6.9595028926505247</v>
      </c>
      <c r="I15" s="124">
        <v>29.535033211913436</v>
      </c>
      <c r="J15" s="124"/>
      <c r="K15" s="124" t="s">
        <v>116</v>
      </c>
      <c r="L15" s="124">
        <v>2.3398328690807801</v>
      </c>
      <c r="M15" s="124" t="s">
        <v>116</v>
      </c>
      <c r="N15" s="124" t="s">
        <v>116</v>
      </c>
      <c r="O15" s="124">
        <v>0.30426398114420394</v>
      </c>
      <c r="P15" s="124"/>
      <c r="Q15" s="124">
        <v>-3.7711592029140775</v>
      </c>
      <c r="R15" s="124"/>
      <c r="S15" s="124"/>
      <c r="T15" s="124">
        <v>-2.2284122562674096</v>
      </c>
      <c r="U15" s="124">
        <v>0.30426398114420394</v>
      </c>
      <c r="V15" s="124">
        <v>3.3983286908077996</v>
      </c>
      <c r="W15" s="124"/>
      <c r="X15" s="124" t="s">
        <v>116</v>
      </c>
      <c r="Y15" s="124"/>
      <c r="Z15" s="124"/>
      <c r="AA15" s="124">
        <v>-0.7285193914720377</v>
      </c>
      <c r="AB15" s="124" t="s">
        <v>116</v>
      </c>
      <c r="AC15" s="267" t="s">
        <v>116</v>
      </c>
      <c r="AD15" s="268"/>
      <c r="AE15" s="125">
        <v>23.335000000000001</v>
      </c>
      <c r="AF15" s="125">
        <v>23.957000000000001</v>
      </c>
      <c r="AG15" s="183" t="s">
        <v>116</v>
      </c>
    </row>
    <row r="16" spans="1:71" s="271" customFormat="1">
      <c r="A16" s="112"/>
      <c r="B16" s="134" t="s">
        <v>105</v>
      </c>
      <c r="C16" s="124">
        <v>33.658987657299079</v>
      </c>
      <c r="D16" s="124">
        <v>35.94660877256463</v>
      </c>
      <c r="E16" s="124">
        <v>29.075704579262652</v>
      </c>
      <c r="F16" s="124">
        <v>4.1169139227274556</v>
      </c>
      <c r="G16" s="124">
        <v>2.7539902705745187</v>
      </c>
      <c r="H16" s="124">
        <v>6.8709041933019748</v>
      </c>
      <c r="I16" s="124">
        <v>28.43243677883649</v>
      </c>
      <c r="J16" s="124"/>
      <c r="K16" s="124" t="s">
        <v>116</v>
      </c>
      <c r="L16" s="124">
        <v>1.4594138222168616</v>
      </c>
      <c r="M16" s="124" t="s">
        <v>116</v>
      </c>
      <c r="N16" s="124" t="s">
        <v>116</v>
      </c>
      <c r="O16" s="124">
        <v>2.2876211152655488</v>
      </c>
      <c r="P16" s="124"/>
      <c r="Q16" s="124">
        <v>-1.8292928074619064</v>
      </c>
      <c r="R16" s="124"/>
      <c r="S16" s="124"/>
      <c r="T16" s="124">
        <v>-1.1337594982511154</v>
      </c>
      <c r="U16" s="124">
        <v>2.2876211152655488</v>
      </c>
      <c r="V16" s="124">
        <v>3.2927270534314315</v>
      </c>
      <c r="W16" s="124"/>
      <c r="X16" s="124" t="s">
        <v>116</v>
      </c>
      <c r="Y16" s="124"/>
      <c r="Z16" s="124"/>
      <c r="AA16" s="124">
        <v>0.22916415390182127</v>
      </c>
      <c r="AB16" s="124" t="s">
        <v>116</v>
      </c>
      <c r="AC16" s="267" t="s">
        <v>116</v>
      </c>
      <c r="AD16" s="268"/>
      <c r="AE16" s="125">
        <v>24.873000000000001</v>
      </c>
      <c r="AF16" s="125">
        <v>25.789000000000001</v>
      </c>
      <c r="AG16" s="183" t="s">
        <v>116</v>
      </c>
    </row>
    <row r="17" spans="1:33" s="271" customFormat="1">
      <c r="A17" s="112"/>
      <c r="B17" s="134" t="s">
        <v>106</v>
      </c>
      <c r="C17" s="124">
        <v>33.458463155523859</v>
      </c>
      <c r="D17" s="124">
        <v>35.943541424227632</v>
      </c>
      <c r="E17" s="124">
        <v>29.15649986861369</v>
      </c>
      <c r="F17" s="124">
        <v>4.0016517136529153</v>
      </c>
      <c r="G17" s="124">
        <v>2.7853898419610346</v>
      </c>
      <c r="H17" s="124">
        <v>6.7870415556139498</v>
      </c>
      <c r="I17" s="124">
        <v>27.887683471601786</v>
      </c>
      <c r="J17" s="124"/>
      <c r="K17" s="124" t="s">
        <v>116</v>
      </c>
      <c r="L17" s="124">
        <v>1.3776793423176545</v>
      </c>
      <c r="M17" s="124" t="s">
        <v>116</v>
      </c>
      <c r="N17" s="124" t="s">
        <v>116</v>
      </c>
      <c r="O17" s="124">
        <v>2.4850782687037802</v>
      </c>
      <c r="P17" s="124"/>
      <c r="Q17" s="124">
        <v>-1.5165734449491348</v>
      </c>
      <c r="R17" s="124"/>
      <c r="S17" s="124"/>
      <c r="T17" s="124">
        <v>-0.7920717744660084</v>
      </c>
      <c r="U17" s="124">
        <v>2.4850782687037802</v>
      </c>
      <c r="V17" s="124">
        <v>3.3297045684898081</v>
      </c>
      <c r="W17" s="124"/>
      <c r="X17" s="124" t="s">
        <v>116</v>
      </c>
      <c r="Y17" s="124"/>
      <c r="Z17" s="124"/>
      <c r="AA17" s="124">
        <v>0.63065430384023435</v>
      </c>
      <c r="AB17" s="124" t="s">
        <v>116</v>
      </c>
      <c r="AC17" s="267" t="s">
        <v>116</v>
      </c>
      <c r="AD17" s="268"/>
      <c r="AE17" s="125">
        <v>26.638999999999999</v>
      </c>
      <c r="AF17" s="125">
        <v>27.582999999999998</v>
      </c>
      <c r="AG17" s="183" t="s">
        <v>116</v>
      </c>
    </row>
    <row r="18" spans="1:33" s="271" customFormat="1">
      <c r="A18" s="112"/>
      <c r="B18" s="134" t="s">
        <v>107</v>
      </c>
      <c r="C18" s="124">
        <v>35.464269215735051</v>
      </c>
      <c r="D18" s="124">
        <v>37.631924949362144</v>
      </c>
      <c r="E18" s="124">
        <v>30.155289435343452</v>
      </c>
      <c r="F18" s="124">
        <v>4.402828613055684</v>
      </c>
      <c r="G18" s="124">
        <v>3.0738069009630076</v>
      </c>
      <c r="H18" s="124">
        <v>7.4766355140186924</v>
      </c>
      <c r="I18" s="124">
        <v>29.84968551224193</v>
      </c>
      <c r="J18" s="124"/>
      <c r="K18" s="124" t="s">
        <v>116</v>
      </c>
      <c r="L18" s="124">
        <v>1.805195266692726</v>
      </c>
      <c r="M18" s="124" t="s">
        <v>116</v>
      </c>
      <c r="N18" s="124" t="s">
        <v>116</v>
      </c>
      <c r="O18" s="124">
        <v>2.1676557336270923</v>
      </c>
      <c r="P18" s="124"/>
      <c r="Q18" s="124">
        <v>-2.2351728794285921</v>
      </c>
      <c r="R18" s="124"/>
      <c r="S18" s="124"/>
      <c r="T18" s="124">
        <v>-1.6701609750897268</v>
      </c>
      <c r="U18" s="124">
        <v>2.1676557336270923</v>
      </c>
      <c r="V18" s="124">
        <v>3.3723037560854272</v>
      </c>
      <c r="W18" s="124"/>
      <c r="X18" s="124" t="s">
        <v>116</v>
      </c>
      <c r="Y18" s="124"/>
      <c r="Z18" s="124"/>
      <c r="AA18" s="124">
        <v>0.16701609750897267</v>
      </c>
      <c r="AB18" s="124" t="s">
        <v>116</v>
      </c>
      <c r="AC18" s="267" t="s">
        <v>116</v>
      </c>
      <c r="AD18" s="268"/>
      <c r="AE18" s="125">
        <v>28.140999999999998</v>
      </c>
      <c r="AF18" s="125">
        <v>28.843</v>
      </c>
      <c r="AG18" s="183" t="s">
        <v>116</v>
      </c>
    </row>
    <row r="19" spans="1:33" s="271" customFormat="1">
      <c r="A19" s="112"/>
      <c r="B19" s="134" t="s">
        <v>108</v>
      </c>
      <c r="C19" s="124">
        <v>35.480475382003398</v>
      </c>
      <c r="D19" s="124">
        <v>37.307300509337857</v>
      </c>
      <c r="E19" s="124">
        <v>29.908319185059423</v>
      </c>
      <c r="F19" s="124">
        <v>4.2716468590831917</v>
      </c>
      <c r="G19" s="124">
        <v>3.1273344651952466</v>
      </c>
      <c r="H19" s="124">
        <v>7.3989813242784379</v>
      </c>
      <c r="I19" s="124">
        <v>29.646859083191853</v>
      </c>
      <c r="J19" s="124"/>
      <c r="K19" s="124" t="s">
        <v>116</v>
      </c>
      <c r="L19" s="124">
        <v>1.8675721561969443</v>
      </c>
      <c r="M19" s="124" t="s">
        <v>116</v>
      </c>
      <c r="N19" s="124" t="s">
        <v>116</v>
      </c>
      <c r="O19" s="124">
        <v>1.8268251273344656</v>
      </c>
      <c r="P19" s="124"/>
      <c r="Q19" s="124">
        <v>-2.4448217317487266</v>
      </c>
      <c r="R19" s="124"/>
      <c r="S19" s="124"/>
      <c r="T19" s="124">
        <v>-1.303904923599321</v>
      </c>
      <c r="U19" s="124">
        <v>2.1935483870967745</v>
      </c>
      <c r="V19" s="124">
        <v>3.1748726655348052</v>
      </c>
      <c r="W19" s="124"/>
      <c r="X19" s="124" t="s">
        <v>116</v>
      </c>
      <c r="Y19" s="124"/>
      <c r="Z19" s="124"/>
      <c r="AA19" s="124">
        <v>0.22750424448217321</v>
      </c>
      <c r="AB19" s="124" t="s">
        <v>116</v>
      </c>
      <c r="AC19" s="267" t="s">
        <v>116</v>
      </c>
      <c r="AD19" s="268"/>
      <c r="AE19" s="125">
        <v>29.45</v>
      </c>
      <c r="AF19" s="125">
        <v>30.382999999999999</v>
      </c>
      <c r="AG19" s="183" t="s">
        <v>116</v>
      </c>
    </row>
    <row r="20" spans="1:33" s="271" customFormat="1">
      <c r="A20" s="112"/>
      <c r="B20" s="134" t="s">
        <v>109</v>
      </c>
      <c r="C20" s="124">
        <v>34.635506406440896</v>
      </c>
      <c r="D20" s="124">
        <v>37.339055793991413</v>
      </c>
      <c r="E20" s="124">
        <v>28.664515522696661</v>
      </c>
      <c r="F20" s="124">
        <v>5.5355408665142072</v>
      </c>
      <c r="G20" s="124">
        <v>3.1389994047805523</v>
      </c>
      <c r="H20" s="124">
        <v>8.6745402712947595</v>
      </c>
      <c r="I20" s="124">
        <v>28.695842862065724</v>
      </c>
      <c r="J20" s="124"/>
      <c r="K20" s="124" t="s">
        <v>116</v>
      </c>
      <c r="L20" s="124">
        <v>0.90536010776604736</v>
      </c>
      <c r="M20" s="124" t="s">
        <v>116</v>
      </c>
      <c r="N20" s="124" t="s">
        <v>116</v>
      </c>
      <c r="O20" s="124">
        <v>2.7035493875505154</v>
      </c>
      <c r="P20" s="124"/>
      <c r="Q20" s="124">
        <v>-2.8319914789636917</v>
      </c>
      <c r="R20" s="124"/>
      <c r="S20" s="124"/>
      <c r="T20" s="124">
        <v>0.94921838288274174</v>
      </c>
      <c r="U20" s="124">
        <v>3.0982738636007645</v>
      </c>
      <c r="V20" s="124">
        <v>3.0826101939162309</v>
      </c>
      <c r="W20" s="124"/>
      <c r="X20" s="124" t="s">
        <v>116</v>
      </c>
      <c r="Y20" s="124"/>
      <c r="Z20" s="124"/>
      <c r="AA20" s="124">
        <v>2.4216033332289091</v>
      </c>
      <c r="AB20" s="124" t="s">
        <v>116</v>
      </c>
      <c r="AC20" s="267" t="s">
        <v>116</v>
      </c>
      <c r="AD20" s="268"/>
      <c r="AE20" s="125">
        <v>31.920999999999999</v>
      </c>
      <c r="AF20" s="125">
        <v>33.341000000000001</v>
      </c>
      <c r="AG20" s="183" t="s">
        <v>116</v>
      </c>
    </row>
    <row r="21" spans="1:33" s="271" customFormat="1">
      <c r="A21" s="112"/>
      <c r="B21" s="134" t="s">
        <v>110</v>
      </c>
      <c r="C21" s="124">
        <v>35.165686415148471</v>
      </c>
      <c r="D21" s="124">
        <v>37.03342418591307</v>
      </c>
      <c r="E21" s="124">
        <v>27.898436379285613</v>
      </c>
      <c r="F21" s="124">
        <v>6.0134844355185777</v>
      </c>
      <c r="G21" s="124">
        <v>3.1215033711088802</v>
      </c>
      <c r="H21" s="124">
        <v>9.134987806627457</v>
      </c>
      <c r="I21" s="124">
        <v>29.083345287620144</v>
      </c>
      <c r="J21" s="124"/>
      <c r="K21" s="124" t="s">
        <v>116</v>
      </c>
      <c r="L21" s="124">
        <v>1.5464065413857411</v>
      </c>
      <c r="M21" s="124" t="s">
        <v>116</v>
      </c>
      <c r="N21" s="124" t="s">
        <v>116</v>
      </c>
      <c r="O21" s="124">
        <v>1.8677377707645966</v>
      </c>
      <c r="P21" s="124"/>
      <c r="Q21" s="124">
        <v>-4.1457466647539816</v>
      </c>
      <c r="R21" s="124"/>
      <c r="S21" s="124"/>
      <c r="T21" s="124">
        <v>0.9353033997991681</v>
      </c>
      <c r="U21" s="124">
        <v>2.6222923540381586</v>
      </c>
      <c r="V21" s="124">
        <v>2.8288624300674226</v>
      </c>
      <c r="W21" s="124"/>
      <c r="X21" s="124" t="s">
        <v>116</v>
      </c>
      <c r="Y21" s="124"/>
      <c r="Z21" s="124"/>
      <c r="AA21" s="124">
        <v>8.8939893845933163E-2</v>
      </c>
      <c r="AB21" s="124" t="s">
        <v>116</v>
      </c>
      <c r="AC21" s="267" t="s">
        <v>116</v>
      </c>
      <c r="AD21" s="268"/>
      <c r="AE21" s="125">
        <v>34.854999999999997</v>
      </c>
      <c r="AF21" s="125">
        <v>36.161999999999999</v>
      </c>
      <c r="AG21" s="183" t="s">
        <v>116</v>
      </c>
    </row>
    <row r="22" spans="1:33" s="271" customFormat="1" ht="15.75" customHeight="1">
      <c r="A22" s="136"/>
      <c r="B22" s="137" t="s">
        <v>9</v>
      </c>
      <c r="C22" s="124">
        <v>36.961106217132489</v>
      </c>
      <c r="D22" s="124">
        <v>38.485358105763332</v>
      </c>
      <c r="E22" s="124">
        <v>29.273110701796533</v>
      </c>
      <c r="F22" s="124">
        <v>6.0089159392434794</v>
      </c>
      <c r="G22" s="124">
        <v>3.2033314647233122</v>
      </c>
      <c r="H22" s="124">
        <v>9.2122474039667939</v>
      </c>
      <c r="I22" s="124">
        <v>30.693254317823872</v>
      </c>
      <c r="J22" s="124"/>
      <c r="K22" s="124" t="s">
        <v>116</v>
      </c>
      <c r="L22" s="124">
        <v>1.7671711913723607</v>
      </c>
      <c r="M22" s="124" t="s">
        <v>116</v>
      </c>
      <c r="N22" s="124" t="s">
        <v>116</v>
      </c>
      <c r="O22" s="124">
        <v>1.5242518886308427</v>
      </c>
      <c r="P22" s="124"/>
      <c r="Q22" s="124">
        <v>-4.4846640506126372</v>
      </c>
      <c r="R22" s="124"/>
      <c r="S22" s="124"/>
      <c r="T22" s="124">
        <v>1.2519687141293612</v>
      </c>
      <c r="U22" s="124">
        <v>2.4612263420624116</v>
      </c>
      <c r="V22" s="124">
        <v>2.7068150876911989</v>
      </c>
      <c r="W22" s="124"/>
      <c r="X22" s="124" t="s">
        <v>116</v>
      </c>
      <c r="Y22" s="124"/>
      <c r="Z22" s="124"/>
      <c r="AA22" s="124">
        <v>1.2199353994821283</v>
      </c>
      <c r="AB22" s="124" t="s">
        <v>116</v>
      </c>
      <c r="AC22" s="267" t="s">
        <v>116</v>
      </c>
      <c r="AD22" s="272"/>
      <c r="AE22" s="125">
        <v>37.460999999999999</v>
      </c>
      <c r="AF22" s="125">
        <v>38.753999999999998</v>
      </c>
      <c r="AG22" s="183" t="s">
        <v>116</v>
      </c>
    </row>
    <row r="23" spans="1:33" s="271" customFormat="1" ht="15.75" customHeight="1">
      <c r="A23" s="136"/>
      <c r="B23" s="137" t="s">
        <v>10</v>
      </c>
      <c r="C23" s="124">
        <v>37.640491626824208</v>
      </c>
      <c r="D23" s="124">
        <v>40.036045958597214</v>
      </c>
      <c r="E23" s="124">
        <v>29.933164785101006</v>
      </c>
      <c r="F23" s="124">
        <v>6.7511076622693942</v>
      </c>
      <c r="G23" s="124">
        <v>3.3517735112268148</v>
      </c>
      <c r="H23" s="124">
        <v>10.102881173496208</v>
      </c>
      <c r="I23" s="124">
        <v>31.39252546997422</v>
      </c>
      <c r="J23" s="124"/>
      <c r="K23" s="124" t="s">
        <v>116</v>
      </c>
      <c r="L23" s="124">
        <v>0.95121279631530209</v>
      </c>
      <c r="M23" s="124" t="s">
        <v>116</v>
      </c>
      <c r="N23" s="124" t="s">
        <v>116</v>
      </c>
      <c r="O23" s="124">
        <v>2.3955543317730106</v>
      </c>
      <c r="P23" s="124"/>
      <c r="Q23" s="124">
        <v>-4.3555533304963836</v>
      </c>
      <c r="R23" s="124"/>
      <c r="S23" s="124"/>
      <c r="T23" s="124">
        <v>1.8598713359533405</v>
      </c>
      <c r="U23" s="124">
        <v>2.9187213697464265</v>
      </c>
      <c r="V23" s="124">
        <v>2.7910585997146362</v>
      </c>
      <c r="W23" s="124"/>
      <c r="X23" s="124" t="s">
        <v>116</v>
      </c>
      <c r="Y23" s="124"/>
      <c r="Z23" s="124"/>
      <c r="AA23" s="124">
        <v>8.0102130216025441E-2</v>
      </c>
      <c r="AB23" s="124" t="s">
        <v>116</v>
      </c>
      <c r="AC23" s="267" t="s">
        <v>116</v>
      </c>
      <c r="AD23" s="272"/>
      <c r="AE23" s="125">
        <v>39.948999999999998</v>
      </c>
      <c r="AF23" s="125">
        <v>41.146000000000001</v>
      </c>
      <c r="AG23" s="183" t="s">
        <v>116</v>
      </c>
    </row>
    <row r="24" spans="1:33" s="271" customFormat="1" ht="15.75" customHeight="1">
      <c r="A24" s="136"/>
      <c r="B24" s="137" t="s">
        <v>11</v>
      </c>
      <c r="C24" s="124">
        <v>39.090438546960286</v>
      </c>
      <c r="D24" s="124">
        <v>42.941840767927722</v>
      </c>
      <c r="E24" s="124">
        <v>31.571146245059289</v>
      </c>
      <c r="F24" s="124">
        <v>7.9663090532655758</v>
      </c>
      <c r="G24" s="124">
        <v>3.4043854696028615</v>
      </c>
      <c r="H24" s="124">
        <v>11.370694522868437</v>
      </c>
      <c r="I24" s="124">
        <v>32.611048371917938</v>
      </c>
      <c r="J24" s="124"/>
      <c r="K24" s="124" t="s">
        <v>116</v>
      </c>
      <c r="L24" s="124">
        <v>-0.18351214003387917</v>
      </c>
      <c r="M24" s="124" t="s">
        <v>116</v>
      </c>
      <c r="N24" s="124" t="s">
        <v>116</v>
      </c>
      <c r="O24" s="124">
        <v>3.8514022209674383</v>
      </c>
      <c r="P24" s="124"/>
      <c r="Q24" s="124">
        <v>-4.1149068322981366</v>
      </c>
      <c r="R24" s="124"/>
      <c r="S24" s="124"/>
      <c r="T24" s="124">
        <v>3.2326369282891023</v>
      </c>
      <c r="U24" s="124">
        <v>4.7548466026726892</v>
      </c>
      <c r="V24" s="124">
        <v>2.8797289666854886</v>
      </c>
      <c r="W24" s="124"/>
      <c r="X24" s="124" t="s">
        <v>116</v>
      </c>
      <c r="Y24" s="124"/>
      <c r="Z24" s="124"/>
      <c r="AA24" s="124">
        <v>1.484566158479202</v>
      </c>
      <c r="AB24" s="124" t="s">
        <v>116</v>
      </c>
      <c r="AC24" s="267" t="s">
        <v>116</v>
      </c>
      <c r="AD24" s="272"/>
      <c r="AE24" s="125">
        <v>42.503999999999998</v>
      </c>
      <c r="AF24" s="125">
        <v>44.387</v>
      </c>
      <c r="AG24" s="183" t="s">
        <v>116</v>
      </c>
    </row>
    <row r="25" spans="1:33" s="271" customFormat="1" ht="15.75" customHeight="1">
      <c r="A25" s="136"/>
      <c r="B25" s="137" t="s">
        <v>12</v>
      </c>
      <c r="C25" s="124">
        <v>40.807903684536917</v>
      </c>
      <c r="D25" s="124">
        <v>41.385283236747007</v>
      </c>
      <c r="E25" s="124">
        <v>30.932574898958581</v>
      </c>
      <c r="F25" s="124">
        <v>6.911447084233262</v>
      </c>
      <c r="G25" s="124">
        <v>3.5412612535551613</v>
      </c>
      <c r="H25" s="124">
        <v>10.452708337788422</v>
      </c>
      <c r="I25" s="124">
        <v>33.817334217223021</v>
      </c>
      <c r="J25" s="124"/>
      <c r="K25" s="124" t="s">
        <v>116</v>
      </c>
      <c r="L25" s="124">
        <v>2.9681585869170068</v>
      </c>
      <c r="M25" s="124" t="s">
        <v>116</v>
      </c>
      <c r="N25" s="124" t="s">
        <v>116</v>
      </c>
      <c r="O25" s="124">
        <v>0.57737955221008075</v>
      </c>
      <c r="P25" s="124"/>
      <c r="Q25" s="124">
        <v>-6.3340675320231812</v>
      </c>
      <c r="R25" s="124"/>
      <c r="S25" s="124"/>
      <c r="T25" s="124">
        <v>-0.6244252935012724</v>
      </c>
      <c r="U25" s="124">
        <v>0.80405448752218645</v>
      </c>
      <c r="V25" s="124">
        <v>2.7842525073241666</v>
      </c>
      <c r="W25" s="124"/>
      <c r="X25" s="124" t="s">
        <v>116</v>
      </c>
      <c r="Y25" s="124"/>
      <c r="Z25" s="124"/>
      <c r="AA25" s="124">
        <v>-0.66933259200650086</v>
      </c>
      <c r="AB25" s="124" t="s">
        <v>116</v>
      </c>
      <c r="AC25" s="267" t="s">
        <v>116</v>
      </c>
      <c r="AD25" s="272"/>
      <c r="AE25" s="125">
        <v>46.762999999999998</v>
      </c>
      <c r="AF25" s="125">
        <v>48.695</v>
      </c>
      <c r="AG25" s="183" t="s">
        <v>116</v>
      </c>
    </row>
    <row r="26" spans="1:33" s="271" customFormat="1" ht="15.75" customHeight="1">
      <c r="A26" s="136"/>
      <c r="B26" s="137" t="s">
        <v>13</v>
      </c>
      <c r="C26" s="124">
        <v>41.85236905768739</v>
      </c>
      <c r="D26" s="124">
        <v>40.137285368683983</v>
      </c>
      <c r="E26" s="124">
        <v>30.299156226029144</v>
      </c>
      <c r="F26" s="124">
        <v>6.1699742344078832</v>
      </c>
      <c r="G26" s="124">
        <v>3.6681549082469558</v>
      </c>
      <c r="H26" s="124">
        <v>9.8381291426548394</v>
      </c>
      <c r="I26" s="124">
        <v>35.133646716362129</v>
      </c>
      <c r="J26" s="124"/>
      <c r="K26" s="124" t="s">
        <v>116</v>
      </c>
      <c r="L26" s="124">
        <v>5.1413173888244197</v>
      </c>
      <c r="M26" s="124" t="s">
        <v>116</v>
      </c>
      <c r="N26" s="124" t="s">
        <v>116</v>
      </c>
      <c r="O26" s="124">
        <v>-1.7150836890034025</v>
      </c>
      <c r="P26" s="124"/>
      <c r="Q26" s="124">
        <v>-7.8850579234112859</v>
      </c>
      <c r="R26" s="124"/>
      <c r="S26" s="124"/>
      <c r="T26" s="124">
        <v>-2.1261530594182085</v>
      </c>
      <c r="U26" s="124">
        <v>-1.5105324233424464</v>
      </c>
      <c r="V26" s="124">
        <v>2.5844265680624665</v>
      </c>
      <c r="W26" s="124"/>
      <c r="X26" s="124" t="s">
        <v>116</v>
      </c>
      <c r="Y26" s="124"/>
      <c r="Z26" s="124"/>
      <c r="AA26" s="124">
        <v>-0.37173258855693014</v>
      </c>
      <c r="AB26" s="124" t="s">
        <v>116</v>
      </c>
      <c r="AC26" s="267" t="s">
        <v>116</v>
      </c>
      <c r="AD26" s="272"/>
      <c r="AE26" s="125">
        <v>50.843000000000004</v>
      </c>
      <c r="AF26" s="125">
        <v>54.093000000000004</v>
      </c>
      <c r="AG26" s="183" t="s">
        <v>116</v>
      </c>
    </row>
    <row r="27" spans="1:33">
      <c r="A27" s="144"/>
      <c r="B27" s="145" t="s">
        <v>14</v>
      </c>
      <c r="C27" s="124">
        <v>40.048161044990735</v>
      </c>
      <c r="D27" s="124">
        <v>39.488592069019283</v>
      </c>
      <c r="E27" s="124">
        <v>29.537619319855175</v>
      </c>
      <c r="F27" s="124">
        <v>6.2782599656982487</v>
      </c>
      <c r="G27" s="124">
        <v>3.6727127834658631</v>
      </c>
      <c r="H27" s="124">
        <v>9.9509727491641105</v>
      </c>
      <c r="I27" s="124">
        <v>33.707534258441179</v>
      </c>
      <c r="J27" s="124"/>
      <c r="K27" s="124" t="s">
        <v>116</v>
      </c>
      <c r="L27" s="124">
        <v>3.6519238431820944</v>
      </c>
      <c r="M27" s="124" t="s">
        <v>116</v>
      </c>
      <c r="N27" s="124" t="s">
        <v>116</v>
      </c>
      <c r="O27" s="124">
        <v>-0.55956897597144983</v>
      </c>
      <c r="P27" s="124"/>
      <c r="Q27" s="124">
        <v>-6.8378289416696987</v>
      </c>
      <c r="R27" s="124"/>
      <c r="S27" s="124"/>
      <c r="T27" s="124">
        <v>-0.23041075481177348</v>
      </c>
      <c r="U27" s="124">
        <v>1.1347296571557264</v>
      </c>
      <c r="V27" s="124">
        <v>2.3283613117821322</v>
      </c>
      <c r="W27" s="124"/>
      <c r="X27" s="124" t="s">
        <v>116</v>
      </c>
      <c r="Y27" s="124"/>
      <c r="Z27" s="124"/>
      <c r="AA27" s="124">
        <v>-1.9195121528680077</v>
      </c>
      <c r="AB27" s="124" t="s">
        <v>116</v>
      </c>
      <c r="AC27" s="267" t="s">
        <v>116</v>
      </c>
      <c r="AD27" s="273"/>
      <c r="AE27" s="125">
        <v>57.722999999999999</v>
      </c>
      <c r="AF27" s="125">
        <v>61.161000000000001</v>
      </c>
      <c r="AG27" s="183" t="s">
        <v>116</v>
      </c>
    </row>
    <row r="28" spans="1:33">
      <c r="A28" s="144"/>
      <c r="B28" s="145" t="s">
        <v>15</v>
      </c>
      <c r="C28" s="124">
        <v>38.373983739837399</v>
      </c>
      <c r="D28" s="124">
        <v>39.355787843592722</v>
      </c>
      <c r="E28" s="124">
        <v>30.189701897018971</v>
      </c>
      <c r="F28" s="124">
        <v>5.3735965931087888</v>
      </c>
      <c r="G28" s="124">
        <v>3.7924893534649633</v>
      </c>
      <c r="H28" s="124">
        <v>9.1660859465737499</v>
      </c>
      <c r="I28" s="124">
        <v>32.068137824235379</v>
      </c>
      <c r="J28" s="124"/>
      <c r="K28" s="124" t="s">
        <v>116</v>
      </c>
      <c r="L28" s="124">
        <v>1.975996902826171</v>
      </c>
      <c r="M28" s="124" t="s">
        <v>116</v>
      </c>
      <c r="N28" s="124" t="s">
        <v>116</v>
      </c>
      <c r="O28" s="124">
        <v>0.98180410375532323</v>
      </c>
      <c r="P28" s="124"/>
      <c r="Q28" s="124">
        <v>-4.391792489353465</v>
      </c>
      <c r="R28" s="124"/>
      <c r="S28" s="124"/>
      <c r="T28" s="124">
        <v>0.75571041424699947</v>
      </c>
      <c r="U28" s="124">
        <v>1.3162988772744868</v>
      </c>
      <c r="V28" s="124">
        <v>2.3910181958962449</v>
      </c>
      <c r="W28" s="124"/>
      <c r="X28" s="124" t="s">
        <v>116</v>
      </c>
      <c r="Y28" s="124"/>
      <c r="Z28" s="124"/>
      <c r="AA28" s="124">
        <v>-0.63027487417731309</v>
      </c>
      <c r="AB28" s="124" t="s">
        <v>116</v>
      </c>
      <c r="AC28" s="267" t="s">
        <v>116</v>
      </c>
      <c r="AD28" s="273"/>
      <c r="AE28" s="125">
        <v>64.575000000000003</v>
      </c>
      <c r="AF28" s="125">
        <v>68.129000000000005</v>
      </c>
      <c r="AG28" s="183" t="s">
        <v>116</v>
      </c>
    </row>
    <row r="29" spans="1:33">
      <c r="A29" s="144"/>
      <c r="B29" s="145" t="s">
        <v>16</v>
      </c>
      <c r="C29" s="124">
        <v>35.879607710517419</v>
      </c>
      <c r="D29" s="124">
        <v>38.4673655732161</v>
      </c>
      <c r="E29" s="124">
        <v>29.808589786946232</v>
      </c>
      <c r="F29" s="124">
        <v>4.9157930334798783</v>
      </c>
      <c r="G29" s="124">
        <v>3.7429827527899895</v>
      </c>
      <c r="H29" s="124">
        <v>8.6587757862698673</v>
      </c>
      <c r="I29" s="124">
        <v>29.831586066959758</v>
      </c>
      <c r="J29" s="124"/>
      <c r="K29" s="124" t="s">
        <v>116</v>
      </c>
      <c r="L29" s="124">
        <v>0.1487994589110585</v>
      </c>
      <c r="M29" s="124" t="s">
        <v>116</v>
      </c>
      <c r="N29" s="124" t="s">
        <v>116</v>
      </c>
      <c r="O29" s="124">
        <v>2.5877578626986812</v>
      </c>
      <c r="P29" s="124"/>
      <c r="Q29" s="124">
        <v>-2.3280351707811975</v>
      </c>
      <c r="R29" s="124"/>
      <c r="S29" s="124"/>
      <c r="T29" s="124">
        <v>2.5809942509299963</v>
      </c>
      <c r="U29" s="124">
        <v>3.3128170443016574</v>
      </c>
      <c r="V29" s="124">
        <v>2.3347987825498815</v>
      </c>
      <c r="W29" s="124"/>
      <c r="X29" s="124" t="s">
        <v>116</v>
      </c>
      <c r="Y29" s="124"/>
      <c r="Z29" s="124"/>
      <c r="AA29" s="124">
        <v>1.9655055799797094</v>
      </c>
      <c r="AB29" s="124" t="s">
        <v>116</v>
      </c>
      <c r="AC29" s="267" t="s">
        <v>116</v>
      </c>
      <c r="AD29" s="273"/>
      <c r="AE29" s="125">
        <v>73.924999999999997</v>
      </c>
      <c r="AF29" s="125">
        <v>79.218000000000004</v>
      </c>
      <c r="AG29" s="183">
        <v>2.5446863580414503</v>
      </c>
    </row>
    <row r="30" spans="1:33">
      <c r="A30" s="144"/>
      <c r="B30" s="145" t="s">
        <v>17</v>
      </c>
      <c r="C30" s="124">
        <v>36.176452839297568</v>
      </c>
      <c r="D30" s="124">
        <v>40.259489469555241</v>
      </c>
      <c r="E30" s="124">
        <v>30.998732725846356</v>
      </c>
      <c r="F30" s="124">
        <v>5.2441011405467375</v>
      </c>
      <c r="G30" s="124">
        <v>4.0166556031621505</v>
      </c>
      <c r="H30" s="124">
        <v>9.2607567437088889</v>
      </c>
      <c r="I30" s="124">
        <v>29.796632671534606</v>
      </c>
      <c r="J30" s="124"/>
      <c r="K30" s="124" t="s">
        <v>116</v>
      </c>
      <c r="L30" s="124">
        <v>-1.051234083640094</v>
      </c>
      <c r="M30" s="124" t="s">
        <v>116</v>
      </c>
      <c r="N30" s="124" t="s">
        <v>116</v>
      </c>
      <c r="O30" s="124">
        <v>4.0830366302576788</v>
      </c>
      <c r="P30" s="124"/>
      <c r="Q30" s="124">
        <v>-1.1610645102890591</v>
      </c>
      <c r="R30" s="124"/>
      <c r="S30" s="124"/>
      <c r="T30" s="124">
        <v>2.5767907790718723</v>
      </c>
      <c r="U30" s="124">
        <v>5.2754812624464433</v>
      </c>
      <c r="V30" s="124">
        <v>2.4343733027578298</v>
      </c>
      <c r="W30" s="124"/>
      <c r="X30" s="124" t="s">
        <v>116</v>
      </c>
      <c r="Y30" s="124"/>
      <c r="Z30" s="124"/>
      <c r="AA30" s="124">
        <v>3.6618188401424168</v>
      </c>
      <c r="AB30" s="124" t="s">
        <v>116</v>
      </c>
      <c r="AC30" s="267" t="s">
        <v>116</v>
      </c>
      <c r="AD30" s="273"/>
      <c r="AE30" s="125">
        <v>82.855000000000004</v>
      </c>
      <c r="AF30" s="125">
        <v>88.826999999999998</v>
      </c>
      <c r="AG30" s="183">
        <v>6.5394315949810444</v>
      </c>
    </row>
    <row r="31" spans="1:33">
      <c r="B31" s="145" t="s">
        <v>18</v>
      </c>
      <c r="C31" s="124">
        <v>39.012242569921163</v>
      </c>
      <c r="D31" s="124">
        <v>44.707787578171157</v>
      </c>
      <c r="E31" s="124">
        <v>34.771139312704982</v>
      </c>
      <c r="F31" s="124">
        <v>5.5264712472754685</v>
      </c>
      <c r="G31" s="124">
        <v>4.4101770181907067</v>
      </c>
      <c r="H31" s="124">
        <v>9.9366482654661752</v>
      </c>
      <c r="I31" s="124">
        <v>32.492717606078507</v>
      </c>
      <c r="J31" s="124"/>
      <c r="K31" s="124" t="s">
        <v>116</v>
      </c>
      <c r="L31" s="124">
        <v>-2.2967550060092479</v>
      </c>
      <c r="M31" s="124" t="s">
        <v>116</v>
      </c>
      <c r="N31" s="124" t="s">
        <v>116</v>
      </c>
      <c r="O31" s="124">
        <v>5.6955450082499848</v>
      </c>
      <c r="P31" s="124"/>
      <c r="Q31" s="124">
        <v>0.16907376097451673</v>
      </c>
      <c r="R31" s="124"/>
      <c r="S31" s="124"/>
      <c r="T31" s="124">
        <v>5.1883237253264349</v>
      </c>
      <c r="U31" s="124">
        <v>8.1348923427919573</v>
      </c>
      <c r="V31" s="124">
        <v>2.4159214519973107</v>
      </c>
      <c r="W31" s="124"/>
      <c r="X31" s="124">
        <v>47.749101840310878</v>
      </c>
      <c r="Y31" s="124"/>
      <c r="Z31" s="124"/>
      <c r="AA31" s="124">
        <v>3.4334195677415416</v>
      </c>
      <c r="AB31" s="124" t="s">
        <v>116</v>
      </c>
      <c r="AC31" s="267">
        <v>54.663787659652485</v>
      </c>
      <c r="AD31" s="273"/>
      <c r="AE31" s="125">
        <v>98.182000000000002</v>
      </c>
      <c r="AF31" s="125">
        <v>109.11199999999999</v>
      </c>
      <c r="AG31" s="183">
        <v>3.1047807042479647</v>
      </c>
    </row>
    <row r="32" spans="1:33">
      <c r="B32" s="145" t="s">
        <v>19</v>
      </c>
      <c r="C32" s="124">
        <v>40.119492899937107</v>
      </c>
      <c r="D32" s="124">
        <v>46.450796067657478</v>
      </c>
      <c r="E32" s="124">
        <v>36.344377875608224</v>
      </c>
      <c r="F32" s="124">
        <v>5.5608884181258489</v>
      </c>
      <c r="G32" s="124">
        <v>4.5455297739234064</v>
      </c>
      <c r="H32" s="124">
        <v>10.106418192049253</v>
      </c>
      <c r="I32" s="124">
        <v>33.353745324550658</v>
      </c>
      <c r="J32" s="124"/>
      <c r="K32" s="124">
        <v>0.52283906452332762</v>
      </c>
      <c r="L32" s="124">
        <v>-2.9972526563172357</v>
      </c>
      <c r="M32" s="124">
        <v>-2.7496769712460445</v>
      </c>
      <c r="N32" s="124">
        <v>6.0837274826491772</v>
      </c>
      <c r="O32" s="124">
        <v>6.3313031677203675</v>
      </c>
      <c r="P32" s="124"/>
      <c r="Q32" s="124">
        <v>0.77041474959451861</v>
      </c>
      <c r="R32" s="124"/>
      <c r="S32" s="124"/>
      <c r="T32" s="124">
        <v>7.243222667240409</v>
      </c>
      <c r="U32" s="124">
        <v>8.5076627718380724</v>
      </c>
      <c r="V32" s="124">
        <v>2.572738406540664</v>
      </c>
      <c r="W32" s="124"/>
      <c r="X32" s="124">
        <v>49.329063738944804</v>
      </c>
      <c r="Y32" s="124"/>
      <c r="Z32" s="124"/>
      <c r="AA32" s="124">
        <v>4.2120419714673467</v>
      </c>
      <c r="AB32" s="124">
        <v>3.9644662863961551</v>
      </c>
      <c r="AC32" s="267">
        <v>54.316308629307208</v>
      </c>
      <c r="AD32" s="273"/>
      <c r="AE32" s="125">
        <v>120.84399999999999</v>
      </c>
      <c r="AF32" s="125">
        <v>131.16</v>
      </c>
      <c r="AG32" s="183">
        <v>-1.7370636518415679</v>
      </c>
    </row>
    <row r="33" spans="2:33">
      <c r="B33" s="145" t="s">
        <v>20</v>
      </c>
      <c r="C33" s="124">
        <v>40.209182344784871</v>
      </c>
      <c r="D33" s="124">
        <v>45.138903552299112</v>
      </c>
      <c r="E33" s="124">
        <v>36.083250631699713</v>
      </c>
      <c r="F33" s="124">
        <v>4.5038957748263266</v>
      </c>
      <c r="G33" s="124">
        <v>4.5517571457730668</v>
      </c>
      <c r="H33" s="124">
        <v>9.0556529205993925</v>
      </c>
      <c r="I33" s="124">
        <v>32.75899688197245</v>
      </c>
      <c r="J33" s="124"/>
      <c r="K33" s="124">
        <v>-0.24140832141496854</v>
      </c>
      <c r="L33" s="124">
        <v>-1.3070377330602421</v>
      </c>
      <c r="M33" s="124">
        <v>-0.63980397895736485</v>
      </c>
      <c r="N33" s="124">
        <v>4.2624874534113566</v>
      </c>
      <c r="O33" s="124">
        <v>4.9297212075142349</v>
      </c>
      <c r="P33" s="124"/>
      <c r="Q33" s="124">
        <v>0.42582543268790868</v>
      </c>
      <c r="R33" s="124"/>
      <c r="S33" s="124"/>
      <c r="T33" s="124">
        <v>4.1097433082061139</v>
      </c>
      <c r="U33" s="124">
        <v>5.8038950709826365</v>
      </c>
      <c r="V33" s="124">
        <v>2.8709784131140155</v>
      </c>
      <c r="W33" s="124"/>
      <c r="X33" s="124">
        <v>47.790345830681922</v>
      </c>
      <c r="Y33" s="124"/>
      <c r="Z33" s="124"/>
      <c r="AA33" s="124">
        <v>3.6177565686212403</v>
      </c>
      <c r="AB33" s="124">
        <v>2.9505228145183637</v>
      </c>
      <c r="AC33" s="267">
        <v>53.485785876672509</v>
      </c>
      <c r="AD33" s="273"/>
      <c r="AE33" s="125">
        <v>142.077</v>
      </c>
      <c r="AF33" s="125">
        <v>154.006</v>
      </c>
      <c r="AG33" s="183">
        <v>-0.63964204746912723</v>
      </c>
    </row>
    <row r="34" spans="2:33">
      <c r="B34" s="145" t="s">
        <v>21</v>
      </c>
      <c r="C34" s="124">
        <v>38.385912101143894</v>
      </c>
      <c r="D34" s="124">
        <v>42.25346177001807</v>
      </c>
      <c r="E34" s="124">
        <v>34.650812763395543</v>
      </c>
      <c r="F34" s="124">
        <v>3.150511739915713</v>
      </c>
      <c r="G34" s="124">
        <v>4.4521372667068029</v>
      </c>
      <c r="H34" s="124">
        <v>7.6026490066225163</v>
      </c>
      <c r="I34" s="124">
        <v>31.617098133654427</v>
      </c>
      <c r="J34" s="124"/>
      <c r="K34" s="124">
        <v>0.35457393598875953</v>
      </c>
      <c r="L34" s="124">
        <v>-0.32269717037928963</v>
      </c>
      <c r="M34" s="124">
        <v>3.9766822590409701E-2</v>
      </c>
      <c r="N34" s="124">
        <v>3.5050856759044726</v>
      </c>
      <c r="O34" s="124">
        <v>3.8675496688741728</v>
      </c>
      <c r="P34" s="124"/>
      <c r="Q34" s="124">
        <v>0.71703792895845886</v>
      </c>
      <c r="R34" s="124"/>
      <c r="S34" s="124"/>
      <c r="T34" s="124">
        <v>2.8163756773028297</v>
      </c>
      <c r="U34" s="124">
        <v>3.3521974714027696</v>
      </c>
      <c r="V34" s="124">
        <v>2.9542444310656233</v>
      </c>
      <c r="W34" s="124"/>
      <c r="X34" s="124">
        <v>44.320804575914011</v>
      </c>
      <c r="Y34" s="124"/>
      <c r="Z34" s="124"/>
      <c r="AA34" s="124">
        <v>3.220349187236605</v>
      </c>
      <c r="AB34" s="124">
        <v>2.8578851942669052</v>
      </c>
      <c r="AC34" s="267">
        <v>51.990969295605062</v>
      </c>
      <c r="AD34" s="273"/>
      <c r="AE34" s="125">
        <v>166.1</v>
      </c>
      <c r="AF34" s="125">
        <v>179.374</v>
      </c>
      <c r="AG34" s="183">
        <v>-0.46907116695174766</v>
      </c>
    </row>
    <row r="35" spans="2:33">
      <c r="B35" s="145" t="s">
        <v>22</v>
      </c>
      <c r="C35" s="124">
        <v>36.902026429885936</v>
      </c>
      <c r="D35" s="124">
        <v>41.417045300949269</v>
      </c>
      <c r="E35" s="124">
        <v>34.34793458031379</v>
      </c>
      <c r="F35" s="124">
        <v>2.7256469707524511</v>
      </c>
      <c r="G35" s="124">
        <v>4.3434637498830311</v>
      </c>
      <c r="H35" s="124">
        <v>7.0691107206354822</v>
      </c>
      <c r="I35" s="124">
        <v>30.376693456991649</v>
      </c>
      <c r="J35" s="124"/>
      <c r="K35" s="124">
        <v>2.4762213346748201</v>
      </c>
      <c r="L35" s="124">
        <v>-1.0537643352498987</v>
      </c>
      <c r="M35" s="124">
        <v>-1.7406137696138393</v>
      </c>
      <c r="N35" s="124">
        <v>5.2018683054272703</v>
      </c>
      <c r="O35" s="124">
        <v>4.5150188710633303</v>
      </c>
      <c r="P35" s="124"/>
      <c r="Q35" s="124">
        <v>1.7893719003108786</v>
      </c>
      <c r="R35" s="124"/>
      <c r="S35" s="124"/>
      <c r="T35" s="124">
        <v>4.0315453477370315</v>
      </c>
      <c r="U35" s="124">
        <v>4.6938520882937018</v>
      </c>
      <c r="V35" s="124">
        <v>3.0443236049449465</v>
      </c>
      <c r="W35" s="124"/>
      <c r="X35" s="124">
        <v>42.179629999904783</v>
      </c>
      <c r="Y35" s="124"/>
      <c r="Z35" s="124"/>
      <c r="AA35" s="124">
        <v>3.7638153858950503</v>
      </c>
      <c r="AB35" s="124">
        <v>4.4506648202589902</v>
      </c>
      <c r="AC35" s="267">
        <v>50.28696492997431</v>
      </c>
      <c r="AD35" s="273"/>
      <c r="AE35" s="125">
        <v>192.358</v>
      </c>
      <c r="AF35" s="125">
        <v>210.054</v>
      </c>
      <c r="AG35" s="183">
        <v>1.561327335508581</v>
      </c>
    </row>
    <row r="36" spans="2:33">
      <c r="B36" s="145" t="s">
        <v>23</v>
      </c>
      <c r="C36" s="124">
        <v>37.265684116392656</v>
      </c>
      <c r="D36" s="124">
        <v>40.939929146316295</v>
      </c>
      <c r="E36" s="124">
        <v>34.176153951984588</v>
      </c>
      <c r="F36" s="124">
        <v>2.5263121689482011</v>
      </c>
      <c r="G36" s="124">
        <v>4.2374630253835042</v>
      </c>
      <c r="H36" s="124">
        <v>6.7637751943317044</v>
      </c>
      <c r="I36" s="124">
        <v>31.188948889041757</v>
      </c>
      <c r="J36" s="124"/>
      <c r="K36" s="124">
        <v>1.4112160268443015</v>
      </c>
      <c r="L36" s="124">
        <v>-6.9649858980532428E-2</v>
      </c>
      <c r="M36" s="124">
        <v>-0.33293302484939202</v>
      </c>
      <c r="N36" s="124">
        <v>3.937528195792503</v>
      </c>
      <c r="O36" s="124">
        <v>3.6742450299236422</v>
      </c>
      <c r="P36" s="124"/>
      <c r="Q36" s="124">
        <v>1.147932860975442</v>
      </c>
      <c r="R36" s="124"/>
      <c r="S36" s="124"/>
      <c r="T36" s="124">
        <v>3.4670152025865035</v>
      </c>
      <c r="U36" s="124">
        <v>4.1802813510352896</v>
      </c>
      <c r="V36" s="124">
        <v>3.2619350622549352</v>
      </c>
      <c r="W36" s="124"/>
      <c r="X36" s="124">
        <v>39.07540119932036</v>
      </c>
      <c r="Y36" s="124"/>
      <c r="Z36" s="124"/>
      <c r="AA36" s="124">
        <v>2.610579899566623</v>
      </c>
      <c r="AB36" s="124">
        <v>2.873863065435482</v>
      </c>
      <c r="AC36" s="267">
        <v>46.217840682396641</v>
      </c>
      <c r="AD36" s="273"/>
      <c r="AE36" s="125">
        <v>232.59200000000001</v>
      </c>
      <c r="AF36" s="125">
        <v>251.309</v>
      </c>
      <c r="AG36" s="183">
        <v>-9.7964602465713146E-2</v>
      </c>
    </row>
    <row r="37" spans="2:33">
      <c r="B37" s="145" t="s">
        <v>24</v>
      </c>
      <c r="C37" s="124">
        <v>38.496101196928805</v>
      </c>
      <c r="D37" s="124">
        <v>42.808708199074459</v>
      </c>
      <c r="E37" s="124">
        <v>36.123176758199449</v>
      </c>
      <c r="F37" s="124">
        <v>2.2495682533511765</v>
      </c>
      <c r="G37" s="124">
        <v>4.4359631875238312</v>
      </c>
      <c r="H37" s="124">
        <v>6.6855314408750077</v>
      </c>
      <c r="I37" s="124">
        <v>32.112979313541523</v>
      </c>
      <c r="J37" s="124"/>
      <c r="K37" s="124">
        <v>0.63514274048095154</v>
      </c>
      <c r="L37" s="124">
        <v>-0.55659806069124329</v>
      </c>
      <c r="M37" s="124">
        <v>0.87129794762227908</v>
      </c>
      <c r="N37" s="124">
        <v>2.8847109938321283</v>
      </c>
      <c r="O37" s="124">
        <v>4.3126070021456506</v>
      </c>
      <c r="P37" s="124"/>
      <c r="Q37" s="124">
        <v>2.0630387487944741</v>
      </c>
      <c r="R37" s="124"/>
      <c r="S37" s="124"/>
      <c r="T37" s="124">
        <v>4.6714613596094479</v>
      </c>
      <c r="U37" s="124">
        <v>4.585485836467079</v>
      </c>
      <c r="V37" s="124">
        <v>3.4251900806674693</v>
      </c>
      <c r="W37" s="124"/>
      <c r="X37" s="124">
        <v>40.331583741197399</v>
      </c>
      <c r="Y37" s="124"/>
      <c r="Z37" s="124"/>
      <c r="AA37" s="124">
        <v>3.3466906899722635</v>
      </c>
      <c r="AB37" s="124">
        <v>1.9187946816587416</v>
      </c>
      <c r="AC37" s="267">
        <v>47.182619487286843</v>
      </c>
      <c r="AD37" s="273"/>
      <c r="AE37" s="125">
        <v>267.51799999999997</v>
      </c>
      <c r="AF37" s="125">
        <v>282.161</v>
      </c>
      <c r="AG37" s="183">
        <v>-2.8166061756407594</v>
      </c>
    </row>
    <row r="38" spans="2:33">
      <c r="B38" s="145" t="s">
        <v>25</v>
      </c>
      <c r="C38" s="124">
        <v>40.877620607454539</v>
      </c>
      <c r="D38" s="124">
        <v>42.888946258478313</v>
      </c>
      <c r="E38" s="124">
        <v>37.077257837933885</v>
      </c>
      <c r="F38" s="124">
        <v>1.4644891554712147</v>
      </c>
      <c r="G38" s="124">
        <v>4.3471992650732076</v>
      </c>
      <c r="H38" s="124">
        <v>5.8116884205444217</v>
      </c>
      <c r="I38" s="124">
        <v>34.023891826286373</v>
      </c>
      <c r="J38" s="124"/>
      <c r="K38" s="124">
        <v>-1.597989837643881</v>
      </c>
      <c r="L38" s="124">
        <v>1.9265006152329671</v>
      </c>
      <c r="M38" s="124">
        <v>4.0713269484294008</v>
      </c>
      <c r="N38" s="124">
        <v>-0.13350068217266609</v>
      </c>
      <c r="O38" s="124">
        <v>2.0113256510237676</v>
      </c>
      <c r="P38" s="124"/>
      <c r="Q38" s="124">
        <v>0.54683649555255287</v>
      </c>
      <c r="R38" s="124"/>
      <c r="S38" s="124"/>
      <c r="T38" s="124">
        <v>2.5598385306828582</v>
      </c>
      <c r="U38" s="124">
        <v>2.9075205943787488</v>
      </c>
      <c r="V38" s="124">
        <v>3.7658292569259801</v>
      </c>
      <c r="W38" s="124"/>
      <c r="X38" s="124">
        <v>40.020457741976735</v>
      </c>
      <c r="Y38" s="124"/>
      <c r="Z38" s="124"/>
      <c r="AA38" s="124">
        <v>2.7888325996358891</v>
      </c>
      <c r="AB38" s="124">
        <v>0.64400626643945535</v>
      </c>
      <c r="AC38" s="267">
        <v>44.809076614106431</v>
      </c>
      <c r="AD38" s="273"/>
      <c r="AE38" s="125">
        <v>298.26100000000002</v>
      </c>
      <c r="AF38" s="125">
        <v>312.83999999999997</v>
      </c>
      <c r="AG38" s="183">
        <v>-3.1630101961365638</v>
      </c>
    </row>
    <row r="39" spans="2:33">
      <c r="B39" s="145" t="s">
        <v>26</v>
      </c>
      <c r="C39" s="124">
        <v>40.580059795571216</v>
      </c>
      <c r="D39" s="124">
        <v>43.188710302978471</v>
      </c>
      <c r="E39" s="124">
        <v>37.085469798350282</v>
      </c>
      <c r="F39" s="124">
        <v>1.9352632012924149</v>
      </c>
      <c r="G39" s="124">
        <v>4.1679773033357863</v>
      </c>
      <c r="H39" s="124">
        <v>6.103240504628201</v>
      </c>
      <c r="I39" s="124">
        <v>33.721587178461384</v>
      </c>
      <c r="J39" s="124"/>
      <c r="K39" s="124">
        <v>-1.3153302044399577</v>
      </c>
      <c r="L39" s="124">
        <v>1.0279463366814374</v>
      </c>
      <c r="M39" s="124">
        <v>3.0166638472362406</v>
      </c>
      <c r="N39" s="124">
        <v>0.61993299685245717</v>
      </c>
      <c r="O39" s="124">
        <v>2.6086505074072601</v>
      </c>
      <c r="P39" s="124"/>
      <c r="Q39" s="124">
        <v>0.67338730611484543</v>
      </c>
      <c r="R39" s="124"/>
      <c r="S39" s="124"/>
      <c r="T39" s="124">
        <v>3.9148081075220871</v>
      </c>
      <c r="U39" s="124">
        <v>2.7479088346582214</v>
      </c>
      <c r="V39" s="124">
        <v>3.6912618453560704</v>
      </c>
      <c r="W39" s="124"/>
      <c r="X39" s="124">
        <v>38.661072239307664</v>
      </c>
      <c r="Y39" s="124"/>
      <c r="Z39" s="124"/>
      <c r="AA39" s="124">
        <v>2.6584292515781085</v>
      </c>
      <c r="AB39" s="124">
        <v>0.66971174102330522</v>
      </c>
      <c r="AC39" s="267">
        <v>43.637024391584646</v>
      </c>
      <c r="AD39" s="273"/>
      <c r="AE39" s="125">
        <v>327.44900000000001</v>
      </c>
      <c r="AF39" s="125">
        <v>342.72199999999998</v>
      </c>
      <c r="AG39" s="183">
        <v>-2.7122309426549811</v>
      </c>
    </row>
    <row r="40" spans="2:33">
      <c r="B40" s="145" t="s">
        <v>27</v>
      </c>
      <c r="C40" s="124">
        <v>39.479475621540402</v>
      </c>
      <c r="D40" s="124">
        <v>42.775552837218136</v>
      </c>
      <c r="E40" s="124">
        <v>36.593383268819366</v>
      </c>
      <c r="F40" s="124">
        <v>2.1867721232635686</v>
      </c>
      <c r="G40" s="124">
        <v>3.9953974451351995</v>
      </c>
      <c r="H40" s="124">
        <v>6.1821695683987681</v>
      </c>
      <c r="I40" s="124">
        <v>33.041763716898195</v>
      </c>
      <c r="J40" s="124"/>
      <c r="K40" s="124">
        <v>-0.17726402995699198</v>
      </c>
      <c r="L40" s="124">
        <v>0.16226240148354193</v>
      </c>
      <c r="M40" s="124">
        <v>1.4488315238546967</v>
      </c>
      <c r="N40" s="124">
        <v>2.009508093306577</v>
      </c>
      <c r="O40" s="124">
        <v>3.2960772156777312</v>
      </c>
      <c r="P40" s="124"/>
      <c r="Q40" s="124">
        <v>1.1093050924141628</v>
      </c>
      <c r="R40" s="124"/>
      <c r="S40" s="124"/>
      <c r="T40" s="124">
        <v>3.4318078991906429</v>
      </c>
      <c r="U40" s="124">
        <v>2.7355597633929318</v>
      </c>
      <c r="V40" s="124">
        <v>3.6934944227536008</v>
      </c>
      <c r="W40" s="124"/>
      <c r="X40" s="124">
        <v>38.822562505407042</v>
      </c>
      <c r="Y40" s="124"/>
      <c r="Z40" s="124"/>
      <c r="AA40" s="124">
        <v>3.2843474035222946</v>
      </c>
      <c r="AB40" s="124">
        <v>1.9977782811511395</v>
      </c>
      <c r="AC40" s="267">
        <v>43.329926102183421</v>
      </c>
      <c r="AD40" s="273"/>
      <c r="AE40" s="125">
        <v>358.06200000000001</v>
      </c>
      <c r="AF40" s="125">
        <v>369.88799999999998</v>
      </c>
      <c r="AG40" s="183">
        <v>-1.4882458676803174</v>
      </c>
    </row>
    <row r="41" spans="2:33">
      <c r="B41" s="145" t="s">
        <v>28</v>
      </c>
      <c r="C41" s="124">
        <v>39.215864075506701</v>
      </c>
      <c r="D41" s="124">
        <v>42.463450084071937</v>
      </c>
      <c r="E41" s="124">
        <v>36.742672528816335</v>
      </c>
      <c r="F41" s="124">
        <v>1.9348202881503918</v>
      </c>
      <c r="G41" s="124">
        <v>3.7859572671052053</v>
      </c>
      <c r="H41" s="124">
        <v>5.7207775552555971</v>
      </c>
      <c r="I41" s="124">
        <v>33.615041232813184</v>
      </c>
      <c r="J41" s="124"/>
      <c r="K41" s="124">
        <v>0.82884612721501605</v>
      </c>
      <c r="L41" s="124">
        <v>0.36789566271740171</v>
      </c>
      <c r="M41" s="124">
        <v>0.85181525591722684</v>
      </c>
      <c r="N41" s="124">
        <v>2.763666415365408</v>
      </c>
      <c r="O41" s="124">
        <v>3.2475860085652326</v>
      </c>
      <c r="P41" s="124"/>
      <c r="Q41" s="124">
        <v>1.3127657204148413</v>
      </c>
      <c r="R41" s="124"/>
      <c r="S41" s="124"/>
      <c r="T41" s="124">
        <v>2.661802844196187</v>
      </c>
      <c r="U41" s="124">
        <v>2.6579166224069186</v>
      </c>
      <c r="V41" s="124">
        <v>3.8136789825353192</v>
      </c>
      <c r="W41" s="124"/>
      <c r="X41" s="124">
        <v>38.690153479156599</v>
      </c>
      <c r="Y41" s="124"/>
      <c r="Z41" s="124"/>
      <c r="AA41" s="124">
        <v>2.8646636215959935</v>
      </c>
      <c r="AB41" s="124">
        <v>2.3807440283961685</v>
      </c>
      <c r="AC41" s="267">
        <v>43.132398394731318</v>
      </c>
      <c r="AD41" s="273"/>
      <c r="AE41" s="125">
        <v>385.97899999999998</v>
      </c>
      <c r="AF41" s="125">
        <v>405.78800000000001</v>
      </c>
      <c r="AG41" s="183">
        <v>-0.37254083932752319</v>
      </c>
    </row>
    <row r="42" spans="2:33">
      <c r="B42" s="145" t="s">
        <v>29</v>
      </c>
      <c r="C42" s="124">
        <v>38.290254977296541</v>
      </c>
      <c r="D42" s="124">
        <v>40.422303197364322</v>
      </c>
      <c r="E42" s="124">
        <v>35.532799652604055</v>
      </c>
      <c r="F42" s="124">
        <v>1.4941329733505773</v>
      </c>
      <c r="G42" s="124">
        <v>3.3953705714096913</v>
      </c>
      <c r="H42" s="124">
        <v>4.8895035447602684</v>
      </c>
      <c r="I42" s="124">
        <v>32.704543523614426</v>
      </c>
      <c r="J42" s="124"/>
      <c r="K42" s="124">
        <v>0.62184296675381256</v>
      </c>
      <c r="L42" s="124">
        <v>1.3100508821780215</v>
      </c>
      <c r="M42" s="124">
        <v>1.3261231621414116</v>
      </c>
      <c r="N42" s="124">
        <v>2.1159759401043892</v>
      </c>
      <c r="O42" s="124">
        <v>2.1320482200677802</v>
      </c>
      <c r="P42" s="124"/>
      <c r="Q42" s="124">
        <v>0.63791524671720268</v>
      </c>
      <c r="R42" s="124"/>
      <c r="S42" s="124"/>
      <c r="T42" s="124">
        <v>2.6229337965279287</v>
      </c>
      <c r="U42" s="124">
        <v>1.3544193862042273</v>
      </c>
      <c r="V42" s="124">
        <v>3.9178805071225606</v>
      </c>
      <c r="W42" s="124"/>
      <c r="X42" s="124">
        <v>37.082084903141592</v>
      </c>
      <c r="Y42" s="124"/>
      <c r="Z42" s="124"/>
      <c r="AA42" s="124">
        <v>2.2771898688769103</v>
      </c>
      <c r="AB42" s="124">
        <v>2.2611175889135202</v>
      </c>
      <c r="AC42" s="267">
        <v>42.311268656011933</v>
      </c>
      <c r="AD42" s="273"/>
      <c r="AE42" s="125">
        <v>423.72399999999999</v>
      </c>
      <c r="AF42" s="125">
        <v>438.21699999999998</v>
      </c>
      <c r="AG42" s="183">
        <v>0.1168717758042289</v>
      </c>
    </row>
    <row r="43" spans="2:33">
      <c r="B43" s="145" t="s">
        <v>30</v>
      </c>
      <c r="C43" s="124">
        <v>37.404077041541534</v>
      </c>
      <c r="D43" s="124">
        <v>39.324183899662337</v>
      </c>
      <c r="E43" s="124">
        <v>34.90683966668351</v>
      </c>
      <c r="F43" s="124">
        <v>0.93303133025618257</v>
      </c>
      <c r="G43" s="124">
        <v>3.4843129027226407</v>
      </c>
      <c r="H43" s="124">
        <v>4.4173442329788237</v>
      </c>
      <c r="I43" s="124">
        <v>32.509781780075272</v>
      </c>
      <c r="J43" s="124"/>
      <c r="K43" s="124">
        <v>1.1402838717793904</v>
      </c>
      <c r="L43" s="124">
        <v>1.3574760041565701</v>
      </c>
      <c r="M43" s="124">
        <v>1.204267660241797</v>
      </c>
      <c r="N43" s="124">
        <v>2.0733152020355732</v>
      </c>
      <c r="O43" s="124">
        <v>1.9201068581208001</v>
      </c>
      <c r="P43" s="124"/>
      <c r="Q43" s="124">
        <v>0.98707552786461727</v>
      </c>
      <c r="R43" s="124"/>
      <c r="S43" s="124"/>
      <c r="T43" s="124">
        <v>2.2920451774341308</v>
      </c>
      <c r="U43" s="124">
        <v>0.81000388854592553</v>
      </c>
      <c r="V43" s="124">
        <v>3.8138506930179727</v>
      </c>
      <c r="W43" s="124"/>
      <c r="X43" s="124">
        <v>34.86376536976784</v>
      </c>
      <c r="Y43" s="124"/>
      <c r="Z43" s="124"/>
      <c r="AA43" s="124">
        <v>2.1340867299525685</v>
      </c>
      <c r="AB43" s="124">
        <v>2.2872950738673419</v>
      </c>
      <c r="AC43" s="267">
        <v>41.891722669783363</v>
      </c>
      <c r="AD43" s="273"/>
      <c r="AE43" s="125">
        <v>455.18299999999999</v>
      </c>
      <c r="AF43" s="125">
        <v>481.30200000000002</v>
      </c>
      <c r="AG43" s="183">
        <v>0.25966797750785497</v>
      </c>
    </row>
    <row r="44" spans="2:33">
      <c r="B44" s="145" t="s">
        <v>31</v>
      </c>
      <c r="C44" s="124">
        <v>36.18057836375295</v>
      </c>
      <c r="D44" s="124">
        <v>37.172539451664868</v>
      </c>
      <c r="E44" s="124">
        <v>33.265886235318035</v>
      </c>
      <c r="F44" s="124">
        <v>0.29266175573593584</v>
      </c>
      <c r="G44" s="124">
        <v>3.6139914606108952</v>
      </c>
      <c r="H44" s="124">
        <v>3.906653216346831</v>
      </c>
      <c r="I44" s="124">
        <v>31.670224745460519</v>
      </c>
      <c r="J44" s="124"/>
      <c r="K44" s="124">
        <v>1.8581423607060628</v>
      </c>
      <c r="L44" s="124">
        <v>1.9919376280517369</v>
      </c>
      <c r="M44" s="124">
        <v>0.83309459952165443</v>
      </c>
      <c r="N44" s="124">
        <v>2.1508041164419986</v>
      </c>
      <c r="O44" s="124">
        <v>0.99196108791191595</v>
      </c>
      <c r="P44" s="124"/>
      <c r="Q44" s="124">
        <v>0.69929933217598017</v>
      </c>
      <c r="R44" s="124"/>
      <c r="S44" s="124"/>
      <c r="T44" s="124">
        <v>0.23440310295750635</v>
      </c>
      <c r="U44" s="124">
        <v>-0.63165673532585742</v>
      </c>
      <c r="V44" s="124">
        <v>3.6372558219553013</v>
      </c>
      <c r="W44" s="124"/>
      <c r="X44" s="124">
        <v>30.974360113017557</v>
      </c>
      <c r="Y44" s="124"/>
      <c r="Z44" s="124"/>
      <c r="AA44" s="124">
        <v>1.2292966733918267</v>
      </c>
      <c r="AB44" s="124">
        <v>2.3881397019219084</v>
      </c>
      <c r="AC44" s="267">
        <v>39.278648399255538</v>
      </c>
      <c r="AD44" s="273"/>
      <c r="AE44" s="125">
        <v>511.512</v>
      </c>
      <c r="AF44" s="125">
        <v>540.447</v>
      </c>
      <c r="AG44" s="183">
        <v>2.2138188660570233</v>
      </c>
    </row>
    <row r="45" spans="2:33">
      <c r="B45" s="145" t="s">
        <v>32</v>
      </c>
      <c r="C45" s="124">
        <v>35.538197184086407</v>
      </c>
      <c r="D45" s="124">
        <v>34.56858310101169</v>
      </c>
      <c r="E45" s="124">
        <v>31.043606333175529</v>
      </c>
      <c r="F45" s="124">
        <v>5.5231181947293664E-2</v>
      </c>
      <c r="G45" s="124">
        <v>3.4697455858888713</v>
      </c>
      <c r="H45" s="124">
        <v>3.5249767678361645</v>
      </c>
      <c r="I45" s="124">
        <v>31.157575438781056</v>
      </c>
      <c r="J45" s="124"/>
      <c r="K45" s="124">
        <v>1.0534133974967206</v>
      </c>
      <c r="L45" s="124">
        <v>3.620184805288166</v>
      </c>
      <c r="M45" s="124">
        <v>1.5419261427694411</v>
      </c>
      <c r="N45" s="124">
        <v>1.1086445794440143</v>
      </c>
      <c r="O45" s="124">
        <v>-0.96961408307471109</v>
      </c>
      <c r="P45" s="124"/>
      <c r="Q45" s="124">
        <v>-1.0248452650220046</v>
      </c>
      <c r="R45" s="124"/>
      <c r="S45" s="124"/>
      <c r="T45" s="124">
        <v>-1.2201707783213227</v>
      </c>
      <c r="U45" s="124">
        <v>-2.5430890887731659</v>
      </c>
      <c r="V45" s="124">
        <v>3.3612119299353003</v>
      </c>
      <c r="W45" s="124"/>
      <c r="X45" s="124">
        <v>25.655406330225304</v>
      </c>
      <c r="Y45" s="124"/>
      <c r="Z45" s="124"/>
      <c r="AA45" s="124">
        <v>-0.5914119895499097</v>
      </c>
      <c r="AB45" s="124">
        <v>1.4868466729688157</v>
      </c>
      <c r="AC45" s="267">
        <v>34.233513930531444</v>
      </c>
      <c r="AD45" s="273"/>
      <c r="AE45" s="125">
        <v>570.33000000000004</v>
      </c>
      <c r="AF45" s="125">
        <v>599.09400000000005</v>
      </c>
      <c r="AG45" s="183">
        <v>3.2709897786146414</v>
      </c>
    </row>
    <row r="46" spans="2:33" ht="15" customHeight="1">
      <c r="B46" s="145" t="s">
        <v>33</v>
      </c>
      <c r="C46" s="124">
        <v>34.727483841863908</v>
      </c>
      <c r="D46" s="124">
        <v>34.747180168975426</v>
      </c>
      <c r="E46" s="124">
        <v>30.532960373849001</v>
      </c>
      <c r="F46" s="124">
        <v>0.77975217572935973</v>
      </c>
      <c r="G46" s="124">
        <v>3.4344676193970698</v>
      </c>
      <c r="H46" s="124">
        <v>4.2142197951264295</v>
      </c>
      <c r="I46" s="124">
        <v>30.694978548475998</v>
      </c>
      <c r="J46" s="124"/>
      <c r="K46" s="124">
        <v>0.60573200750787959</v>
      </c>
      <c r="L46" s="124">
        <v>2.2792144977674851</v>
      </c>
      <c r="M46" s="124">
        <v>0.91342664164176335</v>
      </c>
      <c r="N46" s="124">
        <v>1.3854841832372393</v>
      </c>
      <c r="O46" s="124">
        <v>1.9696327111517746E-2</v>
      </c>
      <c r="P46" s="124"/>
      <c r="Q46" s="124">
        <v>-0.76005584861784203</v>
      </c>
      <c r="R46" s="124"/>
      <c r="S46" s="124"/>
      <c r="T46" s="124">
        <v>-0.72669916560640069</v>
      </c>
      <c r="U46" s="124">
        <v>-1.1103010202379762</v>
      </c>
      <c r="V46" s="124">
        <v>3.180162621771748</v>
      </c>
      <c r="W46" s="124"/>
      <c r="X46" s="124">
        <v>23.075532491838494</v>
      </c>
      <c r="Y46" s="124"/>
      <c r="Z46" s="124"/>
      <c r="AA46" s="124">
        <v>0.46969386507062877</v>
      </c>
      <c r="AB46" s="124">
        <v>1.8354817211963508</v>
      </c>
      <c r="AC46" s="267">
        <v>29.649008274045801</v>
      </c>
      <c r="AD46" s="273"/>
      <c r="AE46" s="125">
        <v>629.55899999999997</v>
      </c>
      <c r="AF46" s="125">
        <v>658.27300000000002</v>
      </c>
      <c r="AG46" s="183">
        <v>1.4231798008055865</v>
      </c>
    </row>
    <row r="47" spans="2:33">
      <c r="B47" s="145" t="s">
        <v>34</v>
      </c>
      <c r="C47" s="124">
        <v>33.915379745903692</v>
      </c>
      <c r="D47" s="124">
        <v>34.992271114578891</v>
      </c>
      <c r="E47" s="124">
        <v>30.855035552872938</v>
      </c>
      <c r="F47" s="124">
        <v>0.9825253581050245</v>
      </c>
      <c r="G47" s="124">
        <v>3.1547102036009242</v>
      </c>
      <c r="H47" s="124">
        <v>4.1372355617059497</v>
      </c>
      <c r="I47" s="124">
        <v>30.40882123456063</v>
      </c>
      <c r="J47" s="124"/>
      <c r="K47" s="124">
        <v>-0.13052223381005132</v>
      </c>
      <c r="L47" s="124">
        <v>1.0072577914525889</v>
      </c>
      <c r="M47" s="124">
        <v>1.2321460358328111</v>
      </c>
      <c r="N47" s="124">
        <v>0.85200312429497294</v>
      </c>
      <c r="O47" s="124">
        <v>1.0768913686751955</v>
      </c>
      <c r="P47" s="124"/>
      <c r="Q47" s="124">
        <v>9.4366010570170925E-2</v>
      </c>
      <c r="R47" s="124"/>
      <c r="S47" s="124"/>
      <c r="T47" s="124">
        <v>-0.38791643970733286</v>
      </c>
      <c r="U47" s="124">
        <v>-0.12528155225462631</v>
      </c>
      <c r="V47" s="124">
        <v>2.9134217615970086</v>
      </c>
      <c r="W47" s="124"/>
      <c r="X47" s="124">
        <v>21.648991194262088</v>
      </c>
      <c r="Y47" s="124"/>
      <c r="Z47" s="124"/>
      <c r="AA47" s="124">
        <v>1.389432773418523</v>
      </c>
      <c r="AB47" s="124">
        <v>1.1645445290383007</v>
      </c>
      <c r="AC47" s="267">
        <v>27.723732830833097</v>
      </c>
      <c r="AD47" s="273"/>
      <c r="AE47" s="125">
        <v>679.27</v>
      </c>
      <c r="AF47" s="125">
        <v>697.95399999999995</v>
      </c>
      <c r="AG47" s="183">
        <v>-1.019048409082679</v>
      </c>
    </row>
    <row r="48" spans="2:33">
      <c r="B48" s="145" t="s">
        <v>35</v>
      </c>
      <c r="C48" s="124">
        <v>33.544990432035256</v>
      </c>
      <c r="D48" s="124">
        <v>36.871590493908556</v>
      </c>
      <c r="E48" s="124">
        <v>32.710960674055066</v>
      </c>
      <c r="F48" s="124">
        <v>1.2691026830896897</v>
      </c>
      <c r="G48" s="124">
        <v>2.8915271367638016</v>
      </c>
      <c r="H48" s="124">
        <v>4.1606298198534919</v>
      </c>
      <c r="I48" s="124">
        <v>30.341717026217761</v>
      </c>
      <c r="J48" s="124"/>
      <c r="K48" s="124">
        <v>0.6727387908278939</v>
      </c>
      <c r="L48" s="124">
        <v>-1.53969340517356</v>
      </c>
      <c r="M48" s="124">
        <v>-0.15493481721783861</v>
      </c>
      <c r="N48" s="124">
        <v>1.9418414739175838</v>
      </c>
      <c r="O48" s="124">
        <v>3.3266000618733047</v>
      </c>
      <c r="P48" s="124"/>
      <c r="Q48" s="124">
        <v>2.0574973787836153</v>
      </c>
      <c r="R48" s="124"/>
      <c r="S48" s="124"/>
      <c r="T48" s="124">
        <v>1.8226027943776484</v>
      </c>
      <c r="U48" s="124">
        <v>1.9252116920949154</v>
      </c>
      <c r="V48" s="124">
        <v>2.5132880622316662</v>
      </c>
      <c r="W48" s="124"/>
      <c r="X48" s="124">
        <v>22.859348825666448</v>
      </c>
      <c r="Y48" s="124"/>
      <c r="Z48" s="124"/>
      <c r="AA48" s="124">
        <v>3.3095219097293667</v>
      </c>
      <c r="AB48" s="124">
        <v>1.9247633217736457</v>
      </c>
      <c r="AC48" s="267">
        <v>28.652519797357922</v>
      </c>
      <c r="AD48" s="273"/>
      <c r="AE48" s="125">
        <v>714.36300000000006</v>
      </c>
      <c r="AF48" s="125">
        <v>725.30499999999995</v>
      </c>
      <c r="AG48" s="183">
        <v>-2.3618978122783716</v>
      </c>
    </row>
    <row r="49" spans="2:33">
      <c r="B49" s="145" t="s">
        <v>36</v>
      </c>
      <c r="C49" s="124">
        <v>32.065884595029551</v>
      </c>
      <c r="D49" s="124">
        <v>38.339106153569205</v>
      </c>
      <c r="E49" s="124">
        <v>34.458796410970663</v>
      </c>
      <c r="F49" s="124">
        <v>1.0583278176844562</v>
      </c>
      <c r="G49" s="124">
        <v>2.8219819249140845</v>
      </c>
      <c r="H49" s="124">
        <v>3.88030974259854</v>
      </c>
      <c r="I49" s="124">
        <v>29.073357453299707</v>
      </c>
      <c r="J49" s="124"/>
      <c r="K49" s="124">
        <v>3.5701398762869103</v>
      </c>
      <c r="L49" s="124">
        <v>-4.3082970247980867</v>
      </c>
      <c r="M49" s="124">
        <v>-2.6635431602298079</v>
      </c>
      <c r="N49" s="124">
        <v>4.6284676939713654</v>
      </c>
      <c r="O49" s="124">
        <v>6.273221558539646</v>
      </c>
      <c r="P49" s="124"/>
      <c r="Q49" s="124">
        <v>5.2148937408551896</v>
      </c>
      <c r="R49" s="124"/>
      <c r="S49" s="124"/>
      <c r="T49" s="124">
        <v>4.899926503132753</v>
      </c>
      <c r="U49" s="124">
        <v>4.8934295424921528</v>
      </c>
      <c r="V49" s="124">
        <v>2.5553358319561132</v>
      </c>
      <c r="W49" s="124"/>
      <c r="X49" s="124">
        <v>26.673113659963377</v>
      </c>
      <c r="Y49" s="124"/>
      <c r="Z49" s="124"/>
      <c r="AA49" s="124">
        <v>6.1968822710125915</v>
      </c>
      <c r="AB49" s="124">
        <v>4.5521284064443108</v>
      </c>
      <c r="AC49" s="267">
        <v>33.655068238389724</v>
      </c>
      <c r="AD49" s="273"/>
      <c r="AE49" s="125">
        <v>738.80700000000002</v>
      </c>
      <c r="AF49" s="125">
        <v>756.94200000000001</v>
      </c>
      <c r="AG49" s="183">
        <v>-2.3447486042252104</v>
      </c>
    </row>
    <row r="50" spans="2:33">
      <c r="B50" s="145" t="s">
        <v>37</v>
      </c>
      <c r="C50" s="124">
        <v>31.347099815535973</v>
      </c>
      <c r="D50" s="124">
        <v>37.924011067841775</v>
      </c>
      <c r="E50" s="124">
        <v>34.41535150645624</v>
      </c>
      <c r="F50" s="124">
        <v>0.78819942611190807</v>
      </c>
      <c r="G50" s="124">
        <v>2.7204601352736213</v>
      </c>
      <c r="H50" s="124">
        <v>3.5086595613855298</v>
      </c>
      <c r="I50" s="124">
        <v>28.411559745849562</v>
      </c>
      <c r="J50" s="124"/>
      <c r="K50" s="124">
        <v>4.4883960731171548</v>
      </c>
      <c r="L50" s="124">
        <v>-4.409074605451937</v>
      </c>
      <c r="M50" s="124">
        <v>-3.1087588523751988</v>
      </c>
      <c r="N50" s="124">
        <v>5.2765954992290629</v>
      </c>
      <c r="O50" s="124">
        <v>6.5769112523058002</v>
      </c>
      <c r="P50" s="124"/>
      <c r="Q50" s="124">
        <v>5.7887118261938921</v>
      </c>
      <c r="R50" s="124"/>
      <c r="S50" s="124"/>
      <c r="T50" s="124">
        <v>6.3563230170116825</v>
      </c>
      <c r="U50" s="124">
        <v>5.9064357450297189</v>
      </c>
      <c r="V50" s="124">
        <v>2.6339926214388196</v>
      </c>
      <c r="W50" s="124"/>
      <c r="X50" s="124">
        <v>31.148685719986034</v>
      </c>
      <c r="Y50" s="124"/>
      <c r="Z50" s="124"/>
      <c r="AA50" s="124">
        <v>6.567303750768601</v>
      </c>
      <c r="AB50" s="124">
        <v>5.2669879976918637</v>
      </c>
      <c r="AC50" s="267">
        <v>38.265397622463617</v>
      </c>
      <c r="AD50" s="273"/>
      <c r="AE50" s="125">
        <v>780.64</v>
      </c>
      <c r="AF50" s="125">
        <v>801.96</v>
      </c>
      <c r="AG50" s="183">
        <v>-1.6627320644633916</v>
      </c>
    </row>
    <row r="51" spans="2:33">
      <c r="B51" s="145" t="s">
        <v>38</v>
      </c>
      <c r="C51" s="124">
        <v>32.227896335892368</v>
      </c>
      <c r="D51" s="124">
        <v>37.57872629683682</v>
      </c>
      <c r="E51" s="124">
        <v>34.153020775214955</v>
      </c>
      <c r="F51" s="124">
        <v>0.81863166691436773</v>
      </c>
      <c r="G51" s="124">
        <v>2.6070738547074974</v>
      </c>
      <c r="H51" s="124">
        <v>3.4257055216218655</v>
      </c>
      <c r="I51" s="124">
        <v>29.35622903170005</v>
      </c>
      <c r="J51" s="124"/>
      <c r="K51" s="124">
        <v>3.9729616261556302</v>
      </c>
      <c r="L51" s="124">
        <v>-2.9408611712767483</v>
      </c>
      <c r="M51" s="124">
        <v>-2.381624503402298</v>
      </c>
      <c r="N51" s="124">
        <v>4.7915932930699974</v>
      </c>
      <c r="O51" s="124">
        <v>5.3508299609444476</v>
      </c>
      <c r="P51" s="124"/>
      <c r="Q51" s="124">
        <v>4.5321982940300796</v>
      </c>
      <c r="R51" s="124"/>
      <c r="S51" s="124"/>
      <c r="T51" s="124">
        <v>4.7541546775297796</v>
      </c>
      <c r="U51" s="124">
        <v>4.4760391871182463</v>
      </c>
      <c r="V51" s="124">
        <v>2.8234265095348663</v>
      </c>
      <c r="W51" s="124"/>
      <c r="X51" s="124">
        <v>34.549022083973185</v>
      </c>
      <c r="Y51" s="124"/>
      <c r="Z51" s="124"/>
      <c r="AA51" s="124">
        <v>5.5822883191494022</v>
      </c>
      <c r="AB51" s="124">
        <v>5.0230516512749519</v>
      </c>
      <c r="AC51" s="267">
        <v>41.410458506825584</v>
      </c>
      <c r="AD51" s="273"/>
      <c r="AE51" s="125">
        <v>820.88199999999995</v>
      </c>
      <c r="AF51" s="125">
        <v>839.38699999999994</v>
      </c>
      <c r="AG51" s="183">
        <v>-0.45338050996354412</v>
      </c>
    </row>
    <row r="52" spans="2:33">
      <c r="B52" s="145" t="s">
        <v>39</v>
      </c>
      <c r="C52" s="124">
        <v>33.288454363649429</v>
      </c>
      <c r="D52" s="124">
        <v>37.405771543643446</v>
      </c>
      <c r="E52" s="124">
        <v>34.098245548987208</v>
      </c>
      <c r="F52" s="124">
        <v>0.76587777007909053</v>
      </c>
      <c r="G52" s="124">
        <v>2.5416482245771448</v>
      </c>
      <c r="H52" s="124">
        <v>3.3075259946562352</v>
      </c>
      <c r="I52" s="124">
        <v>30.189951590963339</v>
      </c>
      <c r="J52" s="124"/>
      <c r="K52" s="124">
        <v>2.8998415481869939</v>
      </c>
      <c r="L52" s="124">
        <v>-1.4786886689484648</v>
      </c>
      <c r="M52" s="124">
        <v>-1.0270908072205276</v>
      </c>
      <c r="N52" s="124">
        <v>3.6657193182660843</v>
      </c>
      <c r="O52" s="124">
        <v>4.1173171799940205</v>
      </c>
      <c r="P52" s="124"/>
      <c r="Q52" s="124">
        <v>3.3514394099149309</v>
      </c>
      <c r="R52" s="124"/>
      <c r="S52" s="124"/>
      <c r="T52" s="124">
        <v>4.0944914733819813</v>
      </c>
      <c r="U52" s="124">
        <v>3.6541986554847741</v>
      </c>
      <c r="V52" s="124">
        <v>3.0740549346396895</v>
      </c>
      <c r="W52" s="124"/>
      <c r="X52" s="124">
        <v>36.051544418614284</v>
      </c>
      <c r="Y52" s="124"/>
      <c r="Z52" s="124"/>
      <c r="AA52" s="124">
        <v>4.3291211987087834</v>
      </c>
      <c r="AB52" s="124">
        <v>3.8775233369808459</v>
      </c>
      <c r="AC52" s="267">
        <v>43.722814815158124</v>
      </c>
      <c r="AD52" s="273"/>
      <c r="AE52" s="125">
        <v>863.06200000000001</v>
      </c>
      <c r="AF52" s="125">
        <v>893.44299999999998</v>
      </c>
      <c r="AG52" s="183">
        <v>-0.72184351947045644</v>
      </c>
    </row>
    <row r="53" spans="2:33">
      <c r="B53" s="145" t="s">
        <v>40</v>
      </c>
      <c r="C53" s="124">
        <v>32.449729144095343</v>
      </c>
      <c r="D53" s="124">
        <v>35.583423618634882</v>
      </c>
      <c r="E53" s="124">
        <v>32.878331527627303</v>
      </c>
      <c r="F53" s="124">
        <v>0.35742145178764895</v>
      </c>
      <c r="G53" s="124">
        <v>2.3476706392199351</v>
      </c>
      <c r="H53" s="124">
        <v>2.7050920910075842</v>
      </c>
      <c r="I53" s="124">
        <v>29.674214517876486</v>
      </c>
      <c r="J53" s="124"/>
      <c r="K53" s="124">
        <v>2.5380882887647149</v>
      </c>
      <c r="L53" s="124">
        <v>-0.51115926327193928</v>
      </c>
      <c r="M53" s="124">
        <v>-0.27297452928475824</v>
      </c>
      <c r="N53" s="124">
        <v>2.8955097405523649</v>
      </c>
      <c r="O53" s="124">
        <v>3.1336944745395452</v>
      </c>
      <c r="P53" s="124"/>
      <c r="Q53" s="124">
        <v>2.7762730227518961</v>
      </c>
      <c r="R53" s="124"/>
      <c r="S53" s="124"/>
      <c r="T53" s="124">
        <v>2.7199349945828821</v>
      </c>
      <c r="U53" s="124">
        <v>2.4508125677139758</v>
      </c>
      <c r="V53" s="124">
        <v>3.0326110509209103</v>
      </c>
      <c r="W53" s="124"/>
      <c r="X53" s="124">
        <v>36.569968783790337</v>
      </c>
      <c r="Y53" s="124"/>
      <c r="Z53" s="124"/>
      <c r="AA53" s="124">
        <v>3.3407367280606719</v>
      </c>
      <c r="AB53" s="124">
        <v>3.1025519940734902</v>
      </c>
      <c r="AC53" s="267">
        <v>44.269664138678223</v>
      </c>
      <c r="AD53" s="273"/>
      <c r="AE53" s="125">
        <v>923</v>
      </c>
      <c r="AF53" s="125">
        <v>948.86599999999999</v>
      </c>
      <c r="AG53" s="183">
        <v>-0.18763206018617951</v>
      </c>
    </row>
    <row r="54" spans="2:33">
      <c r="B54" s="145" t="s">
        <v>41</v>
      </c>
      <c r="C54" s="124">
        <v>34.629717741475694</v>
      </c>
      <c r="D54" s="124">
        <v>35.697322332828499</v>
      </c>
      <c r="E54" s="124">
        <v>32.882718986444253</v>
      </c>
      <c r="F54" s="124">
        <v>0.49809108277019493</v>
      </c>
      <c r="G54" s="124">
        <v>2.3165122636140576</v>
      </c>
      <c r="H54" s="124">
        <v>2.8146033463842528</v>
      </c>
      <c r="I54" s="124">
        <v>31.206002386276111</v>
      </c>
      <c r="J54" s="124"/>
      <c r="K54" s="124">
        <v>1.1374030140214713</v>
      </c>
      <c r="L54" s="124">
        <v>1.5748178417158798</v>
      </c>
      <c r="M54" s="124">
        <v>1.0069283362770203</v>
      </c>
      <c r="N54" s="124">
        <v>1.6354940967916665</v>
      </c>
      <c r="O54" s="124">
        <v>1.0676045913528072</v>
      </c>
      <c r="P54" s="124"/>
      <c r="Q54" s="124">
        <v>0.56951350858261207</v>
      </c>
      <c r="R54" s="124"/>
      <c r="S54" s="124"/>
      <c r="T54" s="124">
        <v>0.36727090660869943</v>
      </c>
      <c r="U54" s="124">
        <v>9.3398556831622404E-2</v>
      </c>
      <c r="V54" s="124">
        <v>3.0911708820410437</v>
      </c>
      <c r="W54" s="124"/>
      <c r="X54" s="124">
        <v>36.647170317825733</v>
      </c>
      <c r="Y54" s="124"/>
      <c r="Z54" s="124"/>
      <c r="AA54" s="124">
        <v>0.99473091160515947</v>
      </c>
      <c r="AB54" s="124">
        <v>1.5626204170440183</v>
      </c>
      <c r="AC54" s="267">
        <v>42.737147850641094</v>
      </c>
      <c r="AD54" s="273"/>
      <c r="AE54" s="125">
        <v>964.68299999999999</v>
      </c>
      <c r="AF54" s="125">
        <v>983.43200000000002</v>
      </c>
      <c r="AG54" s="183">
        <v>1.2108318349521903</v>
      </c>
    </row>
    <row r="55" spans="2:33">
      <c r="B55" s="145" t="s">
        <v>42</v>
      </c>
      <c r="C55" s="124">
        <v>35.157740496710545</v>
      </c>
      <c r="D55" s="124">
        <v>35.153582266136659</v>
      </c>
      <c r="E55" s="124">
        <v>32.363211540079895</v>
      </c>
      <c r="F55" s="124">
        <v>0.51215539901687557</v>
      </c>
      <c r="G55" s="124">
        <v>2.2782153270398844</v>
      </c>
      <c r="H55" s="124">
        <v>2.7903707260567603</v>
      </c>
      <c r="I55" s="124">
        <v>31.797197154582225</v>
      </c>
      <c r="J55" s="124"/>
      <c r="K55" s="124">
        <v>0.18703154011442408</v>
      </c>
      <c r="L55" s="124">
        <v>2.4822656416298283</v>
      </c>
      <c r="M55" s="124">
        <v>1.7789204719246436</v>
      </c>
      <c r="N55" s="124">
        <v>0.69918693913129959</v>
      </c>
      <c r="O55" s="124">
        <v>-4.1582305738853227E-3</v>
      </c>
      <c r="P55" s="124"/>
      <c r="Q55" s="124">
        <v>-0.51631362959076077</v>
      </c>
      <c r="R55" s="124"/>
      <c r="S55" s="124"/>
      <c r="T55" s="124">
        <v>-0.44997995138830449</v>
      </c>
      <c r="U55" s="124">
        <v>-0.7611542060007227</v>
      </c>
      <c r="V55" s="124">
        <v>2.9149196322936106</v>
      </c>
      <c r="W55" s="124"/>
      <c r="X55" s="124">
        <v>35.135864805785083</v>
      </c>
      <c r="Y55" s="124"/>
      <c r="Z55" s="124"/>
      <c r="AA55" s="124">
        <v>-0.12138073056150962</v>
      </c>
      <c r="AB55" s="124">
        <v>0.58196443914367524</v>
      </c>
      <c r="AC55" s="267">
        <v>41.099257953853538</v>
      </c>
      <c r="AD55" s="273"/>
      <c r="AE55" s="125">
        <v>1010.045</v>
      </c>
      <c r="AF55" s="125">
        <v>1033.4169999999999</v>
      </c>
      <c r="AG55" s="183">
        <v>0.92235760542949352</v>
      </c>
    </row>
    <row r="56" spans="2:33">
      <c r="B56" s="145" t="s">
        <v>43</v>
      </c>
      <c r="C56" s="124">
        <v>35.824532285840121</v>
      </c>
      <c r="D56" s="124">
        <v>34.75375655234599</v>
      </c>
      <c r="E56" s="124">
        <v>32.003047207136362</v>
      </c>
      <c r="F56" s="124">
        <v>0.46426431308352029</v>
      </c>
      <c r="G56" s="124">
        <v>2.2864450321261076</v>
      </c>
      <c r="H56" s="124">
        <v>2.7507093452096281</v>
      </c>
      <c r="I56" s="124">
        <v>32.544153313081623</v>
      </c>
      <c r="J56" s="124"/>
      <c r="K56" s="124">
        <v>-0.91332007276080374</v>
      </c>
      <c r="L56" s="124">
        <v>3.1604377241218957</v>
      </c>
      <c r="M56" s="124">
        <v>2.5387177503050422</v>
      </c>
      <c r="N56" s="124">
        <v>-0.44905575967728362</v>
      </c>
      <c r="O56" s="124">
        <v>-1.0707757334941372</v>
      </c>
      <c r="P56" s="124"/>
      <c r="Q56" s="124">
        <v>-1.5350400465776575</v>
      </c>
      <c r="R56" s="124">
        <v>27.558601078583568</v>
      </c>
      <c r="S56" s="124"/>
      <c r="T56" s="124">
        <v>-0.86359589345360843</v>
      </c>
      <c r="U56" s="124">
        <v>-0.82796322935904687</v>
      </c>
      <c r="V56" s="124">
        <v>2.447878958581045</v>
      </c>
      <c r="W56" s="124"/>
      <c r="X56" s="124">
        <v>32.491778191422831</v>
      </c>
      <c r="Y56" s="124">
        <v>32.592941384206767</v>
      </c>
      <c r="Z56" s="124">
        <v>32.343436164186024</v>
      </c>
      <c r="AA56" s="124">
        <v>-1.0620802292588594</v>
      </c>
      <c r="AB56" s="124">
        <v>-0.4403602554420058</v>
      </c>
      <c r="AC56" s="267">
        <v>38.593577803024139</v>
      </c>
      <c r="AD56" s="273"/>
      <c r="AE56" s="125">
        <v>1058.018</v>
      </c>
      <c r="AF56" s="125">
        <v>1087.3520000000001</v>
      </c>
      <c r="AG56" s="183">
        <v>0.87449690546190983</v>
      </c>
    </row>
    <row r="57" spans="2:33">
      <c r="B57" s="145" t="s">
        <v>44</v>
      </c>
      <c r="C57" s="124">
        <v>36.510664867658029</v>
      </c>
      <c r="D57" s="124">
        <v>35.055818309697415</v>
      </c>
      <c r="E57" s="124">
        <v>32.391664752827694</v>
      </c>
      <c r="F57" s="124">
        <v>0.40468723086639485</v>
      </c>
      <c r="G57" s="124">
        <v>2.2594663260033299</v>
      </c>
      <c r="H57" s="124">
        <v>2.6641535568697248</v>
      </c>
      <c r="I57" s="124">
        <v>33.057142447034508</v>
      </c>
      <c r="J57" s="124"/>
      <c r="K57" s="124">
        <v>-1.0494401939268894</v>
      </c>
      <c r="L57" s="124">
        <v>3.3630038181087443</v>
      </c>
      <c r="M57" s="124">
        <v>2.5529102232086256</v>
      </c>
      <c r="N57" s="124">
        <v>-0.64475296306049423</v>
      </c>
      <c r="O57" s="124">
        <v>-1.4548465579606129</v>
      </c>
      <c r="P57" s="124"/>
      <c r="Q57" s="124">
        <v>-1.8595337888270078</v>
      </c>
      <c r="R57" s="124">
        <v>26.931945907973308</v>
      </c>
      <c r="S57" s="124"/>
      <c r="T57" s="124">
        <v>-3.1909377332491244</v>
      </c>
      <c r="U57" s="124">
        <v>-3.4115375782281672</v>
      </c>
      <c r="V57" s="124">
        <v>2.4124239249009585</v>
      </c>
      <c r="W57" s="124"/>
      <c r="X57" s="124">
        <v>28.275377590446084</v>
      </c>
      <c r="Y57" s="124">
        <v>28.380751668422899</v>
      </c>
      <c r="Z57" s="124">
        <v>32.408148928696875</v>
      </c>
      <c r="AA57" s="124">
        <v>-1.3860380662571048</v>
      </c>
      <c r="AB57" s="124">
        <v>-0.57594447135698656</v>
      </c>
      <c r="AC57" s="267">
        <v>35.737802865016938</v>
      </c>
      <c r="AD57" s="273"/>
      <c r="AE57" s="125">
        <v>1114.6880000000001</v>
      </c>
      <c r="AF57" s="125">
        <v>1138.8</v>
      </c>
      <c r="AG57" s="183">
        <v>1.2703884276154733</v>
      </c>
    </row>
    <row r="58" spans="2:33">
      <c r="B58" s="145" t="s">
        <v>45</v>
      </c>
      <c r="C58" s="124">
        <v>35.83028958756919</v>
      </c>
      <c r="D58" s="124">
        <v>36.332822209668301</v>
      </c>
      <c r="E58" s="124">
        <v>32.950988533994931</v>
      </c>
      <c r="F58" s="124">
        <v>1.0969633700491945</v>
      </c>
      <c r="G58" s="124">
        <v>2.2848703056241826</v>
      </c>
      <c r="H58" s="124">
        <v>3.3818336756733771</v>
      </c>
      <c r="I58" s="124">
        <v>32.500783173357704</v>
      </c>
      <c r="J58" s="124"/>
      <c r="K58" s="124">
        <v>9.1812905102456877E-3</v>
      </c>
      <c r="L58" s="124">
        <v>1.1975393170381208</v>
      </c>
      <c r="M58" s="124">
        <v>0.59392727857779348</v>
      </c>
      <c r="N58" s="124">
        <v>1.1061446605594401</v>
      </c>
      <c r="O58" s="124">
        <v>0.50253262209911287</v>
      </c>
      <c r="P58" s="124"/>
      <c r="Q58" s="124">
        <v>-0.59443074795008155</v>
      </c>
      <c r="R58" s="124">
        <v>28.379166666666666</v>
      </c>
      <c r="S58" s="124"/>
      <c r="T58" s="124">
        <v>0.24046242373279947</v>
      </c>
      <c r="U58" s="124">
        <v>0.34667895446139796</v>
      </c>
      <c r="V58" s="124">
        <v>1.9972005349008948</v>
      </c>
      <c r="W58" s="124"/>
      <c r="X58" s="124">
        <v>28.112244897959187</v>
      </c>
      <c r="Y58" s="124">
        <v>28.214285714285715</v>
      </c>
      <c r="Z58" s="124">
        <v>34.163350340136056</v>
      </c>
      <c r="AA58" s="124">
        <v>0.43389105689786978</v>
      </c>
      <c r="AB58" s="124">
        <v>1.0375030953581972</v>
      </c>
      <c r="AC58" s="267">
        <v>34.507702867933105</v>
      </c>
      <c r="AD58" s="273"/>
      <c r="AE58" s="125">
        <v>1152.3630000000001</v>
      </c>
      <c r="AF58" s="125">
        <v>1176</v>
      </c>
      <c r="AG58" s="183">
        <v>0.69906870587446535</v>
      </c>
    </row>
    <row r="59" spans="2:33">
      <c r="B59" s="145" t="s">
        <v>46</v>
      </c>
      <c r="C59" s="124">
        <v>34.638250984602884</v>
      </c>
      <c r="D59" s="124">
        <v>37.556861282047677</v>
      </c>
      <c r="E59" s="124">
        <v>33.779923779617704</v>
      </c>
      <c r="F59" s="124">
        <v>1.4448287357624479</v>
      </c>
      <c r="G59" s="124">
        <v>2.3321087666675213</v>
      </c>
      <c r="H59" s="124">
        <v>3.7769375024299694</v>
      </c>
      <c r="I59" s="124">
        <v>31.448063180029497</v>
      </c>
      <c r="J59" s="124"/>
      <c r="K59" s="124">
        <v>1.6503753292451906</v>
      </c>
      <c r="L59" s="124">
        <v>-1.267802885852243</v>
      </c>
      <c r="M59" s="124">
        <v>-1.444396653415092</v>
      </c>
      <c r="N59" s="124">
        <v>3.0952040650076382</v>
      </c>
      <c r="O59" s="124">
        <v>2.9186102974447885</v>
      </c>
      <c r="P59" s="124"/>
      <c r="Q59" s="124">
        <v>1.4737815616823409</v>
      </c>
      <c r="R59" s="124">
        <v>31.346362438986596</v>
      </c>
      <c r="S59" s="124"/>
      <c r="T59" s="124">
        <v>1.7992940473817134</v>
      </c>
      <c r="U59" s="124">
        <v>1.9342142161684162</v>
      </c>
      <c r="V59" s="124">
        <v>1.7990458803023999</v>
      </c>
      <c r="W59" s="124"/>
      <c r="X59" s="124">
        <v>29.796492859172023</v>
      </c>
      <c r="Y59" s="124">
        <v>29.885268975491343</v>
      </c>
      <c r="Z59" s="124">
        <v>36.648475633377245</v>
      </c>
      <c r="AA59" s="124">
        <v>2.5228665282997329</v>
      </c>
      <c r="AB59" s="124">
        <v>2.6994602958625826</v>
      </c>
      <c r="AC59" s="267">
        <v>34.909249435213084</v>
      </c>
      <c r="AD59" s="273"/>
      <c r="AE59" s="125">
        <v>1208.8630000000001</v>
      </c>
      <c r="AF59" s="125">
        <v>1239.0719999999999</v>
      </c>
      <c r="AG59" s="183">
        <v>7.3560052775912529E-2</v>
      </c>
    </row>
    <row r="60" spans="2:33">
      <c r="B60" s="145" t="s">
        <v>47</v>
      </c>
      <c r="C60" s="124">
        <v>35.466155168701604</v>
      </c>
      <c r="D60" s="124">
        <v>38.91915932868249</v>
      </c>
      <c r="E60" s="124">
        <v>34.997273303043677</v>
      </c>
      <c r="F60" s="124">
        <v>1.6922022753382437</v>
      </c>
      <c r="G60" s="124">
        <v>2.2296837503005653</v>
      </c>
      <c r="H60" s="124">
        <v>3.9218860256388086</v>
      </c>
      <c r="I60" s="124">
        <v>32.351198567973334</v>
      </c>
      <c r="J60" s="124"/>
      <c r="K60" s="124">
        <v>1.9674332155392333</v>
      </c>
      <c r="L60" s="124">
        <v>-1.693066646131312</v>
      </c>
      <c r="M60" s="124">
        <v>-1.8996979770278994</v>
      </c>
      <c r="N60" s="124">
        <v>3.6596354908774766</v>
      </c>
      <c r="O60" s="124">
        <v>3.4530041599808894</v>
      </c>
      <c r="P60" s="124"/>
      <c r="Q60" s="124">
        <v>1.7608018846426456</v>
      </c>
      <c r="R60" s="124">
        <v>31.279773080279199</v>
      </c>
      <c r="S60" s="124"/>
      <c r="T60" s="124">
        <v>3.0953118099767245</v>
      </c>
      <c r="U60" s="124">
        <v>3.1419878328023993</v>
      </c>
      <c r="V60" s="124">
        <v>1.8246867441666759</v>
      </c>
      <c r="W60" s="124"/>
      <c r="X60" s="124">
        <v>30.93456021303167</v>
      </c>
      <c r="Y60" s="124">
        <v>31.041626676068123</v>
      </c>
      <c r="Z60" s="124">
        <v>37.496510780445682</v>
      </c>
      <c r="AA60" s="124">
        <v>2.9586626455089653</v>
      </c>
      <c r="AB60" s="124">
        <v>3.1652939764055525</v>
      </c>
      <c r="AC60" s="267">
        <v>36.749510058918652</v>
      </c>
      <c r="AD60" s="273"/>
      <c r="AE60" s="125">
        <v>1272.6020000000001</v>
      </c>
      <c r="AF60" s="125">
        <v>1307.5989999999999</v>
      </c>
      <c r="AG60" s="183">
        <v>0.38383864068281015</v>
      </c>
    </row>
    <row r="61" spans="2:33">
      <c r="B61" s="145" t="s">
        <v>48</v>
      </c>
      <c r="C61" s="124">
        <v>36.044027767326078</v>
      </c>
      <c r="D61" s="124">
        <v>39.930693445531176</v>
      </c>
      <c r="E61" s="124">
        <v>35.661135503925415</v>
      </c>
      <c r="F61" s="124">
        <v>2.0459664434680698</v>
      </c>
      <c r="G61" s="124">
        <v>2.2235914981376936</v>
      </c>
      <c r="H61" s="124">
        <v>4.2695579416057639</v>
      </c>
      <c r="I61" s="124">
        <v>32.944455661910375</v>
      </c>
      <c r="J61" s="124"/>
      <c r="K61" s="124">
        <v>2.1588876064032712</v>
      </c>
      <c r="L61" s="124">
        <v>-2.0838905847544953</v>
      </c>
      <c r="M61" s="124">
        <v>-2.402078956420743</v>
      </c>
      <c r="N61" s="124">
        <v>4.2048540498713409</v>
      </c>
      <c r="O61" s="124">
        <v>3.8866656782050932</v>
      </c>
      <c r="P61" s="124"/>
      <c r="Q61" s="124">
        <v>1.840699234737023</v>
      </c>
      <c r="R61" s="124">
        <v>33.375709885910027</v>
      </c>
      <c r="S61" s="124"/>
      <c r="T61" s="124">
        <v>3.0630636000515588</v>
      </c>
      <c r="U61" s="124">
        <v>3.1564210637684371</v>
      </c>
      <c r="V61" s="124">
        <v>1.9286176762261829</v>
      </c>
      <c r="W61" s="124"/>
      <c r="X61" s="124">
        <v>33.463197742885889</v>
      </c>
      <c r="Y61" s="124">
        <v>33.572103788913942</v>
      </c>
      <c r="Z61" s="124">
        <v>37.349183277258817</v>
      </c>
      <c r="AA61" s="124">
        <v>3.3292031534407776</v>
      </c>
      <c r="AB61" s="124">
        <v>3.6473915251070257</v>
      </c>
      <c r="AC61" s="267">
        <v>39.16230116834668</v>
      </c>
      <c r="AD61" s="273"/>
      <c r="AE61" s="125">
        <v>1342.153</v>
      </c>
      <c r="AF61" s="125">
        <v>1377.3340000000001</v>
      </c>
      <c r="AG61" s="183">
        <v>0.48284128705937113</v>
      </c>
    </row>
    <row r="62" spans="2:33">
      <c r="B62" s="145" t="s">
        <v>49</v>
      </c>
      <c r="C62" s="124">
        <v>36.698234722229081</v>
      </c>
      <c r="D62" s="124">
        <v>39.937620600993924</v>
      </c>
      <c r="E62" s="124">
        <v>35.815137579428338</v>
      </c>
      <c r="F62" s="124">
        <v>1.8521351619446187</v>
      </c>
      <c r="G62" s="124">
        <v>2.2703478596209723</v>
      </c>
      <c r="H62" s="124">
        <v>4.122483021565591</v>
      </c>
      <c r="I62" s="124">
        <v>33.359019244693208</v>
      </c>
      <c r="J62" s="124"/>
      <c r="K62" s="124">
        <v>1.6427902867692166</v>
      </c>
      <c r="L62" s="124">
        <v>-1.449362211535818</v>
      </c>
      <c r="M62" s="124">
        <v>-1.7049017814848046</v>
      </c>
      <c r="N62" s="124">
        <v>3.4949254487138357</v>
      </c>
      <c r="O62" s="124">
        <v>3.2393858787648484</v>
      </c>
      <c r="P62" s="124"/>
      <c r="Q62" s="124">
        <v>1.3872507168202299</v>
      </c>
      <c r="R62" s="124">
        <v>32.388938509103397</v>
      </c>
      <c r="S62" s="124"/>
      <c r="T62" s="124">
        <v>3.0343685954130559</v>
      </c>
      <c r="U62" s="124">
        <v>3.0343685954130559</v>
      </c>
      <c r="V62" s="124">
        <v>1.959719884913957</v>
      </c>
      <c r="W62" s="124"/>
      <c r="X62" s="124">
        <v>34.311233253177605</v>
      </c>
      <c r="Y62" s="124">
        <v>34.46238406046033</v>
      </c>
      <c r="Z62" s="124">
        <v>34.953830298866365</v>
      </c>
      <c r="AA62" s="124">
        <v>2.9675335250494035</v>
      </c>
      <c r="AB62" s="124">
        <v>3.2230730949983908</v>
      </c>
      <c r="AC62" s="267">
        <v>40.520100929416394</v>
      </c>
      <c r="AD62" s="273"/>
      <c r="AE62" s="125">
        <v>1418.4169999999999</v>
      </c>
      <c r="AF62" s="125">
        <v>1455.5</v>
      </c>
      <c r="AG62" s="183">
        <v>0.31794262507422538</v>
      </c>
    </row>
    <row r="63" spans="2:33">
      <c r="B63" s="145" t="s">
        <v>50</v>
      </c>
      <c r="C63" s="124">
        <v>37.168949587351825</v>
      </c>
      <c r="D63" s="124">
        <v>39.968067369372939</v>
      </c>
      <c r="E63" s="124">
        <v>35.849996030288231</v>
      </c>
      <c r="F63" s="124">
        <v>1.8163786270718196</v>
      </c>
      <c r="G63" s="124">
        <v>2.3016927120128865</v>
      </c>
      <c r="H63" s="124">
        <v>4.1180713390847057</v>
      </c>
      <c r="I63" s="124">
        <v>33.798058743660235</v>
      </c>
      <c r="J63" s="124"/>
      <c r="K63" s="124">
        <v>1.0502534731791839</v>
      </c>
      <c r="L63" s="124">
        <v>-0.91848365084299199</v>
      </c>
      <c r="M63" s="124">
        <v>-0.98599796907288695</v>
      </c>
      <c r="N63" s="124">
        <v>2.8666321002510031</v>
      </c>
      <c r="O63" s="124">
        <v>2.7991177820211082</v>
      </c>
      <c r="P63" s="124"/>
      <c r="Q63" s="124">
        <v>0.98273915494928865</v>
      </c>
      <c r="R63" s="124">
        <v>32.461314328463992</v>
      </c>
      <c r="S63" s="124"/>
      <c r="T63" s="124">
        <v>2.5192194604690723</v>
      </c>
      <c r="U63" s="124">
        <v>2.4057126170896765</v>
      </c>
      <c r="V63" s="124">
        <v>2.0698346312272333</v>
      </c>
      <c r="W63" s="124"/>
      <c r="X63" s="124">
        <v>35.122258534472579</v>
      </c>
      <c r="Y63" s="124">
        <v>35.253507632135033</v>
      </c>
      <c r="Z63" s="124">
        <v>35.150148967725848</v>
      </c>
      <c r="AA63" s="124">
        <v>2.6035253731865482</v>
      </c>
      <c r="AB63" s="124">
        <v>2.6710396914164427</v>
      </c>
      <c r="AC63" s="267">
        <v>41.58246167882475</v>
      </c>
      <c r="AD63" s="273"/>
      <c r="AE63" s="125">
        <v>1486.2539999999999</v>
      </c>
      <c r="AF63" s="125">
        <v>1523.82</v>
      </c>
      <c r="AG63" s="183">
        <v>7.8515864301000604E-3</v>
      </c>
    </row>
    <row r="64" spans="2:33">
      <c r="B64" s="145" t="s">
        <v>51</v>
      </c>
      <c r="C64" s="124">
        <v>37.398096719744181</v>
      </c>
      <c r="D64" s="124">
        <v>40.31611491209415</v>
      </c>
      <c r="E64" s="124">
        <v>36.192021703602514</v>
      </c>
      <c r="F64" s="124">
        <v>1.792475905641953</v>
      </c>
      <c r="G64" s="124">
        <v>2.3316173028496832</v>
      </c>
      <c r="H64" s="124">
        <v>4.1240932084916357</v>
      </c>
      <c r="I64" s="124">
        <v>33.774187759408314</v>
      </c>
      <c r="J64" s="124"/>
      <c r="K64" s="124">
        <v>1.469070401750824</v>
      </c>
      <c r="L64" s="124">
        <v>-1.1382512582839823</v>
      </c>
      <c r="M64" s="124">
        <v>-1.4817793733267939</v>
      </c>
      <c r="N64" s="124">
        <v>3.2615463073927771</v>
      </c>
      <c r="O64" s="124">
        <v>2.9180181923499653</v>
      </c>
      <c r="P64" s="124"/>
      <c r="Q64" s="124">
        <v>1.1255422867080123</v>
      </c>
      <c r="R64" s="124">
        <v>34.215532047840185</v>
      </c>
      <c r="S64" s="124"/>
      <c r="T64" s="124">
        <v>2.1243141785501933</v>
      </c>
      <c r="U64" s="124">
        <v>1.8599164784269997</v>
      </c>
      <c r="V64" s="124">
        <v>2.1521589604955347</v>
      </c>
      <c r="W64" s="124"/>
      <c r="X64" s="124">
        <v>35.619526684815547</v>
      </c>
      <c r="Y64" s="124">
        <v>35.751404340030831</v>
      </c>
      <c r="Z64" s="124">
        <v>37.447664980516649</v>
      </c>
      <c r="AA64" s="124">
        <v>2.8987312103603027</v>
      </c>
      <c r="AB64" s="124">
        <v>3.2422593254031145</v>
      </c>
      <c r="AC64" s="267">
        <v>42.273360398972301</v>
      </c>
      <c r="AD64" s="273"/>
      <c r="AE64" s="125">
        <v>1565.8230000000001</v>
      </c>
      <c r="AF64" s="125">
        <v>1592.385</v>
      </c>
      <c r="AG64" s="183">
        <v>0.68391559551358327</v>
      </c>
    </row>
    <row r="65" spans="1:71">
      <c r="B65" s="145" t="s">
        <v>52</v>
      </c>
      <c r="C65" s="124">
        <v>36.095993692904329</v>
      </c>
      <c r="D65" s="124">
        <v>43.485352616806665</v>
      </c>
      <c r="E65" s="124">
        <v>37.957483959041781</v>
      </c>
      <c r="F65" s="124">
        <v>3.0053462490658434</v>
      </c>
      <c r="G65" s="124">
        <v>2.5225224086990412</v>
      </c>
      <c r="H65" s="124">
        <v>5.527868657764885</v>
      </c>
      <c r="I65" s="124">
        <v>32.230181196339309</v>
      </c>
      <c r="J65" s="124"/>
      <c r="K65" s="124">
        <v>4.0385670485885932</v>
      </c>
      <c r="L65" s="124">
        <v>-5.4552208209963622</v>
      </c>
      <c r="M65" s="124">
        <v>-5.1097751947484626</v>
      </c>
      <c r="N65" s="124">
        <v>7.0439132976544379</v>
      </c>
      <c r="O65" s="124">
        <v>7.3893589239023383</v>
      </c>
      <c r="P65" s="124"/>
      <c r="Q65" s="124">
        <v>4.3840126748364945</v>
      </c>
      <c r="R65" s="124">
        <v>47.545706641845825</v>
      </c>
      <c r="S65" s="124"/>
      <c r="T65" s="124">
        <v>10.349410826043808</v>
      </c>
      <c r="U65" s="124">
        <v>10.986248080359879</v>
      </c>
      <c r="V65" s="124">
        <v>2.1174001676585732</v>
      </c>
      <c r="W65" s="124"/>
      <c r="X65" s="124">
        <v>50.601601098425</v>
      </c>
      <c r="Y65" s="124">
        <v>50.633741343025122</v>
      </c>
      <c r="Z65" s="124">
        <v>46.94018443357961</v>
      </c>
      <c r="AA65" s="124">
        <v>6.7666090327161648</v>
      </c>
      <c r="AB65" s="124">
        <v>6.4211634064682634</v>
      </c>
      <c r="AC65" s="267">
        <v>53.532422097829468</v>
      </c>
      <c r="AD65" s="273"/>
      <c r="AE65" s="125">
        <v>1582.979</v>
      </c>
      <c r="AF65" s="125">
        <v>1555.682</v>
      </c>
      <c r="AG65" s="183">
        <v>-0.96445749070123332</v>
      </c>
    </row>
    <row r="66" spans="1:71">
      <c r="B66" s="145" t="s">
        <v>53</v>
      </c>
      <c r="C66" s="124">
        <v>36.138183681871048</v>
      </c>
      <c r="D66" s="124">
        <v>46.440881961736096</v>
      </c>
      <c r="E66" s="124">
        <v>40.756209421918285</v>
      </c>
      <c r="F66" s="124">
        <v>3.0028984688146467</v>
      </c>
      <c r="G66" s="124">
        <v>2.6817740710031734</v>
      </c>
      <c r="H66" s="124">
        <v>5.6846725398178197</v>
      </c>
      <c r="I66" s="124">
        <v>32.360219366498633</v>
      </c>
      <c r="J66" s="124"/>
      <c r="K66" s="124">
        <v>5.5507065890878291</v>
      </c>
      <c r="L66" s="124">
        <v>-8.2908539275761726</v>
      </c>
      <c r="M66" s="124">
        <v>-6.541760705613596</v>
      </c>
      <c r="N66" s="124">
        <v>8.5536050579024749</v>
      </c>
      <c r="O66" s="124">
        <v>10.302698279865051</v>
      </c>
      <c r="P66" s="124"/>
      <c r="Q66" s="124">
        <v>7.2997998110504048</v>
      </c>
      <c r="R66" s="124">
        <v>54.614599513546835</v>
      </c>
      <c r="S66" s="124"/>
      <c r="T66" s="124">
        <v>12.754547282035212</v>
      </c>
      <c r="U66" s="124">
        <v>12.894878643878821</v>
      </c>
      <c r="V66" s="124">
        <v>1.8020858956384243</v>
      </c>
      <c r="W66" s="124"/>
      <c r="X66" s="124">
        <v>64.719804612805063</v>
      </c>
      <c r="Y66" s="124">
        <v>63.932765447847316</v>
      </c>
      <c r="Z66" s="124">
        <v>54.088731425088667</v>
      </c>
      <c r="AA66" s="124">
        <v>10.049010005593988</v>
      </c>
      <c r="AB66" s="124">
        <v>8.2999167836314136</v>
      </c>
      <c r="AC66" s="267">
        <v>70.796369239108586</v>
      </c>
      <c r="AD66" s="273"/>
      <c r="AE66" s="125">
        <v>1557.029</v>
      </c>
      <c r="AF66" s="125">
        <v>1588.231</v>
      </c>
      <c r="AG66" s="183">
        <v>-3.1124034476446587</v>
      </c>
      <c r="AH66" s="158"/>
    </row>
    <row r="67" spans="1:71">
      <c r="B67" s="145" t="s">
        <v>54</v>
      </c>
      <c r="C67" s="124">
        <v>37.025524273830754</v>
      </c>
      <c r="D67" s="124">
        <v>45.717501227099014</v>
      </c>
      <c r="E67" s="124">
        <v>40.682555781556104</v>
      </c>
      <c r="F67" s="124">
        <v>2.444614678622921</v>
      </c>
      <c r="G67" s="124">
        <v>2.5903307669199904</v>
      </c>
      <c r="H67" s="124">
        <v>5.0349454455429115</v>
      </c>
      <c r="I67" s="124">
        <v>33.220319408191187</v>
      </c>
      <c r="J67" s="124"/>
      <c r="K67" s="124">
        <v>4.4318771946787505</v>
      </c>
      <c r="L67" s="124">
        <v>-6.1157140549064604</v>
      </c>
      <c r="M67" s="124">
        <v>-4.3002289749398726</v>
      </c>
      <c r="N67" s="124">
        <v>6.8764918733016742</v>
      </c>
      <c r="O67" s="124">
        <v>8.6919769532682611</v>
      </c>
      <c r="P67" s="124"/>
      <c r="Q67" s="124">
        <v>6.2473622746453383</v>
      </c>
      <c r="R67" s="124">
        <v>58.923649665224801</v>
      </c>
      <c r="S67" s="124"/>
      <c r="T67" s="124">
        <v>8.2326518300822631</v>
      </c>
      <c r="U67" s="124">
        <v>7.7430408588648758</v>
      </c>
      <c r="V67" s="124">
        <v>2.5189470845417468</v>
      </c>
      <c r="W67" s="124"/>
      <c r="X67" s="124">
        <v>70.87252587450584</v>
      </c>
      <c r="Y67" s="124">
        <v>70.593571806718785</v>
      </c>
      <c r="Z67" s="124">
        <v>49.539210329547842</v>
      </c>
      <c r="AA67" s="124">
        <v>8.7347948763471219</v>
      </c>
      <c r="AB67" s="124">
        <v>6.919309796380535</v>
      </c>
      <c r="AC67" s="267">
        <v>76.214551582082308</v>
      </c>
      <c r="AD67" s="273"/>
      <c r="AE67" s="125">
        <v>1627.8230000000001</v>
      </c>
      <c r="AF67" s="125">
        <v>1649.0170000000001</v>
      </c>
      <c r="AG67" s="183">
        <v>-2.3860087808753123</v>
      </c>
      <c r="AH67" s="158"/>
    </row>
    <row r="68" spans="1:71">
      <c r="B68" s="145" t="s">
        <v>55</v>
      </c>
      <c r="C68" s="124">
        <v>37.342035795159461</v>
      </c>
      <c r="D68" s="124">
        <v>44.553421110980295</v>
      </c>
      <c r="E68" s="124">
        <v>40.1113884833225</v>
      </c>
      <c r="F68" s="124">
        <v>1.8421113968503082</v>
      </c>
      <c r="G68" s="124">
        <v>2.5999212308074799</v>
      </c>
      <c r="H68" s="124">
        <v>4.4420326276577873</v>
      </c>
      <c r="I68" s="124">
        <v>33.459336151413751</v>
      </c>
      <c r="J68" s="124"/>
      <c r="K68" s="124">
        <v>3.6419896011626833</v>
      </c>
      <c r="L68" s="124">
        <v>-4.6161256912474764</v>
      </c>
      <c r="M68" s="124">
        <v>-2.8888413734396337</v>
      </c>
      <c r="N68" s="124">
        <v>5.4841009980129902</v>
      </c>
      <c r="O68" s="124">
        <v>7.2113853158208343</v>
      </c>
      <c r="P68" s="124"/>
      <c r="Q68" s="124">
        <v>5.3692739189705261</v>
      </c>
      <c r="R68" s="124">
        <v>64.98678035366234</v>
      </c>
      <c r="S68" s="124"/>
      <c r="T68" s="124">
        <v>7.0325708818145358</v>
      </c>
      <c r="U68" s="124">
        <v>6.4429374573806681</v>
      </c>
      <c r="V68" s="124">
        <v>2.5977697202378853</v>
      </c>
      <c r="W68" s="124"/>
      <c r="X68" s="124">
        <v>74.265558846563778</v>
      </c>
      <c r="Y68" s="124">
        <v>74.583536976734592</v>
      </c>
      <c r="Z68" s="124">
        <v>54.655082056023033</v>
      </c>
      <c r="AA68" s="124">
        <v>7.3423884038361438</v>
      </c>
      <c r="AB68" s="124">
        <v>5.6151040860283015</v>
      </c>
      <c r="AC68" s="267">
        <v>82.123277969786827</v>
      </c>
      <c r="AD68" s="273"/>
      <c r="AE68" s="125">
        <v>1673.2429999999999</v>
      </c>
      <c r="AF68" s="125">
        <v>1698.23</v>
      </c>
      <c r="AG68" s="183">
        <v>-2.5001651232655617</v>
      </c>
      <c r="AH68" s="158"/>
    </row>
    <row r="69" spans="1:71">
      <c r="A69" s="162"/>
      <c r="B69" s="151" t="s">
        <v>56</v>
      </c>
      <c r="C69" s="124">
        <v>36.870435317349227</v>
      </c>
      <c r="D69" s="124">
        <v>44.046416385417601</v>
      </c>
      <c r="E69" s="124">
        <v>39.575468936829225</v>
      </c>
      <c r="F69" s="124">
        <v>1.8798624502199279</v>
      </c>
      <c r="G69" s="124">
        <v>2.5910849983684368</v>
      </c>
      <c r="H69" s="124">
        <v>4.4709474485883645</v>
      </c>
      <c r="I69" s="124">
        <v>32.807813421014657</v>
      </c>
      <c r="J69" s="124"/>
      <c r="K69" s="124">
        <v>3.7180187862492784</v>
      </c>
      <c r="L69" s="124">
        <v>-4.9147442908321208</v>
      </c>
      <c r="M69" s="124">
        <v>-3.3366444592329647</v>
      </c>
      <c r="N69" s="124">
        <v>5.5978812364692061</v>
      </c>
      <c r="O69" s="124">
        <v>7.1759810680683627</v>
      </c>
      <c r="P69" s="124"/>
      <c r="Q69" s="124">
        <v>5.2961186178484345</v>
      </c>
      <c r="R69" s="124">
        <v>69.698767101071397</v>
      </c>
      <c r="S69" s="124"/>
      <c r="T69" s="124">
        <v>5.5561254918598602</v>
      </c>
      <c r="U69" s="124">
        <v>5.0357639860920091</v>
      </c>
      <c r="V69" s="124">
        <v>2.239385998925429</v>
      </c>
      <c r="W69" s="124"/>
      <c r="X69" s="124">
        <v>77.471553502551188</v>
      </c>
      <c r="Y69" s="124">
        <v>76.201342114425628</v>
      </c>
      <c r="Z69" s="124">
        <v>58.730038117682803</v>
      </c>
      <c r="AA69" s="124">
        <v>7.2014833027016723</v>
      </c>
      <c r="AB69" s="124">
        <v>5.6233834711025148</v>
      </c>
      <c r="AC69" s="267">
        <v>83.928259895591538</v>
      </c>
      <c r="AD69" s="273"/>
      <c r="AE69" s="125">
        <v>1725.3389999999999</v>
      </c>
      <c r="AF69" s="125">
        <v>1763.4860000000001</v>
      </c>
      <c r="AG69" s="183">
        <v>-2.156133613892087</v>
      </c>
      <c r="AH69" s="158"/>
    </row>
    <row r="70" spans="1:71">
      <c r="A70" s="162"/>
      <c r="B70" s="151" t="s">
        <v>57</v>
      </c>
      <c r="C70" s="124">
        <v>36.75868446115927</v>
      </c>
      <c r="D70" s="124">
        <v>42.495235201962025</v>
      </c>
      <c r="E70" s="124">
        <v>38.496297372182006</v>
      </c>
      <c r="F70" s="124">
        <v>1.452667455348382</v>
      </c>
      <c r="G70" s="124">
        <v>2.5462703744316335</v>
      </c>
      <c r="H70" s="124">
        <v>3.998937829780016</v>
      </c>
      <c r="I70" s="124">
        <v>32.704586956594042</v>
      </c>
      <c r="J70" s="124"/>
      <c r="K70" s="124">
        <v>3.0679015430751995</v>
      </c>
      <c r="L70" s="124">
        <v>-3.639928730373966</v>
      </c>
      <c r="M70" s="124">
        <v>-2.4239469879947992</v>
      </c>
      <c r="N70" s="124">
        <v>4.5205689984235811</v>
      </c>
      <c r="O70" s="124">
        <v>5.7365507408027474</v>
      </c>
      <c r="P70" s="124"/>
      <c r="Q70" s="124">
        <v>4.2838832854543663</v>
      </c>
      <c r="R70" s="124">
        <v>70.734218530587015</v>
      </c>
      <c r="S70" s="124"/>
      <c r="T70" s="124">
        <v>4.3480791682697157</v>
      </c>
      <c r="U70" s="124">
        <v>3.5814428440439192</v>
      </c>
      <c r="V70" s="124">
        <v>2.0962893892742982</v>
      </c>
      <c r="W70" s="124"/>
      <c r="X70" s="124">
        <v>79.217744427757381</v>
      </c>
      <c r="Y70" s="124">
        <v>76.956858832905922</v>
      </c>
      <c r="Z70" s="124">
        <v>56.339588269419494</v>
      </c>
      <c r="AA70" s="124">
        <v>5.5629224981622674</v>
      </c>
      <c r="AB70" s="124">
        <v>4.346940755783101</v>
      </c>
      <c r="AC70" s="267">
        <v>85.360954933159789</v>
      </c>
      <c r="AD70" s="273"/>
      <c r="AE70" s="125">
        <v>1803.854</v>
      </c>
      <c r="AF70" s="125">
        <v>1844.41</v>
      </c>
      <c r="AG70" s="183">
        <v>-1.5695100392014991</v>
      </c>
      <c r="AH70" s="158"/>
    </row>
    <row r="71" spans="1:71">
      <c r="A71" s="162"/>
      <c r="B71" s="151" t="s">
        <v>58</v>
      </c>
      <c r="C71" s="124">
        <v>36.783526945156289</v>
      </c>
      <c r="D71" s="124">
        <v>42.028749036206634</v>
      </c>
      <c r="E71" s="124">
        <v>37.590020699562018</v>
      </c>
      <c r="F71" s="124">
        <v>1.9291330605384873</v>
      </c>
      <c r="G71" s="124">
        <v>2.5095952761061362</v>
      </c>
      <c r="H71" s="124">
        <v>4.4387283366446235</v>
      </c>
      <c r="I71" s="124">
        <v>32.633536703064195</v>
      </c>
      <c r="J71" s="124"/>
      <c r="K71" s="124">
        <v>2.6795271172008532</v>
      </c>
      <c r="L71" s="124">
        <v>-3.4271052286389798</v>
      </c>
      <c r="M71" s="124">
        <v>-2.7905433153279748</v>
      </c>
      <c r="N71" s="124">
        <v>4.608660177739341</v>
      </c>
      <c r="O71" s="124">
        <v>5.2452220910503451</v>
      </c>
      <c r="P71" s="124"/>
      <c r="Q71" s="124">
        <v>3.3160890305118582</v>
      </c>
      <c r="R71" s="124">
        <v>72.935186197500528</v>
      </c>
      <c r="S71" s="124"/>
      <c r="T71" s="124">
        <v>4.5078335204932065</v>
      </c>
      <c r="U71" s="124">
        <v>4.1861958129510368</v>
      </c>
      <c r="V71" s="124">
        <v>1.8217427516873714</v>
      </c>
      <c r="W71" s="124"/>
      <c r="X71" s="124">
        <v>81.624350327149173</v>
      </c>
      <c r="Y71" s="124">
        <v>79.185449010142463</v>
      </c>
      <c r="Z71" s="124">
        <v>53.47375237582628</v>
      </c>
      <c r="AA71" s="124">
        <v>5.0166311009586204</v>
      </c>
      <c r="AB71" s="124">
        <v>4.3800691876476154</v>
      </c>
      <c r="AC71" s="267">
        <v>86.456610369403478</v>
      </c>
      <c r="AD71" s="273"/>
      <c r="AE71" s="274">
        <v>1875.402</v>
      </c>
      <c r="AF71" s="127">
        <v>1902.4960000000001</v>
      </c>
      <c r="AG71" s="183">
        <v>-0.64531981094141067</v>
      </c>
    </row>
    <row r="72" spans="1:71">
      <c r="A72" s="162"/>
      <c r="B72" s="151" t="s">
        <v>59</v>
      </c>
      <c r="C72" s="124">
        <v>36.969722064075363</v>
      </c>
      <c r="D72" s="124">
        <v>41.195383261735941</v>
      </c>
      <c r="E72" s="124">
        <v>37.037886237772376</v>
      </c>
      <c r="F72" s="124">
        <v>1.6691682625122926</v>
      </c>
      <c r="G72" s="124">
        <v>2.4883287614512706</v>
      </c>
      <c r="H72" s="124">
        <v>4.1574970239635629</v>
      </c>
      <c r="I72" s="124">
        <v>32.817763055742461</v>
      </c>
      <c r="J72" s="124"/>
      <c r="K72" s="124">
        <v>2.379487176844723</v>
      </c>
      <c r="L72" s="124">
        <v>-2.4656073702189327</v>
      </c>
      <c r="M72" s="124">
        <v>-2.2886016119153716</v>
      </c>
      <c r="N72" s="124">
        <v>4.0486554393570158</v>
      </c>
      <c r="O72" s="124">
        <v>4.2256611976605765</v>
      </c>
      <c r="P72" s="124"/>
      <c r="Q72" s="124">
        <v>2.5564929351482841</v>
      </c>
      <c r="R72" s="124">
        <v>74.007308680939659</v>
      </c>
      <c r="S72" s="124"/>
      <c r="T72" s="124">
        <v>3.1441436778634646</v>
      </c>
      <c r="U72" s="124">
        <v>2.6084571191967294</v>
      </c>
      <c r="V72" s="124">
        <v>1.7841209047150766</v>
      </c>
      <c r="W72" s="124"/>
      <c r="X72" s="124">
        <v>81.327886054532442</v>
      </c>
      <c r="Y72" s="124">
        <v>78.897759809982432</v>
      </c>
      <c r="Z72" s="124">
        <v>51.968453097546686</v>
      </c>
      <c r="AA72" s="124">
        <v>4.3485326846436525</v>
      </c>
      <c r="AB72" s="124">
        <v>4.1715269263400909</v>
      </c>
      <c r="AC72" s="267">
        <v>86.446664251332763</v>
      </c>
      <c r="AD72" s="273"/>
      <c r="AE72" s="132">
        <v>1932.1</v>
      </c>
      <c r="AF72" s="125">
        <v>1966.9760000000001</v>
      </c>
      <c r="AG72" s="183">
        <v>-9.5883592230557452E-2</v>
      </c>
    </row>
    <row r="73" spans="1:71">
      <c r="A73" s="162"/>
      <c r="B73" s="275" t="s">
        <v>60</v>
      </c>
      <c r="C73" s="124">
        <v>37.521888591909239</v>
      </c>
      <c r="D73" s="124">
        <v>40.386649622617334</v>
      </c>
      <c r="E73" s="124">
        <v>36.113221752418298</v>
      </c>
      <c r="F73" s="124">
        <v>1.8101853093405562</v>
      </c>
      <c r="G73" s="124">
        <v>2.4632425608584798</v>
      </c>
      <c r="H73" s="124">
        <v>4.2734278701990354</v>
      </c>
      <c r="I73" s="124">
        <v>33.611491026546403</v>
      </c>
      <c r="J73" s="124"/>
      <c r="K73" s="124">
        <v>0.94573859836342333</v>
      </c>
      <c r="L73" s="124">
        <v>-0.91944501555915104</v>
      </c>
      <c r="M73" s="124">
        <v>-0.81060789255503807</v>
      </c>
      <c r="N73" s="124">
        <v>2.7559239077039797</v>
      </c>
      <c r="O73" s="124">
        <v>2.8647610307080931</v>
      </c>
      <c r="P73" s="124"/>
      <c r="Q73" s="124">
        <v>1.0545757213675366</v>
      </c>
      <c r="R73" s="124">
        <v>74.226048477566437</v>
      </c>
      <c r="S73" s="124"/>
      <c r="T73" s="124">
        <v>3.3254271193073519</v>
      </c>
      <c r="U73" s="124">
        <v>4.9348283626488989</v>
      </c>
      <c r="V73" s="124">
        <v>1.8250342917134732</v>
      </c>
      <c r="W73" s="124"/>
      <c r="X73" s="124">
        <v>83.504912110836969</v>
      </c>
      <c r="Y73" s="124">
        <v>77.424315774943082</v>
      </c>
      <c r="Z73" s="124">
        <v>61.43288207628791</v>
      </c>
      <c r="AA73" s="124">
        <v>2.6985914821469543</v>
      </c>
      <c r="AB73" s="124">
        <v>2.5897543591428414</v>
      </c>
      <c r="AC73" s="267">
        <v>86.295928796398101</v>
      </c>
      <c r="AD73" s="273"/>
      <c r="AE73" s="132">
        <v>2013.606</v>
      </c>
      <c r="AF73" s="125">
        <v>2057.364</v>
      </c>
      <c r="AG73" s="183">
        <v>-0.17932080911600343</v>
      </c>
    </row>
    <row r="74" spans="1:71">
      <c r="A74" s="162"/>
      <c r="B74" s="151" t="s">
        <v>61</v>
      </c>
      <c r="C74" s="124">
        <v>37.188090960158824</v>
      </c>
      <c r="D74" s="124">
        <v>40.035563026459286</v>
      </c>
      <c r="E74" s="124">
        <v>35.426472823396502</v>
      </c>
      <c r="F74" s="124">
        <v>2.2089194395488105</v>
      </c>
      <c r="G74" s="124">
        <v>2.4001707635139735</v>
      </c>
      <c r="H74" s="124">
        <v>4.6090902030627845</v>
      </c>
      <c r="I74" s="124">
        <v>33.390270386681202</v>
      </c>
      <c r="J74" s="124"/>
      <c r="K74" s="124">
        <v>0.64098800336260509</v>
      </c>
      <c r="L74" s="124">
        <v>-0.89050504357471305</v>
      </c>
      <c r="M74" s="124">
        <v>-0.89294042018566977</v>
      </c>
      <c r="N74" s="124">
        <v>2.8499074429114155</v>
      </c>
      <c r="O74" s="124">
        <v>2.8474720663004587</v>
      </c>
      <c r="P74" s="124"/>
      <c r="Q74" s="124">
        <v>0.63855262675164814</v>
      </c>
      <c r="R74" s="124">
        <v>70.167430053322363</v>
      </c>
      <c r="S74" s="124"/>
      <c r="T74" s="124">
        <v>1.8398529832871879</v>
      </c>
      <c r="U74" s="124">
        <v>3.8528994301053587</v>
      </c>
      <c r="V74" s="124">
        <v>2.0416817347362239</v>
      </c>
      <c r="W74" s="124"/>
      <c r="X74" s="124">
        <v>82.275337016129683</v>
      </c>
      <c r="Y74" s="124">
        <v>73.735519414273398</v>
      </c>
      <c r="Z74" s="124">
        <v>63.030408586262219</v>
      </c>
      <c r="AA74" s="124">
        <v>2.8164068288253001</v>
      </c>
      <c r="AB74" s="124">
        <v>2.8188422054362574</v>
      </c>
      <c r="AC74" s="267">
        <v>85.005257743796591</v>
      </c>
      <c r="AD74" s="273"/>
      <c r="AE74" s="125">
        <v>2098.8090000000002</v>
      </c>
      <c r="AF74" s="125">
        <v>2135.877</v>
      </c>
      <c r="AG74" s="183">
        <v>7.6599076868315269E-2</v>
      </c>
    </row>
    <row r="75" spans="1:71">
      <c r="A75" s="162"/>
      <c r="B75" s="151" t="s">
        <v>159</v>
      </c>
      <c r="C75" s="124">
        <v>37.389644959253168</v>
      </c>
      <c r="D75" s="124">
        <v>39.455095677072741</v>
      </c>
      <c r="E75" s="124">
        <v>35.008690387575641</v>
      </c>
      <c r="F75" s="124">
        <v>2.1001386597572944</v>
      </c>
      <c r="G75" s="124">
        <v>2.3462666297398034</v>
      </c>
      <c r="H75" s="124">
        <v>4.4464052894970987</v>
      </c>
      <c r="I75" s="124">
        <v>33.81140432798783</v>
      </c>
      <c r="J75" s="124"/>
      <c r="K75" s="124">
        <v>0.1701323032949329</v>
      </c>
      <c r="L75" s="124">
        <v>-0.46055833784951317</v>
      </c>
      <c r="M75" s="124">
        <v>-0.66537858308216791</v>
      </c>
      <c r="N75" s="124">
        <v>2.2702709630522282</v>
      </c>
      <c r="O75" s="124">
        <v>2.0654507178195729</v>
      </c>
      <c r="P75" s="124"/>
      <c r="Q75" s="124">
        <v>-3.4687941937721796E-2</v>
      </c>
      <c r="R75" s="124">
        <v>66.974683710175981</v>
      </c>
      <c r="S75" s="124"/>
      <c r="T75" s="124">
        <v>1.6016260087796375</v>
      </c>
      <c r="U75" s="124">
        <v>0.81042809704894858</v>
      </c>
      <c r="V75" s="124">
        <v>1.7970102122405189</v>
      </c>
      <c r="W75" s="124"/>
      <c r="X75" s="124">
        <v>80.290780138639292</v>
      </c>
      <c r="Y75" s="124">
        <v>72.319991902691314</v>
      </c>
      <c r="Z75" s="124">
        <v>58.898657572858824</v>
      </c>
      <c r="AA75" s="124">
        <v>1.8620155994527214</v>
      </c>
      <c r="AB75" s="124">
        <v>2.0668358446853765</v>
      </c>
      <c r="AC75" s="267">
        <v>84.751475157636904</v>
      </c>
      <c r="AD75" s="273"/>
      <c r="AE75" s="125">
        <v>2173.6660000000002</v>
      </c>
      <c r="AF75" s="125">
        <v>2213.0810000000001</v>
      </c>
      <c r="AG75" s="183">
        <v>0.37900085971798331</v>
      </c>
    </row>
    <row r="76" spans="1:71">
      <c r="A76" s="162"/>
      <c r="B76" s="151" t="s">
        <v>170</v>
      </c>
      <c r="C76" s="124">
        <v>36.931551554016316</v>
      </c>
      <c r="D76" s="124">
        <v>39.641779566813156</v>
      </c>
      <c r="E76" s="124">
        <v>35.400820053849486</v>
      </c>
      <c r="F76" s="124">
        <v>1.8960176714824313</v>
      </c>
      <c r="G76" s="124">
        <v>2.3449418414812357</v>
      </c>
      <c r="H76" s="124">
        <v>4.2409595129636664</v>
      </c>
      <c r="I76" s="124">
        <v>33.178235028575202</v>
      </c>
      <c r="J76" s="124"/>
      <c r="K76" s="124">
        <v>1.1661929691470163</v>
      </c>
      <c r="L76" s="124">
        <v>-1.3282160260219003</v>
      </c>
      <c r="M76" s="124">
        <v>-1.6801986538545108</v>
      </c>
      <c r="N76" s="124">
        <v>3.0622106406294476</v>
      </c>
      <c r="O76" s="124">
        <v>2.7102280127968368</v>
      </c>
      <c r="P76" s="124"/>
      <c r="Q76" s="124">
        <v>0.81421034131440562</v>
      </c>
      <c r="R76" s="124">
        <v>74.731801397088233</v>
      </c>
      <c r="S76" s="124"/>
      <c r="T76" s="124">
        <v>2.501378354218299</v>
      </c>
      <c r="U76" s="124">
        <v>0.76648092339919094</v>
      </c>
      <c r="V76" s="124">
        <v>1.7479226551473726</v>
      </c>
      <c r="W76" s="124"/>
      <c r="X76" s="124">
        <v>85.377613660418191</v>
      </c>
      <c r="Y76" s="124">
        <v>77.300844368135103</v>
      </c>
      <c r="Z76" s="124">
        <v>67.331420373027257</v>
      </c>
      <c r="AA76" s="124">
        <v>2.9599822285980397</v>
      </c>
      <c r="AB76" s="124">
        <v>3.3119648564306501</v>
      </c>
      <c r="AC76" s="267">
        <v>84.703167627499994</v>
      </c>
      <c r="AD76" s="273"/>
      <c r="AE76" s="132">
        <v>2241.8040000000001</v>
      </c>
      <c r="AF76" s="125">
        <v>2125.85</v>
      </c>
      <c r="AG76" s="183">
        <v>0.55236491177802816</v>
      </c>
    </row>
    <row r="77" spans="1:71">
      <c r="A77" s="162"/>
      <c r="B77" s="151" t="s">
        <v>174</v>
      </c>
      <c r="C77" s="124">
        <v>37.969818913480886</v>
      </c>
      <c r="D77" s="124">
        <v>53.032049439494102</v>
      </c>
      <c r="E77" s="124">
        <v>47.024719747053751</v>
      </c>
      <c r="F77" s="124">
        <v>3.4374820350675481</v>
      </c>
      <c r="G77" s="124">
        <v>2.569847657372808</v>
      </c>
      <c r="H77" s="124">
        <v>6.007329692440357</v>
      </c>
      <c r="I77" s="124">
        <v>34.059499856280539</v>
      </c>
      <c r="J77" s="124"/>
      <c r="K77" s="124">
        <v>11.583999182134789</v>
      </c>
      <c r="L77" s="124">
        <v>-14.050780875730574</v>
      </c>
      <c r="M77" s="124">
        <v>-14.01003156691969</v>
      </c>
      <c r="N77" s="124">
        <v>15.021481217202338</v>
      </c>
      <c r="O77" s="124">
        <v>15.06223052601322</v>
      </c>
      <c r="P77" s="124"/>
      <c r="Q77" s="124">
        <v>11.624748490945674</v>
      </c>
      <c r="R77" s="124">
        <v>83.039045370365386</v>
      </c>
      <c r="S77" s="124"/>
      <c r="T77" s="124">
        <v>16.19157803966657</v>
      </c>
      <c r="U77" s="124">
        <v>16.217734981316472</v>
      </c>
      <c r="V77" s="124">
        <v>1.2072913672511258</v>
      </c>
      <c r="W77" s="124"/>
      <c r="X77" s="124">
        <v>96.452588532898758</v>
      </c>
      <c r="Y77" s="124">
        <v>86.50703583984567</v>
      </c>
      <c r="Z77" s="124">
        <v>73.524481567336636</v>
      </c>
      <c r="AA77" s="124">
        <v>15.301475519785379</v>
      </c>
      <c r="AB77" s="124">
        <v>15.260726210974493</v>
      </c>
      <c r="AC77" s="267">
        <v>107.51863562326338</v>
      </c>
      <c r="AD77" s="273"/>
      <c r="AE77" s="276">
        <v>2087.4</v>
      </c>
      <c r="AF77" s="125">
        <v>2231.1480000000001</v>
      </c>
      <c r="AG77" s="183">
        <v>-0.30244458233298133</v>
      </c>
      <c r="AH77" s="188"/>
      <c r="BS77" s="158">
        <v>60</v>
      </c>
    </row>
    <row r="78" spans="1:71" s="158" customFormat="1">
      <c r="B78" s="151" t="s">
        <v>232</v>
      </c>
      <c r="C78" s="124">
        <v>39.097231385690343</v>
      </c>
      <c r="D78" s="124">
        <v>44.285651854589304</v>
      </c>
      <c r="E78" s="124">
        <v>39.678507588200183</v>
      </c>
      <c r="F78" s="124">
        <v>2.2604431361251285</v>
      </c>
      <c r="G78" s="124">
        <v>2.3467011302639973</v>
      </c>
      <c r="H78" s="124">
        <v>4.6071442663891249</v>
      </c>
      <c r="I78" s="124">
        <v>35.312953591671715</v>
      </c>
      <c r="J78" s="124"/>
      <c r="K78" s="124">
        <v>3.7595473768541026</v>
      </c>
      <c r="L78" s="124">
        <v>-3.1228533618342538</v>
      </c>
      <c r="M78" s="124">
        <v>-3.9544234059145191</v>
      </c>
      <c r="N78" s="124">
        <v>6.0199905129792315</v>
      </c>
      <c r="O78" s="124">
        <v>5.1884204688989657</v>
      </c>
      <c r="P78" s="124"/>
      <c r="Q78" s="124">
        <v>2.9279773327738376</v>
      </c>
      <c r="R78" s="124">
        <v>80.429705537059064</v>
      </c>
      <c r="S78" s="124"/>
      <c r="T78" s="124">
        <v>5.4652691711892372</v>
      </c>
      <c r="U78" s="124">
        <v>7.3424943028567817</v>
      </c>
      <c r="V78" s="124">
        <v>2.3487377184187763</v>
      </c>
      <c r="W78" s="124"/>
      <c r="X78" s="124">
        <v>96.360197989430347</v>
      </c>
      <c r="Y78" s="124">
        <v>82.977174397349131</v>
      </c>
      <c r="Z78" s="124">
        <v>66.968374867110654</v>
      </c>
      <c r="AA78" s="124">
        <v>5.7859045188072553</v>
      </c>
      <c r="AB78" s="124">
        <v>6.6174745628875211</v>
      </c>
      <c r="AC78" s="267">
        <v>101.2127882461709</v>
      </c>
      <c r="AD78" s="273"/>
      <c r="AE78" s="276">
        <v>2356.8829999999998</v>
      </c>
      <c r="AF78" s="277">
        <v>2471.0410000000002</v>
      </c>
      <c r="AG78" s="183">
        <v>1.7841179210937241</v>
      </c>
      <c r="BS78" s="158">
        <v>60</v>
      </c>
    </row>
    <row r="79" spans="1:71">
      <c r="A79" s="162"/>
      <c r="B79" s="151" t="s">
        <v>266</v>
      </c>
      <c r="C79" s="278">
        <v>39.966727980956499</v>
      </c>
      <c r="D79" s="152">
        <v>44.738113271709892</v>
      </c>
      <c r="E79" s="152">
        <v>40.632284292206378</v>
      </c>
      <c r="F79" s="152">
        <v>1.7754351253593841</v>
      </c>
      <c r="G79" s="152">
        <v>2.3303938541441247</v>
      </c>
      <c r="H79" s="152">
        <v>4.1058289795035083</v>
      </c>
      <c r="I79" s="152">
        <v>35.889417874918841</v>
      </c>
      <c r="J79" s="152"/>
      <c r="K79" s="152">
        <v>3.8661129030849342</v>
      </c>
      <c r="L79" s="152">
        <v>-1.0351037190465884</v>
      </c>
      <c r="M79" s="152">
        <v>-1.9052664567375139</v>
      </c>
      <c r="N79" s="152">
        <v>5.6415480284443182</v>
      </c>
      <c r="O79" s="124">
        <v>4.7713852907533925</v>
      </c>
      <c r="P79" s="152"/>
      <c r="Q79" s="124">
        <v>2.9959501653940084</v>
      </c>
      <c r="R79" s="124">
        <v>80.062308069225097</v>
      </c>
      <c r="S79" s="152"/>
      <c r="T79" s="152">
        <v>4.3032584165455834</v>
      </c>
      <c r="U79" s="152">
        <v>1.2703651034098988</v>
      </c>
      <c r="V79" s="152">
        <v>4.3334776022505945</v>
      </c>
      <c r="W79" s="152"/>
      <c r="X79" s="124">
        <v>94.229919668659662</v>
      </c>
      <c r="Y79" s="124">
        <v>83.491625799947272</v>
      </c>
      <c r="Z79" s="124">
        <v>68.267729590843189</v>
      </c>
      <c r="AA79" s="152">
        <v>5.1284895044362688</v>
      </c>
      <c r="AB79" s="152">
        <v>5.9986522421271937</v>
      </c>
      <c r="AC79" s="279">
        <v>98.09928277738274</v>
      </c>
      <c r="AD79" s="273"/>
      <c r="AE79" s="132">
        <v>2587.7600000000002</v>
      </c>
      <c r="AF79" s="125">
        <v>2695.9589999999998</v>
      </c>
      <c r="AG79" s="183">
        <v>1.0266783069443619</v>
      </c>
      <c r="BS79" s="158">
        <v>60</v>
      </c>
    </row>
    <row r="80" spans="1:71">
      <c r="A80" s="162"/>
      <c r="B80" s="280" t="s">
        <v>268</v>
      </c>
      <c r="C80" s="281">
        <v>39.924509661992133</v>
      </c>
      <c r="D80" s="282">
        <v>44.473790077643663</v>
      </c>
      <c r="E80" s="282">
        <v>39.567681958485771</v>
      </c>
      <c r="F80" s="282">
        <v>2.5296210642559034</v>
      </c>
      <c r="G80" s="282">
        <v>2.3764870549019976</v>
      </c>
      <c r="H80" s="282">
        <v>4.906108119157901</v>
      </c>
      <c r="I80" s="282">
        <v>35.503956386270168</v>
      </c>
      <c r="J80" s="282"/>
      <c r="K80" s="282">
        <v>2.2329127708532659</v>
      </c>
      <c r="L80" s="282">
        <v>-1.5933211747597325</v>
      </c>
      <c r="M80" s="282">
        <v>-1.806574594217369</v>
      </c>
      <c r="N80" s="282">
        <v>4.7625338351091697</v>
      </c>
      <c r="O80" s="283">
        <v>4.5492804156515323</v>
      </c>
      <c r="P80" s="282"/>
      <c r="Q80" s="124">
        <v>2.0196593513956289</v>
      </c>
      <c r="R80" s="124">
        <v>81.751458451613971</v>
      </c>
      <c r="S80" s="284"/>
      <c r="T80" s="284">
        <v>5.7252113867684935</v>
      </c>
      <c r="U80" s="284">
        <v>1.1169689214346146</v>
      </c>
      <c r="V80" s="284">
        <v>3.8801102564867342</v>
      </c>
      <c r="W80" s="284"/>
      <c r="X80" s="124">
        <v>96.577812646341528</v>
      </c>
      <c r="Y80" s="124">
        <v>87.734267200284492</v>
      </c>
      <c r="Z80" s="124">
        <v>68.997470359633937</v>
      </c>
      <c r="AA80" s="285">
        <v>5.5477068818642046</v>
      </c>
      <c r="AB80" s="284">
        <v>5.7609603013218411</v>
      </c>
      <c r="AC80" s="286">
        <v>99.528594593532873</v>
      </c>
      <c r="AD80" s="273"/>
      <c r="AE80" s="287">
        <v>2749.2260000000001</v>
      </c>
      <c r="AF80" s="288">
        <v>2795.259</v>
      </c>
      <c r="AG80" s="183">
        <v>1.5835516137528316E-2</v>
      </c>
      <c r="BS80" s="158">
        <v>60</v>
      </c>
    </row>
    <row r="81" spans="1:71">
      <c r="B81" s="289" t="s">
        <v>270</v>
      </c>
      <c r="C81" s="290">
        <v>40.810622570349828</v>
      </c>
      <c r="D81" s="291">
        <v>45.340160349770095</v>
      </c>
      <c r="E81" s="291">
        <v>40.304366914891851</v>
      </c>
      <c r="F81" s="291">
        <v>2.5585173595950574</v>
      </c>
      <c r="G81" s="291">
        <v>2.4772760752831835</v>
      </c>
      <c r="H81" s="291">
        <v>5.0357934348782409</v>
      </c>
      <c r="I81" s="291">
        <v>36.410308214945545</v>
      </c>
      <c r="J81" s="291"/>
      <c r="K81" s="291">
        <v>1.8556988745239662</v>
      </c>
      <c r="L81" s="291">
        <v>-1.6320762735474625</v>
      </c>
      <c r="M81" s="291">
        <v>-1.5167547282462144</v>
      </c>
      <c r="N81" s="291">
        <v>4.4142162341190225</v>
      </c>
      <c r="O81" s="291">
        <v>4.5295377794202709</v>
      </c>
      <c r="P81" s="291"/>
      <c r="Q81" s="292">
        <v>1.9710204198252141</v>
      </c>
      <c r="R81" s="292">
        <v>83.544789736520812</v>
      </c>
      <c r="S81" s="291"/>
      <c r="T81" s="291">
        <v>5.8654996204094187</v>
      </c>
      <c r="U81" s="291">
        <v>4.6124248044114156</v>
      </c>
      <c r="V81" s="291">
        <v>3.7269267094695171</v>
      </c>
      <c r="W81" s="291"/>
      <c r="X81" s="293">
        <v>98.39558667527487</v>
      </c>
      <c r="Y81" s="293">
        <v>91.752912815138501</v>
      </c>
      <c r="Z81" s="293">
        <v>69.572316302535853</v>
      </c>
      <c r="AA81" s="293">
        <v>5.1982461670326554</v>
      </c>
      <c r="AB81" s="291">
        <v>5.0829246217314079</v>
      </c>
      <c r="AC81" s="294">
        <v>103.89131054478121</v>
      </c>
      <c r="AD81" s="273"/>
      <c r="AE81" s="295">
        <v>2814.6771269999999</v>
      </c>
      <c r="AF81" s="296">
        <v>2881.8284830000002</v>
      </c>
      <c r="AG81" s="297">
        <v>-0.23697729705750703</v>
      </c>
      <c r="BS81" s="158">
        <v>60</v>
      </c>
    </row>
    <row r="82" spans="1:71">
      <c r="B82" s="289" t="s">
        <v>296</v>
      </c>
      <c r="C82" s="290">
        <v>41.677033258060128</v>
      </c>
      <c r="D82" s="291">
        <v>45.255877228699873</v>
      </c>
      <c r="E82" s="291">
        <v>40.096232930925588</v>
      </c>
      <c r="F82" s="291">
        <v>2.6919810578913785</v>
      </c>
      <c r="G82" s="291">
        <v>2.4676632398829184</v>
      </c>
      <c r="H82" s="291">
        <v>5.159644297774296</v>
      </c>
      <c r="I82" s="291">
        <v>37.442986878030617</v>
      </c>
      <c r="J82" s="291"/>
      <c r="K82" s="291">
        <v>0.9621609965546396</v>
      </c>
      <c r="L82" s="291">
        <v>-0.67735488996722459</v>
      </c>
      <c r="M82" s="291">
        <v>-0.75265297377348006</v>
      </c>
      <c r="N82" s="291">
        <v>3.6541420544460168</v>
      </c>
      <c r="O82" s="291">
        <v>3.5788439706397619</v>
      </c>
      <c r="P82" s="291"/>
      <c r="Q82" s="291">
        <v>0.88686291274838425</v>
      </c>
      <c r="R82" s="291">
        <v>83.791436212032806</v>
      </c>
      <c r="S82" s="291"/>
      <c r="T82" s="291">
        <v>4.5802334369896149</v>
      </c>
      <c r="U82" s="291">
        <v>2.2685752887891129</v>
      </c>
      <c r="V82" s="291">
        <v>3.5846013072649106</v>
      </c>
      <c r="W82" s="291"/>
      <c r="X82" s="291">
        <v>96.921743936852266</v>
      </c>
      <c r="Y82" s="291">
        <v>93.140493296167065</v>
      </c>
      <c r="Z82" s="291">
        <v>69.261947954335284</v>
      </c>
      <c r="AA82" s="291">
        <v>3.9261302801374791</v>
      </c>
      <c r="AB82" s="291">
        <v>4.0014283639437265</v>
      </c>
      <c r="AC82" s="294">
        <v>104.35487652762421</v>
      </c>
      <c r="AD82" s="298"/>
      <c r="AE82" s="295">
        <v>2950.017241</v>
      </c>
      <c r="AF82" s="296">
        <v>3005.5463840000007</v>
      </c>
      <c r="AG82" s="299">
        <v>0.24538708643551388</v>
      </c>
      <c r="BS82" s="158">
        <v>60</v>
      </c>
    </row>
    <row r="83" spans="1:71">
      <c r="B83" s="289" t="s">
        <v>302</v>
      </c>
      <c r="C83" s="290">
        <v>42.182638509268472</v>
      </c>
      <c r="D83" s="291">
        <v>45.074047908591602</v>
      </c>
      <c r="E83" s="291">
        <v>39.892825784570661</v>
      </c>
      <c r="F83" s="291">
        <v>2.7207401631879549</v>
      </c>
      <c r="G83" s="291">
        <v>2.4604819608329844</v>
      </c>
      <c r="H83" s="291">
        <v>5.1812221240209393</v>
      </c>
      <c r="I83" s="291">
        <v>37.996070613410559</v>
      </c>
      <c r="J83" s="291"/>
      <c r="K83" s="291">
        <v>0.39942937456492233</v>
      </c>
      <c r="L83" s="291">
        <v>3.4651171856526267E-3</v>
      </c>
      <c r="M83" s="291">
        <v>-0.22529502124409759</v>
      </c>
      <c r="N83" s="291">
        <v>3.1201695377528775</v>
      </c>
      <c r="O83" s="291">
        <v>2.8914093993231265</v>
      </c>
      <c r="P83" s="291"/>
      <c r="Q83" s="291">
        <v>0.17066923613517218</v>
      </c>
      <c r="R83" s="291">
        <v>84.227751092845665</v>
      </c>
      <c r="S83" s="291"/>
      <c r="T83" s="291">
        <v>3.7823224811186233</v>
      </c>
      <c r="U83" s="291">
        <v>2.9929597692516348</v>
      </c>
      <c r="V83" s="291">
        <v>3.5369806001282567</v>
      </c>
      <c r="W83" s="291"/>
      <c r="X83" s="291">
        <v>96.966300507515712</v>
      </c>
      <c r="Y83" s="291">
        <v>94.384385925608811</v>
      </c>
      <c r="Z83" s="291">
        <v>69.189136625057131</v>
      </c>
      <c r="AA83" s="291">
        <v>3.4684110150018834</v>
      </c>
      <c r="AB83" s="291">
        <v>3.697171153431634</v>
      </c>
      <c r="AC83" s="294">
        <v>105.21119526676569</v>
      </c>
      <c r="AD83" s="298"/>
      <c r="AE83" s="295">
        <v>3059.3962009999996</v>
      </c>
      <c r="AF83" s="296">
        <v>3112.5791730000001</v>
      </c>
      <c r="AG83" s="299">
        <v>0.35936544228529499</v>
      </c>
      <c r="BS83" s="158"/>
    </row>
    <row r="84" spans="1:71" s="158" customFormat="1">
      <c r="A84" s="67"/>
      <c r="B84" s="289" t="s">
        <v>308</v>
      </c>
      <c r="C84" s="290">
        <v>42.495645530764264</v>
      </c>
      <c r="D84" s="291">
        <v>44.77415121129625</v>
      </c>
      <c r="E84" s="291">
        <v>39.691194561540897</v>
      </c>
      <c r="F84" s="291">
        <v>2.6234059101241507</v>
      </c>
      <c r="G84" s="291">
        <v>2.459550739631196</v>
      </c>
      <c r="H84" s="291">
        <v>5.0829566497553467</v>
      </c>
      <c r="I84" s="291">
        <v>38.318101266239488</v>
      </c>
      <c r="J84" s="291"/>
      <c r="K84" s="291">
        <v>-0.16056064689532487</v>
      </c>
      <c r="L84" s="291">
        <v>0.65860329844120713</v>
      </c>
      <c r="M84" s="291">
        <v>0.47426371574436538</v>
      </c>
      <c r="N84" s="291">
        <v>2.4628452632288256</v>
      </c>
      <c r="O84" s="291">
        <v>2.2785056805319837</v>
      </c>
      <c r="P84" s="291"/>
      <c r="Q84" s="291">
        <v>-0.34490022959216671</v>
      </c>
      <c r="R84" s="291">
        <v>84.100989154685962</v>
      </c>
      <c r="S84" s="291"/>
      <c r="T84" s="291">
        <v>3.7258761122848441</v>
      </c>
      <c r="U84" s="291">
        <v>3.7400974328140664</v>
      </c>
      <c r="V84" s="291">
        <v>3.5652528445679392</v>
      </c>
      <c r="W84" s="291"/>
      <c r="X84" s="291">
        <v>97.24596903335447</v>
      </c>
      <c r="Y84" s="291">
        <v>95.054133757372853</v>
      </c>
      <c r="Z84" s="291">
        <v>68.709183513082991</v>
      </c>
      <c r="AA84" s="291">
        <v>2.8769927125909462</v>
      </c>
      <c r="AB84" s="291">
        <v>3.0613322952877886</v>
      </c>
      <c r="AC84" s="294">
        <v>105.66081376820809</v>
      </c>
      <c r="AD84" s="298"/>
      <c r="AE84" s="295">
        <v>3167.3345859999999</v>
      </c>
      <c r="AF84" s="296">
        <v>3222.166643</v>
      </c>
      <c r="AG84" s="299">
        <v>0.22493298847956567</v>
      </c>
    </row>
    <row r="85" spans="1:71" s="158" customFormat="1">
      <c r="A85" s="67"/>
      <c r="B85" s="289" t="s">
        <v>311</v>
      </c>
      <c r="C85" s="290">
        <v>42.3832429765679</v>
      </c>
      <c r="D85" s="291">
        <v>44.576156405478464</v>
      </c>
      <c r="E85" s="291">
        <v>39.649621797716868</v>
      </c>
      <c r="F85" s="291">
        <v>2.4777517645841698</v>
      </c>
      <c r="G85" s="291">
        <v>2.4487828431774292</v>
      </c>
      <c r="H85" s="291">
        <v>4.9265346077615995</v>
      </c>
      <c r="I85" s="291">
        <v>38.221284823284847</v>
      </c>
      <c r="J85" s="291"/>
      <c r="K85" s="291">
        <v>-0.18773550426385657</v>
      </c>
      <c r="L85" s="291">
        <v>0.78619421317796445</v>
      </c>
      <c r="M85" s="291">
        <v>0.68909138176821205</v>
      </c>
      <c r="N85" s="291">
        <v>2.2900162603203147</v>
      </c>
      <c r="O85" s="291">
        <v>2.1929134289105625</v>
      </c>
      <c r="P85" s="291"/>
      <c r="Q85" s="291">
        <v>-0.28483833567360894</v>
      </c>
      <c r="R85" s="291">
        <v>83.87292704964851</v>
      </c>
      <c r="S85" s="291"/>
      <c r="T85" s="291">
        <v>3.909764270469966</v>
      </c>
      <c r="U85" s="291">
        <v>3.8921359651089489</v>
      </c>
      <c r="V85" s="291">
        <v>3.5966371948452451</v>
      </c>
      <c r="W85" s="291"/>
      <c r="X85" s="291">
        <v>97.339931666562251</v>
      </c>
      <c r="Y85" s="291">
        <v>95.607594350085449</v>
      </c>
      <c r="Z85" s="291">
        <v>68.37793650625656</v>
      </c>
      <c r="AA85" s="291">
        <v>2.8760640491892304</v>
      </c>
      <c r="AB85" s="291">
        <v>2.9731668805989826</v>
      </c>
      <c r="AC85" s="294">
        <v>106.04537748083563</v>
      </c>
      <c r="AD85" s="298"/>
      <c r="AE85" s="295">
        <v>3279.049422</v>
      </c>
      <c r="AF85" s="296">
        <v>3336.6604410000004</v>
      </c>
      <c r="AG85" s="299">
        <v>0.10423246742767844</v>
      </c>
    </row>
    <row r="86" spans="1:71" s="158" customFormat="1">
      <c r="A86" s="67"/>
      <c r="B86" s="300" t="s">
        <v>320</v>
      </c>
      <c r="C86" s="301">
        <v>42.384303033996787</v>
      </c>
      <c r="D86" s="302">
        <v>44.461958009115349</v>
      </c>
      <c r="E86" s="302">
        <v>39.662972133836391</v>
      </c>
      <c r="F86" s="302">
        <v>2.3699286579271828</v>
      </c>
      <c r="G86" s="302">
        <v>2.4290572173517684</v>
      </c>
      <c r="H86" s="302">
        <v>4.7989858752789507</v>
      </c>
      <c r="I86" s="302">
        <v>38.242303897744932</v>
      </c>
      <c r="J86" s="302"/>
      <c r="K86" s="302">
        <v>-0.26881767545284879</v>
      </c>
      <c r="L86" s="302">
        <v>0.9042479776530814</v>
      </c>
      <c r="M86" s="302">
        <v>0.8807919702972985</v>
      </c>
      <c r="N86" s="302">
        <v>2.1011109824743341</v>
      </c>
      <c r="O86" s="302">
        <v>2.0776549751185507</v>
      </c>
      <c r="P86" s="302"/>
      <c r="Q86" s="302">
        <v>-0.29227368280863181</v>
      </c>
      <c r="R86" s="302">
        <v>83.417751487533209</v>
      </c>
      <c r="S86" s="302"/>
      <c r="T86" s="302">
        <v>3.066979413247664</v>
      </c>
      <c r="U86" s="302">
        <v>3.0164749632848222</v>
      </c>
      <c r="V86" s="302">
        <v>3.595958608329803</v>
      </c>
      <c r="W86" s="302"/>
      <c r="X86" s="302">
        <v>97.147984898017739</v>
      </c>
      <c r="Y86" s="302">
        <v>95.774656046387136</v>
      </c>
      <c r="Z86" s="302">
        <v>67.888123215257707</v>
      </c>
      <c r="AA86" s="302">
        <v>2.6744064744983671</v>
      </c>
      <c r="AB86" s="302">
        <v>2.6978624818541572</v>
      </c>
      <c r="AC86" s="303">
        <v>106.09650543377005</v>
      </c>
      <c r="AD86" s="298"/>
      <c r="AE86" s="304">
        <v>3397.2814119999998</v>
      </c>
      <c r="AF86" s="305">
        <v>3459.5959904002893</v>
      </c>
      <c r="AG86" s="306">
        <v>5.2190277404946528E-3</v>
      </c>
    </row>
    <row r="87" spans="1:71" s="255" customFormat="1">
      <c r="A87" s="75"/>
      <c r="B87" s="307" t="s">
        <v>117</v>
      </c>
      <c r="C87" s="308" t="s">
        <v>329</v>
      </c>
      <c r="D87" s="308"/>
      <c r="E87" s="308"/>
      <c r="F87" s="308"/>
      <c r="G87" s="308"/>
      <c r="H87" s="308"/>
      <c r="I87" s="308"/>
      <c r="J87" s="308"/>
      <c r="K87" s="308"/>
      <c r="L87" s="308"/>
      <c r="M87" s="308"/>
      <c r="N87" s="308"/>
      <c r="O87" s="308"/>
      <c r="P87" s="308"/>
      <c r="Q87" s="308"/>
      <c r="R87" s="308"/>
      <c r="S87" s="308"/>
      <c r="T87" s="308"/>
      <c r="U87" s="308"/>
      <c r="V87" s="308"/>
      <c r="W87" s="308"/>
      <c r="X87" s="308"/>
      <c r="Y87" s="308"/>
      <c r="Z87" s="308"/>
      <c r="AA87" s="308"/>
      <c r="AB87" s="308"/>
      <c r="AC87" s="309"/>
      <c r="AD87" s="279"/>
      <c r="AE87" s="310"/>
      <c r="AF87" s="310"/>
      <c r="AG87" s="311"/>
    </row>
    <row r="88" spans="1:71" s="255" customFormat="1">
      <c r="A88" s="75"/>
      <c r="B88" s="307"/>
      <c r="C88" s="312" t="s">
        <v>330</v>
      </c>
      <c r="D88" s="310"/>
      <c r="E88" s="310"/>
      <c r="F88" s="310"/>
      <c r="G88" s="310"/>
      <c r="H88" s="310"/>
      <c r="I88" s="310"/>
      <c r="J88" s="310"/>
      <c r="K88" s="310"/>
      <c r="L88" s="310"/>
      <c r="M88" s="310"/>
      <c r="N88" s="310"/>
      <c r="O88" s="310"/>
      <c r="P88" s="310"/>
      <c r="Q88" s="310"/>
      <c r="R88" s="310"/>
      <c r="S88" s="310"/>
      <c r="T88" s="310"/>
      <c r="U88" s="310"/>
      <c r="V88" s="310"/>
      <c r="W88" s="310"/>
      <c r="X88" s="310"/>
      <c r="Y88" s="310"/>
      <c r="Z88" s="310"/>
      <c r="AA88" s="310"/>
      <c r="AB88" s="310"/>
      <c r="AC88" s="313"/>
      <c r="AD88" s="314"/>
      <c r="AE88" s="310"/>
      <c r="AF88" s="310"/>
      <c r="AG88" s="313"/>
    </row>
    <row r="89" spans="1:71" s="255" customFormat="1">
      <c r="A89" s="75"/>
      <c r="B89" s="307"/>
      <c r="C89" s="315" t="s">
        <v>323</v>
      </c>
      <c r="D89" s="315"/>
      <c r="E89" s="315"/>
      <c r="F89" s="315"/>
      <c r="G89" s="315"/>
      <c r="H89" s="315"/>
      <c r="I89" s="315"/>
      <c r="J89" s="315"/>
      <c r="K89" s="315"/>
      <c r="L89" s="315"/>
      <c r="M89" s="315"/>
      <c r="N89" s="315"/>
      <c r="O89" s="315"/>
      <c r="P89" s="315"/>
      <c r="Q89" s="315"/>
      <c r="R89" s="315"/>
      <c r="S89" s="315"/>
      <c r="T89" s="315"/>
      <c r="U89" s="315"/>
      <c r="V89" s="315"/>
      <c r="W89" s="315"/>
      <c r="X89" s="315"/>
      <c r="Y89" s="315"/>
      <c r="Z89" s="315"/>
      <c r="AA89" s="315"/>
      <c r="AB89" s="315"/>
      <c r="AC89" s="316"/>
      <c r="AD89" s="279"/>
      <c r="AE89" s="310"/>
      <c r="AF89" s="310"/>
      <c r="AG89" s="313"/>
    </row>
    <row r="90" spans="1:71" s="255" customFormat="1">
      <c r="A90" s="75"/>
      <c r="B90" s="307"/>
      <c r="C90" s="235" t="s">
        <v>325</v>
      </c>
      <c r="D90" s="235"/>
      <c r="E90" s="235"/>
      <c r="F90" s="235"/>
      <c r="G90" s="235"/>
      <c r="H90" s="235"/>
      <c r="I90" s="235"/>
      <c r="J90" s="235"/>
      <c r="K90" s="235"/>
      <c r="L90" s="235"/>
      <c r="M90" s="235"/>
      <c r="N90" s="235"/>
      <c r="O90" s="235"/>
      <c r="P90" s="235"/>
      <c r="Q90" s="235"/>
      <c r="R90" s="235"/>
      <c r="S90" s="235"/>
      <c r="T90" s="235"/>
      <c r="U90" s="235"/>
      <c r="V90" s="235"/>
      <c r="W90" s="235"/>
      <c r="X90" s="235"/>
      <c r="Y90" s="235"/>
      <c r="Z90" s="235"/>
      <c r="AA90" s="235"/>
      <c r="AB90" s="235"/>
      <c r="AC90" s="317"/>
      <c r="AD90" s="279"/>
      <c r="AE90" s="310"/>
      <c r="AF90" s="310"/>
      <c r="AG90" s="313"/>
    </row>
    <row r="91" spans="1:71" s="255" customFormat="1">
      <c r="A91" s="75"/>
      <c r="B91" s="307"/>
      <c r="C91" s="238" t="s">
        <v>160</v>
      </c>
      <c r="D91" s="310"/>
      <c r="E91" s="310"/>
      <c r="F91" s="310"/>
      <c r="G91" s="310"/>
      <c r="H91" s="310"/>
      <c r="I91" s="310"/>
      <c r="J91" s="310"/>
      <c r="K91" s="310"/>
      <c r="L91" s="310"/>
      <c r="M91" s="310"/>
      <c r="N91" s="310"/>
      <c r="O91" s="310"/>
      <c r="P91" s="310"/>
      <c r="Q91" s="310"/>
      <c r="R91" s="310"/>
      <c r="S91" s="310"/>
      <c r="T91" s="310"/>
      <c r="U91" s="310"/>
      <c r="V91" s="310"/>
      <c r="W91" s="310"/>
      <c r="X91" s="310"/>
      <c r="Y91" s="310"/>
      <c r="Z91" s="310"/>
      <c r="AA91" s="310"/>
      <c r="AB91" s="310"/>
      <c r="AC91" s="313"/>
      <c r="AD91" s="273"/>
      <c r="AE91" s="310"/>
      <c r="AF91" s="310"/>
      <c r="AG91" s="313"/>
    </row>
    <row r="92" spans="1:71" s="255" customFormat="1" ht="16.5" thickBot="1">
      <c r="A92" s="75"/>
      <c r="B92" s="318"/>
      <c r="C92" s="241" t="s">
        <v>300</v>
      </c>
      <c r="D92" s="319"/>
      <c r="E92" s="319"/>
      <c r="F92" s="319"/>
      <c r="G92" s="319"/>
      <c r="H92" s="319"/>
      <c r="I92" s="319"/>
      <c r="J92" s="319"/>
      <c r="K92" s="319"/>
      <c r="L92" s="319"/>
      <c r="M92" s="319"/>
      <c r="N92" s="319"/>
      <c r="O92" s="319"/>
      <c r="P92" s="319"/>
      <c r="Q92" s="319"/>
      <c r="R92" s="319"/>
      <c r="S92" s="319"/>
      <c r="T92" s="319"/>
      <c r="U92" s="319"/>
      <c r="V92" s="319"/>
      <c r="W92" s="319"/>
      <c r="X92" s="319"/>
      <c r="Y92" s="319"/>
      <c r="Z92" s="319"/>
      <c r="AA92" s="319"/>
      <c r="AB92" s="319"/>
      <c r="AC92" s="320"/>
      <c r="AD92" s="273"/>
      <c r="AE92" s="319"/>
      <c r="AF92" s="319"/>
      <c r="AG92" s="320"/>
    </row>
    <row r="93" spans="1:71">
      <c r="AD93" s="146"/>
    </row>
    <row r="94" spans="1:71">
      <c r="AF94" s="65"/>
      <c r="AG94" s="65"/>
      <c r="AH94" s="65"/>
      <c r="AI94" s="65"/>
    </row>
    <row r="95" spans="1:71">
      <c r="B95" s="244"/>
      <c r="C95" s="244"/>
      <c r="D95" s="244"/>
      <c r="E95" s="244"/>
      <c r="F95" s="244"/>
      <c r="G95" s="244"/>
      <c r="H95" s="244"/>
      <c r="I95" s="244"/>
      <c r="J95" s="244"/>
      <c r="K95" s="244"/>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row>
    <row r="96" spans="1:71">
      <c r="AF96" s="65"/>
      <c r="AG96" s="65"/>
      <c r="AH96" s="65"/>
      <c r="AI96" s="65"/>
      <c r="AJ96" s="65"/>
      <c r="AK96" s="65"/>
      <c r="AL96" s="65"/>
      <c r="AM96" s="65"/>
      <c r="AN96" s="65"/>
      <c r="AO96" s="65"/>
      <c r="AP96" s="65"/>
      <c r="AQ96" s="65"/>
      <c r="AR96" s="65"/>
      <c r="AS96" s="65"/>
    </row>
    <row r="97" spans="2:2">
      <c r="B97" s="244"/>
    </row>
    <row r="98" spans="2:2">
      <c r="B98" s="244"/>
    </row>
    <row r="99" spans="2:2">
      <c r="B99" s="244"/>
    </row>
    <row r="100" spans="2:2">
      <c r="B100" s="244"/>
    </row>
    <row r="101" spans="2:2">
      <c r="B101" s="244"/>
    </row>
    <row r="102" spans="2:2">
      <c r="B102" s="244"/>
    </row>
  </sheetData>
  <mergeCells count="10">
    <mergeCell ref="C1:AC1"/>
    <mergeCell ref="C90:AB90"/>
    <mergeCell ref="AE3:AG3"/>
    <mergeCell ref="C89:AB89"/>
    <mergeCell ref="K3:N3"/>
    <mergeCell ref="T3:V3"/>
    <mergeCell ref="C3:I3"/>
    <mergeCell ref="C87:AB87"/>
    <mergeCell ref="X3:AC3"/>
    <mergeCell ref="Q3:R3"/>
  </mergeCells>
  <phoneticPr fontId="147"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Z107"/>
  <sheetViews>
    <sheetView workbookViewId="0"/>
  </sheetViews>
  <sheetFormatPr defaultColWidth="9.140625" defaultRowHeight="15.75"/>
  <cols>
    <col min="1" max="1" width="9.140625" style="65"/>
    <col min="2" max="2" width="8.5703125" style="65" bestFit="1" customWidth="1"/>
    <col min="3" max="3" width="12.85546875" style="65" customWidth="1"/>
    <col min="4" max="4" width="13.42578125" style="65" customWidth="1"/>
    <col min="5" max="5" width="13.5703125" style="65" customWidth="1"/>
    <col min="6" max="6" width="12.85546875" style="65" customWidth="1"/>
    <col min="7" max="7" width="13.5703125" style="65" bestFit="1" customWidth="1"/>
    <col min="8" max="9" width="12.85546875" style="65" customWidth="1"/>
    <col min="10" max="10" width="2.42578125" style="65" customWidth="1"/>
    <col min="11" max="15" width="12.85546875" style="65" customWidth="1"/>
    <col min="16" max="16" width="2.140625" style="65" customWidth="1"/>
    <col min="17" max="18" width="12.85546875" style="65" customWidth="1"/>
    <col min="19" max="19" width="2.140625" style="65" customWidth="1"/>
    <col min="20" max="20" width="15.85546875" style="65" customWidth="1"/>
    <col min="21" max="21" width="15.85546875" style="65" bestFit="1" customWidth="1"/>
    <col min="22" max="22" width="15.85546875" style="65" customWidth="1"/>
    <col min="23" max="23" width="2.5703125" style="65" customWidth="1"/>
    <col min="24" max="24" width="15.85546875" style="65" bestFit="1" customWidth="1"/>
    <col min="25" max="26" width="15.85546875" style="65" customWidth="1"/>
    <col min="27" max="27" width="15.85546875" style="65" bestFit="1" customWidth="1"/>
    <col min="28" max="29" width="15.85546875" style="65" customWidth="1"/>
    <col min="30" max="30" width="2.42578125" style="162" customWidth="1"/>
    <col min="31" max="31" width="26.5703125" style="65" customWidth="1"/>
    <col min="32" max="32" width="9.140625" style="162"/>
    <col min="33" max="33" width="9.42578125" style="162" customWidth="1"/>
    <col min="34" max="34" width="13.42578125" style="162" customWidth="1"/>
    <col min="35" max="36" width="12.85546875" style="162" customWidth="1"/>
    <col min="37" max="37" width="13.42578125" style="162" customWidth="1"/>
    <col min="38" max="40" width="9.140625" style="162"/>
    <col min="41" max="41" width="2.85546875" style="162" customWidth="1"/>
    <col min="42" max="42" width="2.42578125" style="162" customWidth="1"/>
    <col min="43" max="46" width="12.85546875" style="162" customWidth="1"/>
    <col min="47" max="16384" width="9.140625" style="162"/>
  </cols>
  <sheetData>
    <row r="1" spans="1:47" ht="29.25" customHeight="1" thickBot="1">
      <c r="B1" s="59"/>
      <c r="C1" s="321" t="s">
        <v>317</v>
      </c>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2"/>
      <c r="AD1" s="323"/>
      <c r="AE1" s="64"/>
      <c r="AG1" s="324"/>
      <c r="AH1" s="324"/>
      <c r="AI1" s="324"/>
      <c r="AJ1" s="324"/>
      <c r="AK1" s="324"/>
      <c r="AL1" s="158"/>
      <c r="AM1" s="158"/>
      <c r="AN1" s="158"/>
      <c r="AO1" s="158"/>
      <c r="AP1" s="158"/>
      <c r="AQ1" s="158"/>
      <c r="AR1" s="158"/>
      <c r="AS1" s="158"/>
      <c r="AT1" s="158"/>
      <c r="AU1" s="158"/>
    </row>
    <row r="2" spans="1:47" s="255" customFormat="1" ht="15.75" customHeight="1">
      <c r="A2" s="75"/>
      <c r="B2" s="68"/>
      <c r="C2" s="69"/>
      <c r="D2" s="69"/>
      <c r="E2" s="69"/>
      <c r="F2" s="69"/>
      <c r="G2" s="69"/>
      <c r="H2" s="69"/>
      <c r="I2" s="69"/>
      <c r="J2" s="70"/>
      <c r="K2" s="69"/>
      <c r="L2" s="325"/>
      <c r="M2" s="69"/>
      <c r="N2" s="69"/>
      <c r="O2" s="69"/>
      <c r="P2" s="70"/>
      <c r="Q2" s="69"/>
      <c r="R2" s="69"/>
      <c r="S2" s="70"/>
      <c r="T2" s="72"/>
      <c r="U2" s="72"/>
      <c r="V2" s="252"/>
      <c r="W2" s="70"/>
      <c r="X2" s="69"/>
      <c r="Y2" s="69"/>
      <c r="Z2" s="69"/>
      <c r="AA2" s="69"/>
      <c r="AB2" s="69"/>
      <c r="AC2" s="69"/>
      <c r="AD2" s="323"/>
      <c r="AE2" s="74"/>
      <c r="AG2" s="326"/>
      <c r="AH2" s="327"/>
      <c r="AI2" s="327"/>
      <c r="AJ2" s="327"/>
      <c r="AK2" s="327"/>
      <c r="AL2" s="328"/>
      <c r="AM2" s="328"/>
      <c r="AN2" s="328"/>
      <c r="AO2" s="328"/>
      <c r="AP2" s="328"/>
      <c r="AQ2" s="78"/>
      <c r="AR2" s="78"/>
      <c r="AS2" s="78"/>
      <c r="AT2" s="78"/>
      <c r="AU2" s="328"/>
    </row>
    <row r="3" spans="1:47" s="255" customFormat="1" ht="15.6" customHeight="1">
      <c r="A3" s="75"/>
      <c r="B3" s="68"/>
      <c r="C3" s="329" t="s">
        <v>71</v>
      </c>
      <c r="D3" s="329"/>
      <c r="E3" s="329"/>
      <c r="F3" s="329"/>
      <c r="G3" s="329"/>
      <c r="H3" s="329"/>
      <c r="I3" s="329"/>
      <c r="J3" s="70"/>
      <c r="K3" s="330" t="s">
        <v>68</v>
      </c>
      <c r="L3" s="330"/>
      <c r="M3" s="330"/>
      <c r="N3" s="330"/>
      <c r="O3" s="331"/>
      <c r="P3" s="70"/>
      <c r="Q3" s="79" t="s">
        <v>112</v>
      </c>
      <c r="R3" s="79"/>
      <c r="S3" s="70"/>
      <c r="T3" s="332" t="s">
        <v>74</v>
      </c>
      <c r="U3" s="332"/>
      <c r="V3" s="332"/>
      <c r="W3" s="70"/>
      <c r="X3" s="82" t="s">
        <v>298</v>
      </c>
      <c r="Y3" s="82"/>
      <c r="Z3" s="82"/>
      <c r="AA3" s="82"/>
      <c r="AB3" s="82"/>
      <c r="AC3" s="83"/>
      <c r="AD3" s="333"/>
      <c r="AE3" s="334" t="s">
        <v>85</v>
      </c>
      <c r="AG3" s="326"/>
      <c r="AH3" s="326"/>
      <c r="AI3" s="326"/>
      <c r="AJ3" s="326"/>
      <c r="AK3" s="326"/>
      <c r="AL3" s="328"/>
      <c r="AM3" s="328"/>
      <c r="AN3" s="328"/>
      <c r="AO3" s="328"/>
      <c r="AP3" s="328"/>
      <c r="AQ3" s="335"/>
      <c r="AR3" s="335"/>
      <c r="AS3" s="335"/>
      <c r="AT3" s="335"/>
      <c r="AU3" s="328"/>
    </row>
    <row r="4" spans="1:47" s="265" customFormat="1" ht="56.25" customHeight="1">
      <c r="A4" s="336"/>
      <c r="B4" s="258"/>
      <c r="C4" s="90" t="s">
        <v>3</v>
      </c>
      <c r="D4" s="90" t="s">
        <v>8</v>
      </c>
      <c r="E4" s="90" t="s">
        <v>5</v>
      </c>
      <c r="F4" s="90" t="s">
        <v>6</v>
      </c>
      <c r="G4" s="90" t="s">
        <v>62</v>
      </c>
      <c r="H4" s="90" t="s">
        <v>7</v>
      </c>
      <c r="I4" s="91" t="s">
        <v>173</v>
      </c>
      <c r="J4" s="91"/>
      <c r="K4" s="91" t="s">
        <v>162</v>
      </c>
      <c r="L4" s="91" t="s">
        <v>70</v>
      </c>
      <c r="M4" s="91" t="s">
        <v>76</v>
      </c>
      <c r="N4" s="91" t="s">
        <v>1</v>
      </c>
      <c r="O4" s="91" t="s">
        <v>0</v>
      </c>
      <c r="P4" s="91"/>
      <c r="Q4" s="91" t="s">
        <v>161</v>
      </c>
      <c r="R4" s="259" t="s">
        <v>318</v>
      </c>
      <c r="S4" s="91"/>
      <c r="T4" s="337" t="s">
        <v>72</v>
      </c>
      <c r="U4" s="337" t="s">
        <v>2</v>
      </c>
      <c r="V4" s="337" t="s">
        <v>171</v>
      </c>
      <c r="W4" s="93"/>
      <c r="X4" s="91" t="s">
        <v>4</v>
      </c>
      <c r="Y4" s="91" t="s">
        <v>328</v>
      </c>
      <c r="Z4" s="91" t="s">
        <v>319</v>
      </c>
      <c r="AA4" s="92" t="s">
        <v>304</v>
      </c>
      <c r="AB4" s="94" t="s">
        <v>305</v>
      </c>
      <c r="AC4" s="94" t="s">
        <v>306</v>
      </c>
      <c r="AD4" s="323"/>
      <c r="AE4" s="338" t="s">
        <v>316</v>
      </c>
      <c r="AF4" s="339"/>
      <c r="AH4" s="340"/>
      <c r="AI4" s="341"/>
      <c r="AJ4" s="340"/>
      <c r="AK4" s="341"/>
      <c r="AL4" s="342"/>
      <c r="AM4" s="343"/>
      <c r="AN4" s="343"/>
      <c r="AO4" s="343"/>
      <c r="AP4" s="343"/>
      <c r="AQ4" s="340"/>
      <c r="AR4" s="341"/>
      <c r="AS4" s="340"/>
      <c r="AT4" s="341"/>
      <c r="AU4" s="342"/>
    </row>
    <row r="5" spans="1:47" s="271" customFormat="1">
      <c r="A5" s="112"/>
      <c r="B5" s="123" t="s">
        <v>101</v>
      </c>
      <c r="C5" s="344">
        <v>213.3169230769231</v>
      </c>
      <c r="D5" s="345">
        <v>212.16549650349648</v>
      </c>
      <c r="E5" s="345">
        <v>170.01722377622377</v>
      </c>
      <c r="F5" s="345">
        <v>25.573790209790211</v>
      </c>
      <c r="G5" s="345">
        <v>16.574482517482519</v>
      </c>
      <c r="H5" s="345">
        <v>42.148272727272726</v>
      </c>
      <c r="I5" s="345">
        <v>175.83495804195803</v>
      </c>
      <c r="J5" s="345"/>
      <c r="K5" s="345" t="s">
        <v>116</v>
      </c>
      <c r="L5" s="345">
        <v>16.332076923076926</v>
      </c>
      <c r="M5" s="345" t="s">
        <v>116</v>
      </c>
      <c r="N5" s="345" t="s">
        <v>116</v>
      </c>
      <c r="O5" s="346">
        <v>-1.1514265734265734</v>
      </c>
      <c r="P5" s="346"/>
      <c r="Q5" s="346">
        <v>-26.725216783216784</v>
      </c>
      <c r="R5" s="346"/>
      <c r="S5" s="345"/>
      <c r="T5" s="345">
        <v>-16.847188811188811</v>
      </c>
      <c r="U5" s="345">
        <v>-1.1514265734265734</v>
      </c>
      <c r="V5" s="345">
        <v>22.48311888111888</v>
      </c>
      <c r="W5" s="345"/>
      <c r="X5" s="345"/>
      <c r="Y5" s="345"/>
      <c r="Z5" s="345"/>
      <c r="AA5" s="345">
        <v>-3.2724755244755244</v>
      </c>
      <c r="AB5" s="345" t="s">
        <v>116</v>
      </c>
      <c r="AC5" s="347" t="s">
        <v>116</v>
      </c>
      <c r="AD5" s="348"/>
      <c r="AE5" s="349">
        <v>3.3002538656819755</v>
      </c>
      <c r="AH5" s="350"/>
      <c r="AI5" s="350"/>
      <c r="AJ5" s="350"/>
      <c r="AK5" s="350"/>
      <c r="AL5" s="351"/>
      <c r="AM5" s="351"/>
      <c r="AN5" s="351"/>
      <c r="AO5" s="351"/>
      <c r="AP5" s="351"/>
      <c r="AQ5" s="352"/>
      <c r="AR5" s="352"/>
      <c r="AS5" s="352"/>
      <c r="AT5" s="352"/>
      <c r="AU5" s="351"/>
    </row>
    <row r="6" spans="1:47" s="271" customFormat="1">
      <c r="A6" s="112"/>
      <c r="B6" s="134" t="s">
        <v>102</v>
      </c>
      <c r="C6" s="124">
        <v>214.59752631578951</v>
      </c>
      <c r="D6" s="124">
        <v>216.9350657894737</v>
      </c>
      <c r="E6" s="124">
        <v>174.26071710526318</v>
      </c>
      <c r="F6" s="124">
        <v>25.627414473684212</v>
      </c>
      <c r="G6" s="124">
        <v>17.046934210526317</v>
      </c>
      <c r="H6" s="124">
        <v>42.674348684210536</v>
      </c>
      <c r="I6" s="124">
        <v>176.45572368421054</v>
      </c>
      <c r="J6" s="124"/>
      <c r="K6" s="124" t="s">
        <v>116</v>
      </c>
      <c r="L6" s="124">
        <v>11.146072368421054</v>
      </c>
      <c r="M6" s="124" t="s">
        <v>116</v>
      </c>
      <c r="N6" s="124" t="s">
        <v>116</v>
      </c>
      <c r="O6" s="124">
        <v>2.337539473684211</v>
      </c>
      <c r="P6" s="124"/>
      <c r="Q6" s="124">
        <v>-23.289875000000002</v>
      </c>
      <c r="R6" s="124"/>
      <c r="S6" s="124"/>
      <c r="T6" s="124">
        <v>-10.8325</v>
      </c>
      <c r="U6" s="124">
        <v>2.337539473684211</v>
      </c>
      <c r="V6" s="124">
        <v>20.838309210526319</v>
      </c>
      <c r="W6" s="124"/>
      <c r="X6" s="124"/>
      <c r="Y6" s="124"/>
      <c r="Z6" s="124"/>
      <c r="AA6" s="124">
        <v>0.91221052631578947</v>
      </c>
      <c r="AB6" s="124" t="s">
        <v>116</v>
      </c>
      <c r="AC6" s="267" t="s">
        <v>116</v>
      </c>
      <c r="AD6" s="348"/>
      <c r="AE6" s="349">
        <v>3.507962150934687</v>
      </c>
      <c r="AH6" s="350"/>
      <c r="AI6" s="350"/>
      <c r="AJ6" s="350"/>
      <c r="AK6" s="350"/>
      <c r="AL6" s="351"/>
      <c r="AM6" s="351"/>
      <c r="AN6" s="351"/>
      <c r="AO6" s="351"/>
      <c r="AP6" s="351"/>
      <c r="AQ6" s="352"/>
      <c r="AR6" s="352"/>
      <c r="AS6" s="352"/>
      <c r="AT6" s="352"/>
      <c r="AU6" s="351"/>
    </row>
    <row r="7" spans="1:47" s="271" customFormat="1">
      <c r="A7" s="112"/>
      <c r="B7" s="134" t="s">
        <v>103</v>
      </c>
      <c r="C7" s="124">
        <v>215.7234465408805</v>
      </c>
      <c r="D7" s="124">
        <v>215.88695597484278</v>
      </c>
      <c r="E7" s="124">
        <v>174.08304402515725</v>
      </c>
      <c r="F7" s="124">
        <v>24.308402515723269</v>
      </c>
      <c r="G7" s="124">
        <v>17.495509433962265</v>
      </c>
      <c r="H7" s="124">
        <v>41.803911949685535</v>
      </c>
      <c r="I7" s="124">
        <v>177.38048427672956</v>
      </c>
      <c r="J7" s="124"/>
      <c r="K7" s="124" t="s">
        <v>116</v>
      </c>
      <c r="L7" s="124">
        <v>13.653037735849058</v>
      </c>
      <c r="M7" s="124" t="s">
        <v>116</v>
      </c>
      <c r="N7" s="124" t="s">
        <v>116</v>
      </c>
      <c r="O7" s="124">
        <v>0.16350943396226417</v>
      </c>
      <c r="P7" s="124"/>
      <c r="Q7" s="124">
        <v>-24.144893081761008</v>
      </c>
      <c r="R7" s="124"/>
      <c r="S7" s="124"/>
      <c r="T7" s="124">
        <v>-12.753735849056605</v>
      </c>
      <c r="U7" s="124">
        <v>0.16350943396226417</v>
      </c>
      <c r="V7" s="124">
        <v>20.956459119496856</v>
      </c>
      <c r="W7" s="124"/>
      <c r="X7" s="124"/>
      <c r="Y7" s="124"/>
      <c r="Z7" s="124"/>
      <c r="AA7" s="124">
        <v>-2.6706540880503149</v>
      </c>
      <c r="AB7" s="124" t="s">
        <v>116</v>
      </c>
      <c r="AC7" s="267" t="s">
        <v>116</v>
      </c>
      <c r="AD7" s="348"/>
      <c r="AE7" s="349">
        <v>3.6695130394645741</v>
      </c>
      <c r="AH7" s="350"/>
      <c r="AI7" s="350"/>
      <c r="AJ7" s="350"/>
      <c r="AK7" s="350"/>
      <c r="AL7" s="351"/>
      <c r="AM7" s="351"/>
      <c r="AN7" s="351"/>
      <c r="AO7" s="351"/>
      <c r="AP7" s="351"/>
      <c r="AQ7" s="352"/>
      <c r="AR7" s="352"/>
      <c r="AS7" s="352"/>
      <c r="AT7" s="352"/>
      <c r="AU7" s="351"/>
    </row>
    <row r="8" spans="1:47" s="271" customFormat="1">
      <c r="A8" s="112"/>
      <c r="B8" s="134" t="s">
        <v>104</v>
      </c>
      <c r="C8" s="124">
        <v>219.79406707317079</v>
      </c>
      <c r="D8" s="124">
        <v>221.66993902439026</v>
      </c>
      <c r="E8" s="124">
        <v>178.76267073170732</v>
      </c>
      <c r="F8" s="124">
        <v>25.126115853658536</v>
      </c>
      <c r="G8" s="124">
        <v>17.781152439024392</v>
      </c>
      <c r="H8" s="124">
        <v>42.907268292682929</v>
      </c>
      <c r="I8" s="124">
        <v>182.09168292682929</v>
      </c>
      <c r="J8" s="124"/>
      <c r="K8" s="124" t="s">
        <v>116</v>
      </c>
      <c r="L8" s="124">
        <v>14.425719512195123</v>
      </c>
      <c r="M8" s="124" t="s">
        <v>116</v>
      </c>
      <c r="N8" s="124" t="s">
        <v>116</v>
      </c>
      <c r="O8" s="124">
        <v>1.8758719512195123</v>
      </c>
      <c r="P8" s="124"/>
      <c r="Q8" s="124">
        <v>-23.250243902439028</v>
      </c>
      <c r="R8" s="124"/>
      <c r="S8" s="124"/>
      <c r="T8" s="124">
        <v>-13.738780487804881</v>
      </c>
      <c r="U8" s="124">
        <v>1.8758719512195123</v>
      </c>
      <c r="V8" s="124">
        <v>20.951640243902443</v>
      </c>
      <c r="W8" s="124"/>
      <c r="X8" s="124"/>
      <c r="Y8" s="124"/>
      <c r="Z8" s="124"/>
      <c r="AA8" s="124">
        <v>-4.491524390243903</v>
      </c>
      <c r="AB8" s="124" t="s">
        <v>116</v>
      </c>
      <c r="AC8" s="267" t="s">
        <v>116</v>
      </c>
      <c r="AD8" s="348"/>
      <c r="AE8" s="349">
        <v>3.7849065312716359</v>
      </c>
      <c r="AH8" s="350"/>
      <c r="AI8" s="350"/>
      <c r="AJ8" s="350"/>
      <c r="AK8" s="350"/>
      <c r="AL8" s="351"/>
      <c r="AM8" s="351"/>
      <c r="AN8" s="351"/>
      <c r="AO8" s="351"/>
      <c r="AP8" s="351"/>
      <c r="AQ8" s="352"/>
      <c r="AR8" s="352"/>
      <c r="AS8" s="352"/>
      <c r="AT8" s="352"/>
      <c r="AU8" s="351"/>
    </row>
    <row r="9" spans="1:47" s="271" customFormat="1">
      <c r="A9" s="112"/>
      <c r="B9" s="134" t="s">
        <v>105</v>
      </c>
      <c r="C9" s="124">
        <v>221.19436585365855</v>
      </c>
      <c r="D9" s="124">
        <v>236.22776219512201</v>
      </c>
      <c r="E9" s="124">
        <v>191.07473170731711</v>
      </c>
      <c r="F9" s="124">
        <v>27.054829268292686</v>
      </c>
      <c r="G9" s="124">
        <v>18.098201219512198</v>
      </c>
      <c r="H9" s="124">
        <v>45.153030487804884</v>
      </c>
      <c r="I9" s="124">
        <v>186.84741463414636</v>
      </c>
      <c r="J9" s="124"/>
      <c r="K9" s="124" t="s">
        <v>116</v>
      </c>
      <c r="L9" s="124">
        <v>9.5907256097560989</v>
      </c>
      <c r="M9" s="124" t="s">
        <v>116</v>
      </c>
      <c r="N9" s="124" t="s">
        <v>116</v>
      </c>
      <c r="O9" s="124">
        <v>15.033396341463416</v>
      </c>
      <c r="P9" s="124"/>
      <c r="Q9" s="124">
        <v>-12.02143292682927</v>
      </c>
      <c r="R9" s="124"/>
      <c r="S9" s="124"/>
      <c r="T9" s="124">
        <v>-7.4506463414634139</v>
      </c>
      <c r="U9" s="124">
        <v>15.033396341463416</v>
      </c>
      <c r="V9" s="124">
        <v>21.638579268292684</v>
      </c>
      <c r="W9" s="124"/>
      <c r="X9" s="124"/>
      <c r="Y9" s="124"/>
      <c r="Z9" s="124"/>
      <c r="AA9" s="124">
        <v>1.5059817073170734</v>
      </c>
      <c r="AB9" s="124" t="s">
        <v>116</v>
      </c>
      <c r="AC9" s="267" t="s">
        <v>116</v>
      </c>
      <c r="AD9" s="348"/>
      <c r="AE9" s="349">
        <v>3.7849065312716359</v>
      </c>
      <c r="AH9" s="350"/>
      <c r="AI9" s="350"/>
      <c r="AJ9" s="350"/>
      <c r="AK9" s="350"/>
      <c r="AL9" s="351"/>
      <c r="AM9" s="351"/>
      <c r="AN9" s="351"/>
      <c r="AO9" s="351"/>
      <c r="AP9" s="351"/>
      <c r="AQ9" s="352"/>
      <c r="AR9" s="352"/>
      <c r="AS9" s="352"/>
      <c r="AT9" s="352"/>
      <c r="AU9" s="351"/>
    </row>
    <row r="10" spans="1:47" s="271" customFormat="1">
      <c r="A10" s="112"/>
      <c r="B10" s="134" t="s">
        <v>106</v>
      </c>
      <c r="C10" s="124">
        <v>232.6507771084338</v>
      </c>
      <c r="D10" s="124">
        <v>249.93057228915666</v>
      </c>
      <c r="E10" s="124">
        <v>202.73741566265065</v>
      </c>
      <c r="F10" s="124">
        <v>27.825168674698801</v>
      </c>
      <c r="G10" s="124">
        <v>19.367987951807233</v>
      </c>
      <c r="H10" s="124">
        <v>47.193156626506031</v>
      </c>
      <c r="I10" s="124">
        <v>193.91480120481933</v>
      </c>
      <c r="J10" s="124"/>
      <c r="K10" s="124" t="s">
        <v>116</v>
      </c>
      <c r="L10" s="124">
        <v>9.5795843373493987</v>
      </c>
      <c r="M10" s="124" t="s">
        <v>116</v>
      </c>
      <c r="N10" s="124" t="s">
        <v>116</v>
      </c>
      <c r="O10" s="124">
        <v>17.279795180722896</v>
      </c>
      <c r="P10" s="124"/>
      <c r="Q10" s="124">
        <v>-10.545373493975907</v>
      </c>
      <c r="R10" s="124"/>
      <c r="S10" s="124"/>
      <c r="T10" s="124">
        <v>-5.5076084337349407</v>
      </c>
      <c r="U10" s="124">
        <v>17.279795180722896</v>
      </c>
      <c r="V10" s="124">
        <v>23.152837349397597</v>
      </c>
      <c r="W10" s="124"/>
      <c r="X10" s="124"/>
      <c r="Y10" s="124"/>
      <c r="Z10" s="124"/>
      <c r="AA10" s="124">
        <v>4.3852048192771091</v>
      </c>
      <c r="AB10" s="124" t="s">
        <v>116</v>
      </c>
      <c r="AC10" s="267" t="s">
        <v>116</v>
      </c>
      <c r="AD10" s="348"/>
      <c r="AE10" s="349">
        <v>3.8310639279944603</v>
      </c>
      <c r="AH10" s="350"/>
      <c r="AI10" s="350"/>
      <c r="AJ10" s="350"/>
      <c r="AK10" s="350"/>
      <c r="AL10" s="351"/>
      <c r="AM10" s="351"/>
      <c r="AN10" s="351"/>
      <c r="AO10" s="351"/>
      <c r="AP10" s="351"/>
      <c r="AQ10" s="352"/>
      <c r="AR10" s="352"/>
      <c r="AS10" s="352"/>
      <c r="AT10" s="352"/>
      <c r="AU10" s="351"/>
    </row>
    <row r="11" spans="1:47" s="271" customFormat="1">
      <c r="A11" s="112"/>
      <c r="B11" s="134" t="s">
        <v>107</v>
      </c>
      <c r="C11" s="124">
        <v>249.96150289017339</v>
      </c>
      <c r="D11" s="124">
        <v>265.23971098265895</v>
      </c>
      <c r="E11" s="124">
        <v>212.54241618497107</v>
      </c>
      <c r="F11" s="124">
        <v>31.032294797687861</v>
      </c>
      <c r="G11" s="124">
        <v>21.664999999999996</v>
      </c>
      <c r="H11" s="124">
        <v>52.697294797687853</v>
      </c>
      <c r="I11" s="124">
        <v>210.38843930635838</v>
      </c>
      <c r="J11" s="124"/>
      <c r="K11" s="124" t="s">
        <v>116</v>
      </c>
      <c r="L11" s="124">
        <v>12.723491329479767</v>
      </c>
      <c r="M11" s="124" t="s">
        <v>116</v>
      </c>
      <c r="N11" s="124" t="s">
        <v>116</v>
      </c>
      <c r="O11" s="124">
        <v>15.278208092485546</v>
      </c>
      <c r="P11" s="124"/>
      <c r="Q11" s="124">
        <v>-15.754086705202312</v>
      </c>
      <c r="R11" s="124"/>
      <c r="S11" s="124"/>
      <c r="T11" s="124">
        <v>-11.77173410404624</v>
      </c>
      <c r="U11" s="124">
        <v>15.278208092485546</v>
      </c>
      <c r="V11" s="124">
        <v>23.768884393063576</v>
      </c>
      <c r="W11" s="124"/>
      <c r="X11" s="124"/>
      <c r="Y11" s="124"/>
      <c r="Z11" s="124"/>
      <c r="AA11" s="124">
        <v>1.1771734104046241</v>
      </c>
      <c r="AB11" s="124" t="s">
        <v>116</v>
      </c>
      <c r="AC11" s="267" t="s">
        <v>116</v>
      </c>
      <c r="AD11" s="348"/>
      <c r="AE11" s="349">
        <v>3.9926148165243487</v>
      </c>
      <c r="AH11" s="350"/>
      <c r="AI11" s="350"/>
      <c r="AJ11" s="350"/>
      <c r="AK11" s="350"/>
      <c r="AL11" s="351"/>
      <c r="AM11" s="351"/>
      <c r="AN11" s="351"/>
      <c r="AO11" s="351"/>
      <c r="AP11" s="351"/>
      <c r="AQ11" s="352"/>
      <c r="AR11" s="352"/>
      <c r="AS11" s="352"/>
      <c r="AT11" s="352"/>
      <c r="AU11" s="351"/>
    </row>
    <row r="12" spans="1:47" s="271" customFormat="1">
      <c r="A12" s="112"/>
      <c r="B12" s="134" t="s">
        <v>108</v>
      </c>
      <c r="C12" s="124">
        <v>254.35683707865167</v>
      </c>
      <c r="D12" s="124">
        <v>267.45320786516851</v>
      </c>
      <c r="E12" s="124">
        <v>214.41047191011236</v>
      </c>
      <c r="F12" s="124">
        <v>30.623112359550564</v>
      </c>
      <c r="G12" s="124">
        <v>22.41962359550562</v>
      </c>
      <c r="H12" s="124">
        <v>53.042735955056173</v>
      </c>
      <c r="I12" s="124">
        <v>212.53608426966289</v>
      </c>
      <c r="J12" s="124"/>
      <c r="K12" s="124" t="s">
        <v>116</v>
      </c>
      <c r="L12" s="124">
        <v>13.388483146067417</v>
      </c>
      <c r="M12" s="124" t="s">
        <v>116</v>
      </c>
      <c r="N12" s="124" t="s">
        <v>116</v>
      </c>
      <c r="O12" s="124">
        <v>13.096370786516855</v>
      </c>
      <c r="P12" s="124"/>
      <c r="Q12" s="124">
        <v>-17.526741573033707</v>
      </c>
      <c r="R12" s="124"/>
      <c r="S12" s="124"/>
      <c r="T12" s="124">
        <v>-9.3475955056179778</v>
      </c>
      <c r="U12" s="124">
        <v>15.725382022471912</v>
      </c>
      <c r="V12" s="124">
        <v>22.760421348314608</v>
      </c>
      <c r="W12" s="124"/>
      <c r="X12" s="124"/>
      <c r="Y12" s="124"/>
      <c r="Z12" s="124"/>
      <c r="AA12" s="124">
        <v>1.6309606741573037</v>
      </c>
      <c r="AB12" s="124" t="s">
        <v>116</v>
      </c>
      <c r="AC12" s="267" t="s">
        <v>116</v>
      </c>
      <c r="AD12" s="348"/>
      <c r="AE12" s="349">
        <v>4.1080083083314101</v>
      </c>
      <c r="AH12" s="350"/>
      <c r="AI12" s="350"/>
      <c r="AJ12" s="350"/>
      <c r="AK12" s="350"/>
      <c r="AL12" s="351"/>
      <c r="AM12" s="351"/>
      <c r="AN12" s="351"/>
      <c r="AO12" s="351"/>
      <c r="AP12" s="351"/>
      <c r="AQ12" s="352"/>
      <c r="AR12" s="352"/>
      <c r="AS12" s="352"/>
      <c r="AT12" s="352"/>
      <c r="AU12" s="351"/>
    </row>
    <row r="13" spans="1:47" s="271" customFormat="1">
      <c r="A13" s="112"/>
      <c r="B13" s="134" t="s">
        <v>109</v>
      </c>
      <c r="C13" s="124">
        <v>263.21784615384615</v>
      </c>
      <c r="D13" s="124">
        <v>283.76388461538471</v>
      </c>
      <c r="E13" s="124">
        <v>217.84038461538469</v>
      </c>
      <c r="F13" s="124">
        <v>42.068192307692314</v>
      </c>
      <c r="G13" s="124">
        <v>23.855307692307697</v>
      </c>
      <c r="H13" s="124">
        <v>65.923500000000018</v>
      </c>
      <c r="I13" s="124">
        <v>218.07846153846157</v>
      </c>
      <c r="J13" s="124"/>
      <c r="K13" s="124" t="s">
        <v>116</v>
      </c>
      <c r="L13" s="124">
        <v>6.8804230769230781</v>
      </c>
      <c r="M13" s="124" t="s">
        <v>116</v>
      </c>
      <c r="N13" s="124" t="s">
        <v>116</v>
      </c>
      <c r="O13" s="124">
        <v>20.546038461538465</v>
      </c>
      <c r="P13" s="124"/>
      <c r="Q13" s="124">
        <v>-21.522153846153852</v>
      </c>
      <c r="R13" s="124"/>
      <c r="S13" s="124"/>
      <c r="T13" s="124">
        <v>7.2137307692307706</v>
      </c>
      <c r="U13" s="124">
        <v>23.545807692307697</v>
      </c>
      <c r="V13" s="124">
        <v>23.426769230769239</v>
      </c>
      <c r="W13" s="124"/>
      <c r="X13" s="124"/>
      <c r="Y13" s="124"/>
      <c r="Z13" s="124"/>
      <c r="AA13" s="124">
        <v>18.403346153846158</v>
      </c>
      <c r="AB13" s="124" t="s">
        <v>116</v>
      </c>
      <c r="AC13" s="267" t="s">
        <v>116</v>
      </c>
      <c r="AD13" s="348"/>
      <c r="AE13" s="349">
        <v>4.2003231017770588</v>
      </c>
      <c r="AH13" s="350"/>
      <c r="AI13" s="350"/>
      <c r="AJ13" s="350"/>
      <c r="AK13" s="350"/>
      <c r="AL13" s="351"/>
      <c r="AM13" s="351"/>
      <c r="AN13" s="351"/>
      <c r="AO13" s="351"/>
      <c r="AP13" s="351"/>
      <c r="AQ13" s="352"/>
      <c r="AR13" s="352"/>
      <c r="AS13" s="352"/>
      <c r="AT13" s="352"/>
      <c r="AU13" s="351"/>
    </row>
    <row r="14" spans="1:47" s="271" customFormat="1">
      <c r="A14" s="112"/>
      <c r="B14" s="134" t="s">
        <v>110</v>
      </c>
      <c r="C14" s="124">
        <v>279.52411052631578</v>
      </c>
      <c r="D14" s="124">
        <v>294.37033684210525</v>
      </c>
      <c r="E14" s="124">
        <v>221.75837894736844</v>
      </c>
      <c r="F14" s="124">
        <v>47.799831578947369</v>
      </c>
      <c r="G14" s="124">
        <v>24.812126315789477</v>
      </c>
      <c r="H14" s="124">
        <v>72.611957894736847</v>
      </c>
      <c r="I14" s="124">
        <v>231.17695263157896</v>
      </c>
      <c r="J14" s="124"/>
      <c r="K14" s="124" t="s">
        <v>116</v>
      </c>
      <c r="L14" s="124">
        <v>12.292036842105263</v>
      </c>
      <c r="M14" s="124" t="s">
        <v>116</v>
      </c>
      <c r="N14" s="124" t="s">
        <v>116</v>
      </c>
      <c r="O14" s="124">
        <v>14.846226315789474</v>
      </c>
      <c r="P14" s="124"/>
      <c r="Q14" s="124">
        <v>-32.953605263157897</v>
      </c>
      <c r="R14" s="124"/>
      <c r="S14" s="124"/>
      <c r="T14" s="124">
        <v>7.4345157894736849</v>
      </c>
      <c r="U14" s="124">
        <v>20.844010526315788</v>
      </c>
      <c r="V14" s="124">
        <v>22.485989473684214</v>
      </c>
      <c r="W14" s="124"/>
      <c r="X14" s="124"/>
      <c r="Y14" s="124"/>
      <c r="Z14" s="124"/>
      <c r="AA14" s="124">
        <v>0.70696315789473685</v>
      </c>
      <c r="AB14" s="124" t="s">
        <v>116</v>
      </c>
      <c r="AC14" s="267" t="s">
        <v>116</v>
      </c>
      <c r="AD14" s="348"/>
      <c r="AE14" s="349">
        <v>4.384952688668359</v>
      </c>
      <c r="AH14" s="350"/>
      <c r="AI14" s="350"/>
      <c r="AJ14" s="350"/>
      <c r="AK14" s="350"/>
      <c r="AL14" s="351"/>
      <c r="AM14" s="351"/>
      <c r="AN14" s="351"/>
      <c r="AO14" s="351"/>
      <c r="AP14" s="351"/>
      <c r="AQ14" s="352"/>
      <c r="AR14" s="352"/>
      <c r="AS14" s="352"/>
      <c r="AT14" s="352"/>
      <c r="AU14" s="351"/>
    </row>
    <row r="15" spans="1:47" s="271" customFormat="1" ht="15.75" customHeight="1">
      <c r="A15" s="136"/>
      <c r="B15" s="137" t="s">
        <v>9</v>
      </c>
      <c r="C15" s="124">
        <v>299.97358999999994</v>
      </c>
      <c r="D15" s="124">
        <v>312.34430499999996</v>
      </c>
      <c r="E15" s="124">
        <v>237.57838999999996</v>
      </c>
      <c r="F15" s="124">
        <v>48.767914999999995</v>
      </c>
      <c r="G15" s="124">
        <v>25.997999999999998</v>
      </c>
      <c r="H15" s="124">
        <v>74.765914999999993</v>
      </c>
      <c r="I15" s="124">
        <v>249.10416999999998</v>
      </c>
      <c r="J15" s="124"/>
      <c r="K15" s="124" t="s">
        <v>116</v>
      </c>
      <c r="L15" s="124">
        <v>14.342230000000001</v>
      </c>
      <c r="M15" s="124" t="s">
        <v>116</v>
      </c>
      <c r="N15" s="124" t="s">
        <v>116</v>
      </c>
      <c r="O15" s="124">
        <v>12.370714999999999</v>
      </c>
      <c r="P15" s="124"/>
      <c r="Q15" s="124">
        <v>-36.397199999999998</v>
      </c>
      <c r="R15" s="124"/>
      <c r="S15" s="124"/>
      <c r="T15" s="124">
        <v>10.160884999999999</v>
      </c>
      <c r="U15" s="124">
        <v>19.97513</v>
      </c>
      <c r="V15" s="124">
        <v>21.968309999999999</v>
      </c>
      <c r="W15" s="124"/>
      <c r="X15" s="124"/>
      <c r="Y15" s="124"/>
      <c r="Z15" s="124"/>
      <c r="AA15" s="124">
        <v>9.9009049999999998</v>
      </c>
      <c r="AB15" s="124" t="s">
        <v>116</v>
      </c>
      <c r="AC15" s="267" t="s">
        <v>116</v>
      </c>
      <c r="AD15" s="348"/>
      <c r="AE15" s="349">
        <v>4.6157396722824835</v>
      </c>
      <c r="AH15" s="157"/>
      <c r="AI15" s="157"/>
      <c r="AJ15" s="157"/>
      <c r="AK15" s="157"/>
      <c r="AL15" s="351"/>
      <c r="AM15" s="351"/>
      <c r="AN15" s="159"/>
      <c r="AO15" s="159"/>
      <c r="AP15" s="159"/>
      <c r="AQ15" s="353"/>
      <c r="AR15" s="353"/>
      <c r="AS15" s="353"/>
      <c r="AT15" s="353"/>
      <c r="AU15" s="161"/>
    </row>
    <row r="16" spans="1:47" s="271" customFormat="1" ht="15.75" customHeight="1">
      <c r="A16" s="136"/>
      <c r="B16" s="137" t="s">
        <v>10</v>
      </c>
      <c r="C16" s="124">
        <v>310.26343333333335</v>
      </c>
      <c r="D16" s="124">
        <v>330.00953333333337</v>
      </c>
      <c r="E16" s="124">
        <v>246.73340000000002</v>
      </c>
      <c r="F16" s="124">
        <v>55.648099999999999</v>
      </c>
      <c r="G16" s="124">
        <v>27.628033333333335</v>
      </c>
      <c r="H16" s="124">
        <v>83.276133333333334</v>
      </c>
      <c r="I16" s="124">
        <v>258.76263333333338</v>
      </c>
      <c r="J16" s="124"/>
      <c r="K16" s="124" t="s">
        <v>116</v>
      </c>
      <c r="L16" s="124">
        <v>7.8406666666666665</v>
      </c>
      <c r="M16" s="124" t="s">
        <v>116</v>
      </c>
      <c r="N16" s="124" t="s">
        <v>116</v>
      </c>
      <c r="O16" s="124">
        <v>19.746099999999998</v>
      </c>
      <c r="P16" s="124"/>
      <c r="Q16" s="124">
        <v>-35.902000000000001</v>
      </c>
      <c r="R16" s="124"/>
      <c r="S16" s="124"/>
      <c r="T16" s="124">
        <v>15.330566666666668</v>
      </c>
      <c r="U16" s="124">
        <v>24.058466666666668</v>
      </c>
      <c r="V16" s="124">
        <v>23.006166666666669</v>
      </c>
      <c r="W16" s="124"/>
      <c r="X16" s="124"/>
      <c r="Y16" s="124"/>
      <c r="Z16" s="124"/>
      <c r="AA16" s="124">
        <v>0.66026666666666678</v>
      </c>
      <c r="AB16" s="124" t="s">
        <v>116</v>
      </c>
      <c r="AC16" s="267" t="s">
        <v>116</v>
      </c>
      <c r="AD16" s="348"/>
      <c r="AE16" s="349">
        <v>4.8465266558966071</v>
      </c>
      <c r="AH16" s="157"/>
      <c r="AI16" s="157"/>
      <c r="AJ16" s="157"/>
      <c r="AK16" s="157"/>
      <c r="AL16" s="351"/>
      <c r="AM16" s="351"/>
      <c r="AN16" s="159"/>
      <c r="AO16" s="159"/>
      <c r="AP16" s="159"/>
      <c r="AQ16" s="160"/>
      <c r="AR16" s="160"/>
      <c r="AS16" s="160"/>
      <c r="AT16" s="160"/>
      <c r="AU16" s="161"/>
    </row>
    <row r="17" spans="1:47" s="271" customFormat="1" ht="15.75" customHeight="1">
      <c r="A17" s="136"/>
      <c r="B17" s="137" t="s">
        <v>11</v>
      </c>
      <c r="C17" s="124">
        <v>331.7640322580645</v>
      </c>
      <c r="D17" s="124">
        <v>364.45122580645159</v>
      </c>
      <c r="E17" s="124">
        <v>267.94712903225809</v>
      </c>
      <c r="F17" s="124">
        <v>67.610774193548394</v>
      </c>
      <c r="G17" s="124">
        <v>28.893322580645165</v>
      </c>
      <c r="H17" s="124">
        <v>96.504096774193556</v>
      </c>
      <c r="I17" s="124">
        <v>276.77287096774194</v>
      </c>
      <c r="J17" s="124"/>
      <c r="K17" s="124" t="s">
        <v>116</v>
      </c>
      <c r="L17" s="124">
        <v>-1.5574838709677419</v>
      </c>
      <c r="M17" s="124" t="s">
        <v>116</v>
      </c>
      <c r="N17" s="124" t="s">
        <v>116</v>
      </c>
      <c r="O17" s="124">
        <v>32.6871935483871</v>
      </c>
      <c r="P17" s="124"/>
      <c r="Q17" s="124">
        <v>-34.923580645161294</v>
      </c>
      <c r="R17" s="124"/>
      <c r="S17" s="124"/>
      <c r="T17" s="124">
        <v>27.435677419354842</v>
      </c>
      <c r="U17" s="124">
        <v>40.354806451612902</v>
      </c>
      <c r="V17" s="124">
        <v>24.440516129032257</v>
      </c>
      <c r="W17" s="124"/>
      <c r="X17" s="124"/>
      <c r="Y17" s="124"/>
      <c r="Z17" s="124"/>
      <c r="AA17" s="124">
        <v>12.599645161290324</v>
      </c>
      <c r="AB17" s="124" t="s">
        <v>116</v>
      </c>
      <c r="AC17" s="267" t="s">
        <v>116</v>
      </c>
      <c r="AD17" s="348"/>
      <c r="AE17" s="349">
        <v>5.0080775444264942</v>
      </c>
      <c r="AH17" s="157"/>
      <c r="AI17" s="157"/>
      <c r="AJ17" s="157"/>
      <c r="AK17" s="157"/>
      <c r="AL17" s="351"/>
      <c r="AM17" s="351"/>
      <c r="AN17" s="159"/>
      <c r="AO17" s="159"/>
      <c r="AP17" s="159"/>
      <c r="AQ17" s="160"/>
      <c r="AR17" s="160"/>
      <c r="AS17" s="160"/>
      <c r="AT17" s="160"/>
      <c r="AU17" s="161"/>
    </row>
    <row r="18" spans="1:47" s="271" customFormat="1" ht="15.75" customHeight="1">
      <c r="A18" s="136"/>
      <c r="B18" s="137" t="s">
        <v>12</v>
      </c>
      <c r="C18" s="124">
        <v>365.87008407079639</v>
      </c>
      <c r="D18" s="124">
        <v>371.04667699115043</v>
      </c>
      <c r="E18" s="124">
        <v>277.33117256637166</v>
      </c>
      <c r="F18" s="124">
        <v>61.965734513274342</v>
      </c>
      <c r="G18" s="124">
        <v>31.749769911504423</v>
      </c>
      <c r="H18" s="124">
        <v>93.715504424778757</v>
      </c>
      <c r="I18" s="124">
        <v>303.19496460176987</v>
      </c>
      <c r="J18" s="124"/>
      <c r="K18" s="124" t="s">
        <v>116</v>
      </c>
      <c r="L18" s="124">
        <v>26.611522123893799</v>
      </c>
      <c r="M18" s="124" t="s">
        <v>116</v>
      </c>
      <c r="N18" s="124" t="s">
        <v>116</v>
      </c>
      <c r="O18" s="124">
        <v>5.1765929203539818</v>
      </c>
      <c r="P18" s="124"/>
      <c r="Q18" s="124">
        <v>-56.789141592920359</v>
      </c>
      <c r="R18" s="124"/>
      <c r="S18" s="124"/>
      <c r="T18" s="124">
        <v>-5.598389380530973</v>
      </c>
      <c r="U18" s="124">
        <v>7.2088849557522119</v>
      </c>
      <c r="V18" s="124">
        <v>24.962681415929204</v>
      </c>
      <c r="W18" s="124"/>
      <c r="X18" s="124"/>
      <c r="Y18" s="124"/>
      <c r="Z18" s="124"/>
      <c r="AA18" s="124">
        <v>-6.0010132743362821</v>
      </c>
      <c r="AB18" s="124" t="s">
        <v>116</v>
      </c>
      <c r="AC18" s="267" t="s">
        <v>116</v>
      </c>
      <c r="AD18" s="348"/>
      <c r="AE18" s="349">
        <v>5.2157858296792066</v>
      </c>
      <c r="AH18" s="157"/>
      <c r="AI18" s="157"/>
      <c r="AJ18" s="157"/>
      <c r="AK18" s="157"/>
      <c r="AL18" s="351"/>
      <c r="AM18" s="351"/>
      <c r="AN18" s="159"/>
      <c r="AO18" s="159"/>
      <c r="AP18" s="159"/>
      <c r="AQ18" s="160"/>
      <c r="AR18" s="160"/>
      <c r="AS18" s="160"/>
      <c r="AT18" s="160"/>
      <c r="AU18" s="161"/>
    </row>
    <row r="19" spans="1:47" s="271" customFormat="1" ht="15.75" customHeight="1">
      <c r="A19" s="136"/>
      <c r="B19" s="137" t="s">
        <v>13</v>
      </c>
      <c r="C19" s="124">
        <v>379.43171604938271</v>
      </c>
      <c r="D19" s="124">
        <v>363.88284362139916</v>
      </c>
      <c r="E19" s="124">
        <v>274.69080246913575</v>
      </c>
      <c r="F19" s="124">
        <v>55.936711934156378</v>
      </c>
      <c r="G19" s="124">
        <v>33.255329218106993</v>
      </c>
      <c r="H19" s="124">
        <v>89.192041152263371</v>
      </c>
      <c r="I19" s="124">
        <v>318.52007818930042</v>
      </c>
      <c r="J19" s="124"/>
      <c r="K19" s="124" t="s">
        <v>116</v>
      </c>
      <c r="L19" s="124">
        <v>46.610954732510287</v>
      </c>
      <c r="M19" s="124" t="s">
        <v>116</v>
      </c>
      <c r="N19" s="124" t="s">
        <v>116</v>
      </c>
      <c r="O19" s="124">
        <v>-15.54887242798354</v>
      </c>
      <c r="P19" s="124"/>
      <c r="Q19" s="124">
        <v>-71.485584362139917</v>
      </c>
      <c r="R19" s="124"/>
      <c r="S19" s="124"/>
      <c r="T19" s="124">
        <v>-19.275609053497941</v>
      </c>
      <c r="U19" s="124">
        <v>-13.69441975308642</v>
      </c>
      <c r="V19" s="124">
        <v>23.430296296296298</v>
      </c>
      <c r="W19" s="124"/>
      <c r="X19" s="124"/>
      <c r="Y19" s="124"/>
      <c r="Z19" s="124"/>
      <c r="AA19" s="124">
        <v>-3.3701111111111111</v>
      </c>
      <c r="AB19" s="124" t="s">
        <v>116</v>
      </c>
      <c r="AC19" s="267" t="s">
        <v>116</v>
      </c>
      <c r="AD19" s="348"/>
      <c r="AE19" s="349">
        <v>5.6081237018232173</v>
      </c>
      <c r="AH19" s="157"/>
      <c r="AI19" s="157"/>
      <c r="AJ19" s="157"/>
      <c r="AK19" s="157"/>
      <c r="AL19" s="351"/>
      <c r="AM19" s="351"/>
      <c r="AN19" s="159"/>
      <c r="AO19" s="159"/>
      <c r="AP19" s="159"/>
      <c r="AQ19" s="160"/>
      <c r="AR19" s="160"/>
      <c r="AS19" s="160"/>
      <c r="AT19" s="160"/>
      <c r="AU19" s="161"/>
    </row>
    <row r="20" spans="1:47">
      <c r="A20" s="144"/>
      <c r="B20" s="145" t="s">
        <v>14</v>
      </c>
      <c r="C20" s="124">
        <v>375.15341198501869</v>
      </c>
      <c r="D20" s="124">
        <v>369.91161797752807</v>
      </c>
      <c r="E20" s="124">
        <v>276.69531835205993</v>
      </c>
      <c r="F20" s="124">
        <v>58.811955056179762</v>
      </c>
      <c r="G20" s="124">
        <v>34.404344569288384</v>
      </c>
      <c r="H20" s="124">
        <v>93.216299625468153</v>
      </c>
      <c r="I20" s="124">
        <v>315.75723220973782</v>
      </c>
      <c r="J20" s="124"/>
      <c r="K20" s="124" t="s">
        <v>116</v>
      </c>
      <c r="L20" s="124">
        <v>34.209602996254681</v>
      </c>
      <c r="M20" s="124" t="s">
        <v>116</v>
      </c>
      <c r="N20" s="124" t="s">
        <v>116</v>
      </c>
      <c r="O20" s="124">
        <v>-5.2417940074906362</v>
      </c>
      <c r="P20" s="124"/>
      <c r="Q20" s="124">
        <v>-64.053749063670409</v>
      </c>
      <c r="R20" s="124"/>
      <c r="S20" s="124"/>
      <c r="T20" s="124">
        <v>-2.158385767790262</v>
      </c>
      <c r="U20" s="124">
        <v>10.629644194756553</v>
      </c>
      <c r="V20" s="124">
        <v>21.811056179775278</v>
      </c>
      <c r="W20" s="124"/>
      <c r="X20" s="124"/>
      <c r="Y20" s="124"/>
      <c r="Z20" s="124"/>
      <c r="AA20" s="124">
        <v>-17.981138576779028</v>
      </c>
      <c r="AB20" s="124" t="s">
        <v>116</v>
      </c>
      <c r="AC20" s="267" t="s">
        <v>116</v>
      </c>
      <c r="AD20" s="348"/>
      <c r="AE20" s="349">
        <v>6.162012462497116</v>
      </c>
      <c r="AH20" s="157"/>
      <c r="AI20" s="157"/>
      <c r="AJ20" s="157"/>
      <c r="AK20" s="157"/>
      <c r="AL20" s="158"/>
      <c r="AM20" s="158"/>
      <c r="AN20" s="159"/>
      <c r="AO20" s="159"/>
      <c r="AP20" s="159"/>
      <c r="AQ20" s="160"/>
      <c r="AR20" s="160"/>
      <c r="AS20" s="160"/>
      <c r="AT20" s="160"/>
      <c r="AU20" s="161"/>
    </row>
    <row r="21" spans="1:47">
      <c r="A21" s="144"/>
      <c r="B21" s="145" t="s">
        <v>15</v>
      </c>
      <c r="C21" s="124">
        <v>374.11756097560976</v>
      </c>
      <c r="D21" s="124">
        <v>383.68941463414637</v>
      </c>
      <c r="E21" s="124">
        <v>294.32695121951224</v>
      </c>
      <c r="F21" s="124">
        <v>52.388536585365863</v>
      </c>
      <c r="G21" s="124">
        <v>36.973926829268294</v>
      </c>
      <c r="H21" s="124">
        <v>89.362463414634135</v>
      </c>
      <c r="I21" s="124">
        <v>312.64029268292683</v>
      </c>
      <c r="J21" s="124"/>
      <c r="K21" s="124" t="s">
        <v>116</v>
      </c>
      <c r="L21" s="124">
        <v>19.264487804878051</v>
      </c>
      <c r="M21" s="124" t="s">
        <v>116</v>
      </c>
      <c r="N21" s="124" t="s">
        <v>116</v>
      </c>
      <c r="O21" s="124">
        <v>9.5718536585365861</v>
      </c>
      <c r="P21" s="124"/>
      <c r="Q21" s="124">
        <v>-42.816682926829266</v>
      </c>
      <c r="R21" s="124"/>
      <c r="S21" s="124"/>
      <c r="T21" s="124">
        <v>7.3676097560975613</v>
      </c>
      <c r="U21" s="124">
        <v>12.832926829268294</v>
      </c>
      <c r="V21" s="124">
        <v>23.310634146341464</v>
      </c>
      <c r="W21" s="124"/>
      <c r="X21" s="124"/>
      <c r="Y21" s="124"/>
      <c r="Z21" s="124"/>
      <c r="AA21" s="124">
        <v>-6.1447073170731707</v>
      </c>
      <c r="AB21" s="124" t="s">
        <v>116</v>
      </c>
      <c r="AC21" s="267" t="s">
        <v>116</v>
      </c>
      <c r="AD21" s="348"/>
      <c r="AE21" s="349">
        <v>6.6235864297253633</v>
      </c>
      <c r="AH21" s="157"/>
      <c r="AI21" s="157"/>
      <c r="AJ21" s="157"/>
      <c r="AK21" s="157"/>
      <c r="AL21" s="158"/>
      <c r="AM21" s="158"/>
      <c r="AN21" s="159"/>
      <c r="AO21" s="159"/>
      <c r="AP21" s="159"/>
      <c r="AQ21" s="160"/>
      <c r="AR21" s="160"/>
      <c r="AS21" s="160"/>
      <c r="AT21" s="160"/>
      <c r="AU21" s="161"/>
    </row>
    <row r="22" spans="1:47">
      <c r="A22" s="144"/>
      <c r="B22" s="145" t="s">
        <v>16</v>
      </c>
      <c r="C22" s="124">
        <v>368.36055128205123</v>
      </c>
      <c r="D22" s="124">
        <v>394.92795192307688</v>
      </c>
      <c r="E22" s="124">
        <v>306.03201282051276</v>
      </c>
      <c r="F22" s="124">
        <v>50.468339743589731</v>
      </c>
      <c r="G22" s="124">
        <v>38.427599358974348</v>
      </c>
      <c r="H22" s="124">
        <v>88.895939102564085</v>
      </c>
      <c r="I22" s="124">
        <v>306.26810576923071</v>
      </c>
      <c r="J22" s="124"/>
      <c r="K22" s="124" t="s">
        <v>116</v>
      </c>
      <c r="L22" s="124">
        <v>1.5276602564102562</v>
      </c>
      <c r="M22" s="124" t="s">
        <v>116</v>
      </c>
      <c r="N22" s="124" t="s">
        <v>116</v>
      </c>
      <c r="O22" s="124">
        <v>26.567400641025635</v>
      </c>
      <c r="P22" s="124"/>
      <c r="Q22" s="124">
        <v>-23.900939102564102</v>
      </c>
      <c r="R22" s="124"/>
      <c r="S22" s="124"/>
      <c r="T22" s="124">
        <v>26.497961538461535</v>
      </c>
      <c r="U22" s="124">
        <v>34.011272435897425</v>
      </c>
      <c r="V22" s="124">
        <v>23.970378205128203</v>
      </c>
      <c r="W22" s="124"/>
      <c r="X22" s="124"/>
      <c r="Y22" s="124"/>
      <c r="Z22" s="124"/>
      <c r="AA22" s="124">
        <v>20.179003205128204</v>
      </c>
      <c r="AB22" s="124" t="s">
        <v>116</v>
      </c>
      <c r="AC22" s="267" t="s">
        <v>116</v>
      </c>
      <c r="AD22" s="348"/>
      <c r="AE22" s="349">
        <v>7.200553888760675</v>
      </c>
      <c r="AH22" s="157"/>
      <c r="AI22" s="157"/>
      <c r="AJ22" s="157"/>
      <c r="AK22" s="157"/>
      <c r="AL22" s="158"/>
      <c r="AM22" s="158"/>
      <c r="AN22" s="159"/>
      <c r="AO22" s="159"/>
      <c r="AP22" s="159"/>
      <c r="AQ22" s="160"/>
      <c r="AR22" s="160"/>
      <c r="AS22" s="160"/>
      <c r="AT22" s="160"/>
      <c r="AU22" s="161"/>
    </row>
    <row r="23" spans="1:47">
      <c r="A23" s="144"/>
      <c r="B23" s="145" t="s">
        <v>17</v>
      </c>
      <c r="C23" s="124">
        <v>381.99218235294114</v>
      </c>
      <c r="D23" s="124">
        <v>425.10553235294111</v>
      </c>
      <c r="E23" s="124">
        <v>327.31991764705884</v>
      </c>
      <c r="F23" s="124">
        <v>55.373191176470584</v>
      </c>
      <c r="G23" s="124">
        <v>42.412423529411761</v>
      </c>
      <c r="H23" s="124">
        <v>97.785614705882352</v>
      </c>
      <c r="I23" s="124">
        <v>314.6267764705882</v>
      </c>
      <c r="J23" s="124"/>
      <c r="K23" s="124" t="s">
        <v>116</v>
      </c>
      <c r="L23" s="124">
        <v>-11.100126470588236</v>
      </c>
      <c r="M23" s="124" t="s">
        <v>116</v>
      </c>
      <c r="N23" s="124" t="s">
        <v>116</v>
      </c>
      <c r="O23" s="124">
        <v>43.113349999999997</v>
      </c>
      <c r="P23" s="124"/>
      <c r="Q23" s="124">
        <v>-12.259841176470587</v>
      </c>
      <c r="R23" s="124"/>
      <c r="S23" s="124"/>
      <c r="T23" s="124">
        <v>27.208691176470584</v>
      </c>
      <c r="U23" s="124">
        <v>55.704538235294123</v>
      </c>
      <c r="V23" s="124">
        <v>25.704885294117645</v>
      </c>
      <c r="W23" s="124"/>
      <c r="X23" s="124"/>
      <c r="Y23" s="124"/>
      <c r="Z23" s="124"/>
      <c r="AA23" s="124">
        <v>38.665652941176468</v>
      </c>
      <c r="AB23" s="124" t="s">
        <v>116</v>
      </c>
      <c r="AC23" s="267" t="s">
        <v>116</v>
      </c>
      <c r="AD23" s="348"/>
      <c r="AE23" s="349">
        <v>7.8467574428802216</v>
      </c>
      <c r="AH23" s="157"/>
      <c r="AI23" s="157"/>
      <c r="AJ23" s="157"/>
      <c r="AK23" s="157"/>
      <c r="AL23" s="158"/>
      <c r="AM23" s="158"/>
      <c r="AN23" s="159"/>
      <c r="AO23" s="159"/>
      <c r="AP23" s="159"/>
      <c r="AQ23" s="160"/>
      <c r="AR23" s="160"/>
      <c r="AS23" s="160"/>
      <c r="AT23" s="160"/>
      <c r="AU23" s="161"/>
    </row>
    <row r="24" spans="1:47">
      <c r="B24" s="145" t="s">
        <v>18</v>
      </c>
      <c r="C24" s="124">
        <v>406.78161519607852</v>
      </c>
      <c r="D24" s="124">
        <v>466.16920343137264</v>
      </c>
      <c r="E24" s="124">
        <v>362.55952696078441</v>
      </c>
      <c r="F24" s="124">
        <v>57.62465196078432</v>
      </c>
      <c r="G24" s="124">
        <v>45.985024509803928</v>
      </c>
      <c r="H24" s="124">
        <v>103.60967647058825</v>
      </c>
      <c r="I24" s="124">
        <v>338.80236764705887</v>
      </c>
      <c r="J24" s="124"/>
      <c r="K24" s="124" t="s">
        <v>116</v>
      </c>
      <c r="L24" s="124">
        <v>-23.948321078431377</v>
      </c>
      <c r="M24" s="124" t="s">
        <v>116</v>
      </c>
      <c r="N24" s="124" t="s">
        <v>116</v>
      </c>
      <c r="O24" s="124">
        <v>59.387588235294118</v>
      </c>
      <c r="P24" s="124"/>
      <c r="Q24" s="124">
        <v>1.7629362745098041</v>
      </c>
      <c r="R24" s="124"/>
      <c r="S24" s="124"/>
      <c r="T24" s="124">
        <v>54.098779411764717</v>
      </c>
      <c r="U24" s="124">
        <v>84.822723039215703</v>
      </c>
      <c r="V24" s="124">
        <v>25.190872549019609</v>
      </c>
      <c r="W24" s="124"/>
      <c r="X24" s="124">
        <v>553.30710784313737</v>
      </c>
      <c r="Y24" s="124">
        <v>0</v>
      </c>
      <c r="Z24" s="124"/>
      <c r="AA24" s="124">
        <v>35.800350490196081</v>
      </c>
      <c r="AB24" s="124" t="s">
        <v>116</v>
      </c>
      <c r="AC24" s="267">
        <v>569.98066176470593</v>
      </c>
      <c r="AD24" s="348"/>
      <c r="AE24" s="349">
        <v>9.4161089314562645</v>
      </c>
      <c r="AH24" s="157"/>
      <c r="AI24" s="157"/>
      <c r="AJ24" s="157"/>
      <c r="AK24" s="157"/>
      <c r="AL24" s="158"/>
      <c r="AM24" s="158"/>
      <c r="AN24" s="159"/>
      <c r="AO24" s="159"/>
      <c r="AP24" s="159"/>
      <c r="AQ24" s="160"/>
      <c r="AR24" s="160"/>
      <c r="AS24" s="160"/>
      <c r="AT24" s="160"/>
      <c r="AU24" s="161"/>
    </row>
    <row r="25" spans="1:47">
      <c r="B25" s="145" t="s">
        <v>19</v>
      </c>
      <c r="C25" s="124">
        <v>414.34419329388572</v>
      </c>
      <c r="D25" s="124">
        <v>479.73232544378715</v>
      </c>
      <c r="E25" s="124">
        <v>375.35573964497047</v>
      </c>
      <c r="F25" s="124">
        <v>57.431479289940832</v>
      </c>
      <c r="G25" s="124">
        <v>46.945106508875753</v>
      </c>
      <c r="H25" s="124">
        <v>104.37658579881656</v>
      </c>
      <c r="I25" s="124">
        <v>344.46922682445762</v>
      </c>
      <c r="J25" s="124"/>
      <c r="K25" s="124">
        <v>5.399752458306561</v>
      </c>
      <c r="L25" s="124">
        <v>-30.954883629191325</v>
      </c>
      <c r="M25" s="124">
        <v>-28.397983227537331</v>
      </c>
      <c r="N25" s="124">
        <v>62.831231748247404</v>
      </c>
      <c r="O25" s="124">
        <v>65.388132149901395</v>
      </c>
      <c r="P25" s="124"/>
      <c r="Q25" s="124">
        <v>7.9566528599605544</v>
      </c>
      <c r="R25" s="124"/>
      <c r="S25" s="124"/>
      <c r="T25" s="124">
        <v>74.806211045364904</v>
      </c>
      <c r="U25" s="124">
        <v>87.865035502958605</v>
      </c>
      <c r="V25" s="124">
        <v>26.570605522682449</v>
      </c>
      <c r="W25" s="124"/>
      <c r="X25" s="124">
        <v>552.94891518737688</v>
      </c>
      <c r="Y25" s="124">
        <v>0</v>
      </c>
      <c r="Z25" s="124"/>
      <c r="AA25" s="124">
        <v>43.500927021696256</v>
      </c>
      <c r="AB25" s="124">
        <v>40.944026620042266</v>
      </c>
      <c r="AC25" s="267">
        <v>560.96539250493106</v>
      </c>
      <c r="AD25" s="348"/>
      <c r="AE25" s="349">
        <v>11.700900069236093</v>
      </c>
      <c r="AH25" s="157"/>
      <c r="AI25" s="157"/>
      <c r="AJ25" s="157"/>
      <c r="AK25" s="157"/>
      <c r="AL25" s="158"/>
      <c r="AM25" s="158"/>
      <c r="AN25" s="159"/>
      <c r="AO25" s="159"/>
      <c r="AP25" s="159"/>
      <c r="AQ25" s="160"/>
      <c r="AR25" s="160"/>
      <c r="AS25" s="160"/>
      <c r="AT25" s="160"/>
      <c r="AU25" s="161"/>
    </row>
    <row r="26" spans="1:47">
      <c r="B26" s="145" t="s">
        <v>20</v>
      </c>
      <c r="C26" s="124">
        <v>428.26232525951565</v>
      </c>
      <c r="D26" s="124">
        <v>480.76808996539802</v>
      </c>
      <c r="E26" s="124">
        <v>384.31760899653983</v>
      </c>
      <c r="F26" s="124">
        <v>47.970358131487892</v>
      </c>
      <c r="G26" s="124">
        <v>48.480122837370246</v>
      </c>
      <c r="H26" s="124">
        <v>96.450480968858145</v>
      </c>
      <c r="I26" s="124">
        <v>348.91145155709347</v>
      </c>
      <c r="J26" s="124"/>
      <c r="K26" s="124">
        <v>-2.5712059543926564</v>
      </c>
      <c r="L26" s="124">
        <v>-13.92107439446367</v>
      </c>
      <c r="M26" s="124">
        <v>-6.8144618656765479</v>
      </c>
      <c r="N26" s="124">
        <v>45.399152177095225</v>
      </c>
      <c r="O26" s="124">
        <v>52.505764705882349</v>
      </c>
      <c r="P26" s="124"/>
      <c r="Q26" s="124">
        <v>4.5354065743944645</v>
      </c>
      <c r="R26" s="124"/>
      <c r="S26" s="124"/>
      <c r="T26" s="124">
        <v>43.772295847750875</v>
      </c>
      <c r="U26" s="124">
        <v>61.816467128027696</v>
      </c>
      <c r="V26" s="124">
        <v>30.578385813148788</v>
      </c>
      <c r="W26" s="124"/>
      <c r="X26" s="124">
        <v>551.74532871972315</v>
      </c>
      <c r="Y26" s="124">
        <v>0</v>
      </c>
      <c r="Z26" s="124"/>
      <c r="AA26" s="124">
        <v>38.532214532871976</v>
      </c>
      <c r="AB26" s="124">
        <v>31.425602004084858</v>
      </c>
      <c r="AC26" s="267">
        <v>569.66955536332182</v>
      </c>
      <c r="AD26" s="348"/>
      <c r="AE26" s="349">
        <v>13.339487652896375</v>
      </c>
      <c r="AH26" s="157"/>
      <c r="AI26" s="157"/>
      <c r="AJ26" s="157"/>
      <c r="AK26" s="157"/>
      <c r="AL26" s="158"/>
      <c r="AM26" s="158"/>
      <c r="AN26" s="159"/>
      <c r="AO26" s="159"/>
      <c r="AP26" s="159"/>
      <c r="AQ26" s="160"/>
      <c r="AR26" s="160"/>
      <c r="AS26" s="160"/>
      <c r="AT26" s="160"/>
      <c r="AU26" s="161"/>
    </row>
    <row r="27" spans="1:47">
      <c r="B27" s="145" t="s">
        <v>21</v>
      </c>
      <c r="C27" s="124">
        <v>419.85979787234049</v>
      </c>
      <c r="D27" s="124">
        <v>462.16252127659584</v>
      </c>
      <c r="E27" s="124">
        <v>379.00579787234045</v>
      </c>
      <c r="F27" s="124">
        <v>34.459861702127661</v>
      </c>
      <c r="G27" s="124">
        <v>48.696861702127663</v>
      </c>
      <c r="H27" s="124">
        <v>83.156723404255331</v>
      </c>
      <c r="I27" s="124">
        <v>345.82344680851065</v>
      </c>
      <c r="J27" s="124"/>
      <c r="K27" s="124">
        <v>3.8782806750241172</v>
      </c>
      <c r="L27" s="124">
        <v>-3.5296170212765965</v>
      </c>
      <c r="M27" s="124">
        <v>0.43496400582694733</v>
      </c>
      <c r="N27" s="124">
        <v>38.338142377151776</v>
      </c>
      <c r="O27" s="124">
        <v>42.302723404255325</v>
      </c>
      <c r="P27" s="124"/>
      <c r="Q27" s="124">
        <v>7.842861702127661</v>
      </c>
      <c r="R27" s="124"/>
      <c r="S27" s="124"/>
      <c r="T27" s="124">
        <v>30.80512765957447</v>
      </c>
      <c r="U27" s="124">
        <v>36.66587234042553</v>
      </c>
      <c r="V27" s="124">
        <v>32.313117021276597</v>
      </c>
      <c r="W27" s="124"/>
      <c r="X27" s="124">
        <v>523.51595744680856</v>
      </c>
      <c r="Y27" s="124">
        <v>0</v>
      </c>
      <c r="Z27" s="124"/>
      <c r="AA27" s="124">
        <v>35.223734042553197</v>
      </c>
      <c r="AB27" s="124">
        <v>31.259153015449652</v>
      </c>
      <c r="AC27" s="267">
        <v>568.67003191489368</v>
      </c>
      <c r="AD27" s="348"/>
      <c r="AE27" s="349">
        <v>15.185783521809368</v>
      </c>
      <c r="AH27" s="157"/>
      <c r="AI27" s="157"/>
      <c r="AJ27" s="157"/>
      <c r="AK27" s="157"/>
      <c r="AL27" s="158"/>
      <c r="AM27" s="158"/>
      <c r="AN27" s="159"/>
      <c r="AO27" s="159"/>
      <c r="AP27" s="159"/>
      <c r="AQ27" s="160"/>
      <c r="AR27" s="160"/>
      <c r="AS27" s="160"/>
      <c r="AT27" s="160"/>
      <c r="AU27" s="161"/>
    </row>
    <row r="28" spans="1:47">
      <c r="B28" s="145" t="s">
        <v>22</v>
      </c>
      <c r="C28" s="124">
        <v>419.60937517053196</v>
      </c>
      <c r="D28" s="124">
        <v>470.94921828103679</v>
      </c>
      <c r="E28" s="124">
        <v>390.56704365620732</v>
      </c>
      <c r="F28" s="124">
        <v>30.99306821282401</v>
      </c>
      <c r="G28" s="124">
        <v>49.389106412005454</v>
      </c>
      <c r="H28" s="124">
        <v>80.38217462482946</v>
      </c>
      <c r="I28" s="124">
        <v>345.41044474761253</v>
      </c>
      <c r="J28" s="124"/>
      <c r="K28" s="124">
        <v>28.15687341726435</v>
      </c>
      <c r="L28" s="124">
        <v>-11.982252387448838</v>
      </c>
      <c r="M28" s="124">
        <v>-19.792350907032422</v>
      </c>
      <c r="N28" s="124">
        <v>59.149941630088342</v>
      </c>
      <c r="O28" s="124">
        <v>51.339843110504766</v>
      </c>
      <c r="P28" s="124"/>
      <c r="Q28" s="124">
        <v>20.34677489768076</v>
      </c>
      <c r="R28" s="124"/>
      <c r="S28" s="124"/>
      <c r="T28" s="124">
        <v>45.842312414733961</v>
      </c>
      <c r="U28" s="124">
        <v>53.37333833560708</v>
      </c>
      <c r="V28" s="124">
        <v>34.616709413369705</v>
      </c>
      <c r="W28" s="124"/>
      <c r="X28" s="124">
        <v>523.74324693042274</v>
      </c>
      <c r="Y28" s="124">
        <v>0</v>
      </c>
      <c r="Z28" s="124"/>
      <c r="AA28" s="124">
        <v>42.797980900409271</v>
      </c>
      <c r="AB28" s="124">
        <v>50.608079419992855</v>
      </c>
      <c r="AC28" s="267">
        <v>571.80821691678022</v>
      </c>
      <c r="AD28" s="348"/>
      <c r="AE28" s="349">
        <v>16.916685898915304</v>
      </c>
      <c r="AH28" s="157"/>
      <c r="AI28" s="157"/>
      <c r="AJ28" s="157"/>
      <c r="AK28" s="157"/>
      <c r="AL28" s="158"/>
      <c r="AM28" s="158"/>
      <c r="AN28" s="159"/>
      <c r="AO28" s="159"/>
      <c r="AP28" s="159"/>
      <c r="AQ28" s="160"/>
      <c r="AR28" s="160"/>
      <c r="AS28" s="160"/>
      <c r="AT28" s="160"/>
      <c r="AU28" s="161"/>
    </row>
    <row r="29" spans="1:47">
      <c r="B29" s="145" t="s">
        <v>23</v>
      </c>
      <c r="C29" s="124">
        <v>438.23972112018674</v>
      </c>
      <c r="D29" s="124">
        <v>481.44837689614934</v>
      </c>
      <c r="E29" s="124">
        <v>401.9072380396733</v>
      </c>
      <c r="F29" s="124">
        <v>29.709110851808639</v>
      </c>
      <c r="G29" s="124">
        <v>49.832028004667443</v>
      </c>
      <c r="H29" s="124">
        <v>79.541138856476081</v>
      </c>
      <c r="I29" s="124">
        <v>366.77808518086351</v>
      </c>
      <c r="J29" s="124"/>
      <c r="K29" s="124">
        <v>16.595721578945515</v>
      </c>
      <c r="L29" s="124">
        <v>-0.81907351225204206</v>
      </c>
      <c r="M29" s="124">
        <v>-3.9152501670435305</v>
      </c>
      <c r="N29" s="124">
        <v>46.304832430754153</v>
      </c>
      <c r="O29" s="124">
        <v>43.208655775962654</v>
      </c>
      <c r="P29" s="124"/>
      <c r="Q29" s="124">
        <v>13.499544924154025</v>
      </c>
      <c r="R29" s="124"/>
      <c r="S29" s="124"/>
      <c r="T29" s="124">
        <v>40.771659276546089</v>
      </c>
      <c r="U29" s="124">
        <v>49.159578763127193</v>
      </c>
      <c r="V29" s="124">
        <v>38.359942823803969</v>
      </c>
      <c r="W29" s="124"/>
      <c r="X29" s="124">
        <v>496.50011668611438</v>
      </c>
      <c r="Y29" s="124">
        <v>0</v>
      </c>
      <c r="Z29" s="124"/>
      <c r="AA29" s="124">
        <v>30.700088681446907</v>
      </c>
      <c r="AB29" s="124">
        <v>33.796265336238399</v>
      </c>
      <c r="AC29" s="267">
        <v>543.51594749124854</v>
      </c>
      <c r="AD29" s="348"/>
      <c r="AE29" s="349">
        <v>19.77844449573044</v>
      </c>
      <c r="AH29" s="157"/>
      <c r="AI29" s="157"/>
      <c r="AJ29" s="157"/>
      <c r="AK29" s="157"/>
      <c r="AL29" s="158"/>
      <c r="AM29" s="158"/>
      <c r="AN29" s="159"/>
      <c r="AO29" s="159"/>
      <c r="AP29" s="159"/>
      <c r="AQ29" s="160"/>
      <c r="AR29" s="160"/>
      <c r="AS29" s="160"/>
      <c r="AT29" s="160"/>
      <c r="AU29" s="161"/>
    </row>
    <row r="30" spans="1:47">
      <c r="B30" s="145" t="s">
        <v>24</v>
      </c>
      <c r="C30" s="124">
        <v>437.48007058823532</v>
      </c>
      <c r="D30" s="124">
        <v>486.48969901960788</v>
      </c>
      <c r="E30" s="124">
        <v>410.5135176470589</v>
      </c>
      <c r="F30" s="124">
        <v>25.564700000000002</v>
      </c>
      <c r="G30" s="124">
        <v>50.411481372549027</v>
      </c>
      <c r="H30" s="124">
        <v>75.976181372549036</v>
      </c>
      <c r="I30" s="124">
        <v>364.94055294117652</v>
      </c>
      <c r="J30" s="124"/>
      <c r="K30" s="124">
        <v>7.2179333049285423</v>
      </c>
      <c r="L30" s="124">
        <v>-6.3253303921568635</v>
      </c>
      <c r="M30" s="124">
        <v>9.9016647342871487</v>
      </c>
      <c r="N30" s="124">
        <v>32.782633304928545</v>
      </c>
      <c r="O30" s="124">
        <v>49.009628431372562</v>
      </c>
      <c r="P30" s="124"/>
      <c r="Q30" s="124">
        <v>23.444928431372553</v>
      </c>
      <c r="R30" s="124"/>
      <c r="S30" s="124"/>
      <c r="T30" s="124">
        <v>53.087746078431373</v>
      </c>
      <c r="U30" s="124">
        <v>52.110697058823533</v>
      </c>
      <c r="V30" s="124">
        <v>38.924783333333338</v>
      </c>
      <c r="W30" s="124"/>
      <c r="X30" s="124">
        <v>483.42686274509805</v>
      </c>
      <c r="Y30" s="124">
        <v>0</v>
      </c>
      <c r="Z30" s="124"/>
      <c r="AA30" s="124">
        <v>38.03269509803922</v>
      </c>
      <c r="AB30" s="124">
        <v>21.80569997159521</v>
      </c>
      <c r="AC30" s="267">
        <v>536.19600588235301</v>
      </c>
      <c r="AD30" s="348"/>
      <c r="AE30" s="349">
        <v>23.540272328640661</v>
      </c>
      <c r="AH30" s="157"/>
      <c r="AI30" s="157"/>
      <c r="AJ30" s="157"/>
      <c r="AK30" s="157"/>
      <c r="AL30" s="158"/>
      <c r="AM30" s="158"/>
      <c r="AN30" s="159"/>
      <c r="AO30" s="159"/>
      <c r="AP30" s="159"/>
      <c r="AQ30" s="160"/>
      <c r="AR30" s="160"/>
      <c r="AS30" s="160"/>
      <c r="AT30" s="160"/>
      <c r="AU30" s="161"/>
    </row>
    <row r="31" spans="1:47">
      <c r="B31" s="145" t="s">
        <v>25</v>
      </c>
      <c r="C31" s="124">
        <v>468.75601242236024</v>
      </c>
      <c r="D31" s="124">
        <v>491.82049068322982</v>
      </c>
      <c r="E31" s="124">
        <v>425.17610559006209</v>
      </c>
      <c r="F31" s="124">
        <v>16.793739130434783</v>
      </c>
      <c r="G31" s="124">
        <v>49.850645962732919</v>
      </c>
      <c r="H31" s="124">
        <v>66.644385093167699</v>
      </c>
      <c r="I31" s="124">
        <v>390.16223602484473</v>
      </c>
      <c r="J31" s="124"/>
      <c r="K31" s="124">
        <v>-18.324631743580465</v>
      </c>
      <c r="L31" s="124">
        <v>22.091763975155281</v>
      </c>
      <c r="M31" s="124">
        <v>46.687134849170526</v>
      </c>
      <c r="N31" s="124">
        <v>-1.530892613145681</v>
      </c>
      <c r="O31" s="124">
        <v>23.064478260869564</v>
      </c>
      <c r="P31" s="124"/>
      <c r="Q31" s="124">
        <v>6.2707391304347828</v>
      </c>
      <c r="R31" s="124"/>
      <c r="S31" s="124"/>
      <c r="T31" s="124">
        <v>29.35444099378882</v>
      </c>
      <c r="U31" s="124">
        <v>33.341416149068323</v>
      </c>
      <c r="V31" s="124">
        <v>43.183900621118013</v>
      </c>
      <c r="W31" s="124"/>
      <c r="X31" s="124">
        <v>481.35900621118014</v>
      </c>
      <c r="Y31" s="124">
        <v>0</v>
      </c>
      <c r="Z31" s="124"/>
      <c r="AA31" s="124">
        <v>31.980385093167701</v>
      </c>
      <c r="AB31" s="124">
        <v>7.3850142191524553</v>
      </c>
      <c r="AC31" s="267">
        <v>513.83920496894405</v>
      </c>
      <c r="AD31" s="348"/>
      <c r="AE31" s="349">
        <v>26.009693053311793</v>
      </c>
      <c r="AH31" s="157"/>
      <c r="AI31" s="157"/>
      <c r="AJ31" s="157"/>
      <c r="AK31" s="157"/>
      <c r="AL31" s="158"/>
      <c r="AM31" s="158"/>
      <c r="AN31" s="159"/>
      <c r="AO31" s="159"/>
      <c r="AP31" s="159"/>
      <c r="AQ31" s="160"/>
      <c r="AR31" s="160"/>
      <c r="AS31" s="160"/>
      <c r="AT31" s="160"/>
      <c r="AU31" s="161"/>
    </row>
    <row r="32" spans="1:47">
      <c r="B32" s="145" t="s">
        <v>26</v>
      </c>
      <c r="C32" s="124">
        <v>475.83860082644628</v>
      </c>
      <c r="D32" s="124">
        <v>506.42743223140496</v>
      </c>
      <c r="E32" s="124">
        <v>434.86131239669419</v>
      </c>
      <c r="F32" s="124">
        <v>22.69274462809917</v>
      </c>
      <c r="G32" s="124">
        <v>48.87337520661157</v>
      </c>
      <c r="H32" s="124">
        <v>71.566119834710733</v>
      </c>
      <c r="I32" s="124">
        <v>395.41668842975207</v>
      </c>
      <c r="J32" s="124"/>
      <c r="K32" s="124">
        <v>-15.423458892334608</v>
      </c>
      <c r="L32" s="124">
        <v>12.053618181818182</v>
      </c>
      <c r="M32" s="124">
        <v>35.373163851012293</v>
      </c>
      <c r="N32" s="124">
        <v>7.2692857357645639</v>
      </c>
      <c r="O32" s="124">
        <v>30.588831404958679</v>
      </c>
      <c r="P32" s="124"/>
      <c r="Q32" s="124">
        <v>7.8960867768595042</v>
      </c>
      <c r="R32" s="124"/>
      <c r="S32" s="124"/>
      <c r="T32" s="124">
        <v>45.904733057851246</v>
      </c>
      <c r="U32" s="124">
        <v>32.221763636363633</v>
      </c>
      <c r="V32" s="124">
        <v>43.283447107438015</v>
      </c>
      <c r="W32" s="124"/>
      <c r="X32" s="124">
        <v>474.48140495867762</v>
      </c>
      <c r="Y32" s="124">
        <v>0</v>
      </c>
      <c r="Z32" s="124"/>
      <c r="AA32" s="124">
        <v>31.172533057851236</v>
      </c>
      <c r="AB32" s="124">
        <v>7.8529873886571275</v>
      </c>
      <c r="AC32" s="267">
        <v>511.68432809917357</v>
      </c>
      <c r="AD32" s="348"/>
      <c r="AE32" s="349">
        <v>27.925225017309025</v>
      </c>
      <c r="AH32" s="157"/>
      <c r="AI32" s="157"/>
      <c r="AJ32" s="157"/>
      <c r="AK32" s="157"/>
      <c r="AL32" s="158"/>
      <c r="AM32" s="158"/>
      <c r="AN32" s="159"/>
      <c r="AO32" s="159"/>
      <c r="AP32" s="159"/>
      <c r="AQ32" s="160"/>
      <c r="AR32" s="160"/>
      <c r="AS32" s="160"/>
      <c r="AT32" s="160"/>
      <c r="AU32" s="161"/>
    </row>
    <row r="33" spans="2:47">
      <c r="B33" s="145" t="s">
        <v>27</v>
      </c>
      <c r="C33" s="124">
        <v>483.43900000000002</v>
      </c>
      <c r="D33" s="124">
        <v>523.80053591160231</v>
      </c>
      <c r="E33" s="124">
        <v>448.09786187845305</v>
      </c>
      <c r="F33" s="124">
        <v>26.777734806629837</v>
      </c>
      <c r="G33" s="124">
        <v>48.924939226519342</v>
      </c>
      <c r="H33" s="124">
        <v>75.702674033149179</v>
      </c>
      <c r="I33" s="124">
        <v>404.6071270718233</v>
      </c>
      <c r="J33" s="124"/>
      <c r="K33" s="124">
        <v>-2.1706556135619355</v>
      </c>
      <c r="L33" s="124">
        <v>1.9869558011049726</v>
      </c>
      <c r="M33" s="124">
        <v>17.741412519639287</v>
      </c>
      <c r="N33" s="124">
        <v>24.607079193067904</v>
      </c>
      <c r="O33" s="124">
        <v>40.361535911602218</v>
      </c>
      <c r="P33" s="124"/>
      <c r="Q33" s="124">
        <v>13.583801104972379</v>
      </c>
      <c r="R33" s="124"/>
      <c r="S33" s="124"/>
      <c r="T33" s="124">
        <v>42.023602209944762</v>
      </c>
      <c r="U33" s="124">
        <v>33.497817679558018</v>
      </c>
      <c r="V33" s="124">
        <v>45.228038674033158</v>
      </c>
      <c r="W33" s="124"/>
      <c r="X33" s="124">
        <v>491.09613259668509</v>
      </c>
      <c r="Y33" s="124">
        <v>0</v>
      </c>
      <c r="Z33" s="124"/>
      <c r="AA33" s="124">
        <v>40.217900552486192</v>
      </c>
      <c r="AB33" s="124">
        <v>24.463443833951874</v>
      </c>
      <c r="AC33" s="267">
        <v>530.58901657458568</v>
      </c>
      <c r="AD33" s="348"/>
      <c r="AE33" s="349">
        <v>29.240710823909527</v>
      </c>
      <c r="AH33" s="157"/>
      <c r="AI33" s="157"/>
      <c r="AJ33" s="157"/>
      <c r="AK33" s="157"/>
      <c r="AL33" s="158"/>
      <c r="AM33" s="158"/>
      <c r="AN33" s="159"/>
      <c r="AO33" s="159"/>
      <c r="AP33" s="159"/>
      <c r="AQ33" s="160"/>
      <c r="AR33" s="160"/>
      <c r="AS33" s="160"/>
      <c r="AT33" s="160"/>
      <c r="AU33" s="161"/>
    </row>
    <row r="34" spans="2:47">
      <c r="B34" s="145" t="s">
        <v>28</v>
      </c>
      <c r="C34" s="124">
        <v>488.72171758569311</v>
      </c>
      <c r="D34" s="124">
        <v>529.19426229508201</v>
      </c>
      <c r="E34" s="124">
        <v>457.89994560357678</v>
      </c>
      <c r="F34" s="124">
        <v>24.112402384500747</v>
      </c>
      <c r="G34" s="124">
        <v>47.181914307004476</v>
      </c>
      <c r="H34" s="124">
        <v>71.294316691505216</v>
      </c>
      <c r="I34" s="124">
        <v>418.9223181818183</v>
      </c>
      <c r="J34" s="124"/>
      <c r="K34" s="124">
        <v>10.329368291537222</v>
      </c>
      <c r="L34" s="124">
        <v>4.5848435171385997</v>
      </c>
      <c r="M34" s="124">
        <v>10.615617550489606</v>
      </c>
      <c r="N34" s="124">
        <v>34.441770676037969</v>
      </c>
      <c r="O34" s="124">
        <v>40.472544709388977</v>
      </c>
      <c r="P34" s="124"/>
      <c r="Q34" s="124">
        <v>16.36014232488823</v>
      </c>
      <c r="R34" s="124"/>
      <c r="S34" s="124"/>
      <c r="T34" s="124">
        <v>33.172311475409835</v>
      </c>
      <c r="U34" s="124">
        <v>33.123880029806266</v>
      </c>
      <c r="V34" s="124">
        <v>47.527391952309998</v>
      </c>
      <c r="W34" s="124"/>
      <c r="X34" s="124">
        <v>506.91579731743673</v>
      </c>
      <c r="Y34" s="124">
        <v>0</v>
      </c>
      <c r="Z34" s="124"/>
      <c r="AA34" s="124">
        <v>35.700432935916545</v>
      </c>
      <c r="AB34" s="124">
        <v>29.669658902565537</v>
      </c>
      <c r="AC34" s="267">
        <v>537.53092846497771</v>
      </c>
      <c r="AD34" s="348"/>
      <c r="AE34" s="349">
        <v>30.971613201015458</v>
      </c>
      <c r="AH34" s="157"/>
      <c r="AI34" s="157"/>
      <c r="AJ34" s="157"/>
      <c r="AK34" s="157"/>
      <c r="AL34" s="158"/>
      <c r="AM34" s="158"/>
      <c r="AN34" s="159"/>
      <c r="AO34" s="159"/>
      <c r="AP34" s="159"/>
      <c r="AQ34" s="160"/>
      <c r="AR34" s="160"/>
      <c r="AS34" s="160"/>
      <c r="AT34" s="160"/>
      <c r="AU34" s="161"/>
    </row>
    <row r="35" spans="2:47">
      <c r="B35" s="145" t="s">
        <v>29</v>
      </c>
      <c r="C35" s="124">
        <v>497.17650990099014</v>
      </c>
      <c r="D35" s="124">
        <v>524.85990594059399</v>
      </c>
      <c r="E35" s="124">
        <v>461.37256930693076</v>
      </c>
      <c r="F35" s="124">
        <v>19.400440594059408</v>
      </c>
      <c r="G35" s="124">
        <v>44.086896039603964</v>
      </c>
      <c r="H35" s="124">
        <v>63.487336633663361</v>
      </c>
      <c r="I35" s="124">
        <v>424.64932178217822</v>
      </c>
      <c r="J35" s="124"/>
      <c r="K35" s="124">
        <v>8.0742663139864614</v>
      </c>
      <c r="L35" s="124">
        <v>17.010242574257425</v>
      </c>
      <c r="M35" s="124">
        <v>17.218931705815514</v>
      </c>
      <c r="N35" s="124">
        <v>27.47470690804586</v>
      </c>
      <c r="O35" s="124">
        <v>27.683396039603963</v>
      </c>
      <c r="P35" s="124"/>
      <c r="Q35" s="124">
        <v>8.2829554455445535</v>
      </c>
      <c r="R35" s="124"/>
      <c r="S35" s="124"/>
      <c r="T35" s="124">
        <v>34.057257425742577</v>
      </c>
      <c r="U35" s="124">
        <v>17.586341584158415</v>
      </c>
      <c r="V35" s="124">
        <v>50.871381188118811</v>
      </c>
      <c r="W35" s="124"/>
      <c r="X35" s="124">
        <v>497.95792079207916</v>
      </c>
      <c r="Y35" s="124">
        <v>0</v>
      </c>
      <c r="Z35" s="124"/>
      <c r="AA35" s="124">
        <v>29.567975247524746</v>
      </c>
      <c r="AB35" s="124">
        <v>29.359286115966661</v>
      </c>
      <c r="AC35" s="267">
        <v>549.38701485148511</v>
      </c>
      <c r="AD35" s="348"/>
      <c r="AE35" s="349">
        <v>32.633279483037157</v>
      </c>
      <c r="AH35" s="157"/>
      <c r="AI35" s="157"/>
      <c r="AJ35" s="157"/>
      <c r="AK35" s="157"/>
      <c r="AL35" s="158"/>
      <c r="AM35" s="158"/>
      <c r="AN35" s="159"/>
      <c r="AO35" s="159"/>
      <c r="AP35" s="159"/>
      <c r="AQ35" s="160"/>
      <c r="AR35" s="160"/>
      <c r="AS35" s="160"/>
      <c r="AT35" s="160"/>
      <c r="AU35" s="161"/>
    </row>
    <row r="36" spans="2:47">
      <c r="B36" s="145" t="s">
        <v>30</v>
      </c>
      <c r="C36" s="124">
        <v>501.51161182868799</v>
      </c>
      <c r="D36" s="124">
        <v>527.25628891910276</v>
      </c>
      <c r="E36" s="124">
        <v>468.02880353501013</v>
      </c>
      <c r="F36" s="124">
        <v>12.510027872195787</v>
      </c>
      <c r="G36" s="124">
        <v>46.717457511896669</v>
      </c>
      <c r="H36" s="124">
        <v>59.227485384092461</v>
      </c>
      <c r="I36" s="124">
        <v>435.88919578518022</v>
      </c>
      <c r="J36" s="124"/>
      <c r="K36" s="124">
        <v>15.288857464474168</v>
      </c>
      <c r="L36" s="124">
        <v>18.20095649218219</v>
      </c>
      <c r="M36" s="124">
        <v>16.146748245926926</v>
      </c>
      <c r="N36" s="124">
        <v>27.798885336669954</v>
      </c>
      <c r="O36" s="124">
        <v>25.744677090414687</v>
      </c>
      <c r="P36" s="124"/>
      <c r="Q36" s="124">
        <v>13.2346492182189</v>
      </c>
      <c r="R36" s="124"/>
      <c r="S36" s="124"/>
      <c r="T36" s="124">
        <v>30.731603670972131</v>
      </c>
      <c r="U36" s="124">
        <v>10.860483344663493</v>
      </c>
      <c r="V36" s="124">
        <v>51.135880353501015</v>
      </c>
      <c r="W36" s="124"/>
      <c r="X36" s="124">
        <v>494.27423521414016</v>
      </c>
      <c r="Y36" s="124">
        <v>0</v>
      </c>
      <c r="Z36" s="124"/>
      <c r="AA36" s="124">
        <v>28.613706322229778</v>
      </c>
      <c r="AB36" s="124">
        <v>30.667914568485045</v>
      </c>
      <c r="AC36" s="267">
        <v>561.68169408565609</v>
      </c>
      <c r="AD36" s="348"/>
      <c r="AE36" s="349">
        <v>33.948765289637663</v>
      </c>
      <c r="AH36" s="157"/>
      <c r="AI36" s="157"/>
      <c r="AJ36" s="157"/>
      <c r="AK36" s="157"/>
      <c r="AL36" s="158"/>
      <c r="AM36" s="158"/>
      <c r="AN36" s="159"/>
      <c r="AO36" s="159"/>
      <c r="AP36" s="159"/>
      <c r="AQ36" s="160"/>
      <c r="AR36" s="160"/>
      <c r="AS36" s="160"/>
      <c r="AT36" s="160"/>
      <c r="AU36" s="161"/>
    </row>
    <row r="37" spans="2:47">
      <c r="B37" s="145" t="s">
        <v>31</v>
      </c>
      <c r="C37" s="124">
        <v>515.02867308927421</v>
      </c>
      <c r="D37" s="124">
        <v>529.14918818240199</v>
      </c>
      <c r="E37" s="124">
        <v>473.5381804752729</v>
      </c>
      <c r="F37" s="124">
        <v>4.1660250481695567</v>
      </c>
      <c r="G37" s="124">
        <v>51.444982658959525</v>
      </c>
      <c r="H37" s="124">
        <v>55.61100770712909</v>
      </c>
      <c r="I37" s="124">
        <v>450.824021194605</v>
      </c>
      <c r="J37" s="124"/>
      <c r="K37" s="124">
        <v>26.450560983960656</v>
      </c>
      <c r="L37" s="124">
        <v>28.355129736673085</v>
      </c>
      <c r="M37" s="124">
        <v>11.859058797670679</v>
      </c>
      <c r="N37" s="124">
        <v>30.616586032130211</v>
      </c>
      <c r="O37" s="124">
        <v>14.120515093127809</v>
      </c>
      <c r="P37" s="124"/>
      <c r="Q37" s="124">
        <v>9.9544900449582521</v>
      </c>
      <c r="R37" s="124"/>
      <c r="S37" s="124"/>
      <c r="T37" s="124">
        <v>3.3367161207450224</v>
      </c>
      <c r="U37" s="124">
        <v>-8.9916011560693612</v>
      </c>
      <c r="V37" s="124">
        <v>51.776149646756572</v>
      </c>
      <c r="W37" s="124"/>
      <c r="X37" s="124">
        <v>465.86011560693635</v>
      </c>
      <c r="Y37" s="124">
        <v>0</v>
      </c>
      <c r="Z37" s="124"/>
      <c r="AA37" s="124">
        <v>17.498974951830441</v>
      </c>
      <c r="AB37" s="124">
        <v>33.995045890832834</v>
      </c>
      <c r="AC37" s="267">
        <v>559.12954078355801</v>
      </c>
      <c r="AD37" s="348"/>
      <c r="AE37" s="349">
        <v>35.933533348719138</v>
      </c>
      <c r="AH37" s="157"/>
      <c r="AI37" s="157"/>
      <c r="AJ37" s="157"/>
      <c r="AK37" s="157"/>
      <c r="AL37" s="158"/>
      <c r="AM37" s="158"/>
      <c r="AN37" s="159"/>
      <c r="AO37" s="159"/>
      <c r="AP37" s="159"/>
      <c r="AQ37" s="160"/>
      <c r="AR37" s="160"/>
      <c r="AS37" s="160"/>
      <c r="AT37" s="160"/>
      <c r="AU37" s="161"/>
    </row>
    <row r="38" spans="2:47">
      <c r="B38" s="145" t="s">
        <v>32</v>
      </c>
      <c r="C38" s="124">
        <v>527.78491887019231</v>
      </c>
      <c r="D38" s="124">
        <v>513.38498497596152</v>
      </c>
      <c r="E38" s="124">
        <v>461.03484555288458</v>
      </c>
      <c r="F38" s="124">
        <v>0.8202493990384615</v>
      </c>
      <c r="G38" s="124">
        <v>51.529890024038458</v>
      </c>
      <c r="H38" s="124">
        <v>52.350139423076925</v>
      </c>
      <c r="I38" s="124">
        <v>462.72742367788464</v>
      </c>
      <c r="J38" s="124"/>
      <c r="K38" s="124">
        <v>15.644454378331263</v>
      </c>
      <c r="L38" s="124">
        <v>53.764093149038459</v>
      </c>
      <c r="M38" s="124">
        <v>22.899455477437968</v>
      </c>
      <c r="N38" s="124">
        <v>16.464703777369724</v>
      </c>
      <c r="O38" s="124">
        <v>-14.399933894230768</v>
      </c>
      <c r="P38" s="124"/>
      <c r="Q38" s="124">
        <v>-15.22018329326923</v>
      </c>
      <c r="R38" s="124"/>
      <c r="S38" s="124"/>
      <c r="T38" s="124">
        <v>-18.121001802884614</v>
      </c>
      <c r="U38" s="124">
        <v>-37.767927884615382</v>
      </c>
      <c r="V38" s="124">
        <v>49.918034855769235</v>
      </c>
      <c r="W38" s="124"/>
      <c r="X38" s="124">
        <v>400.22962740384605</v>
      </c>
      <c r="Y38" s="124">
        <v>0</v>
      </c>
      <c r="Z38" s="124"/>
      <c r="AA38" s="124">
        <v>-8.7831784855769222</v>
      </c>
      <c r="AB38" s="124">
        <v>22.081459186023569</v>
      </c>
      <c r="AC38" s="267">
        <v>508.40880528846151</v>
      </c>
      <c r="AD38" s="348"/>
      <c r="AE38" s="349">
        <v>38.402954073390262</v>
      </c>
      <c r="AH38" s="157"/>
      <c r="AI38" s="157"/>
      <c r="AJ38" s="157"/>
      <c r="AK38" s="157"/>
      <c r="AL38" s="158"/>
      <c r="AM38" s="158"/>
      <c r="AN38" s="159"/>
      <c r="AO38" s="159"/>
      <c r="AP38" s="159"/>
      <c r="AQ38" s="160"/>
      <c r="AR38" s="160"/>
      <c r="AS38" s="160"/>
      <c r="AT38" s="160"/>
      <c r="AU38" s="161"/>
    </row>
    <row r="39" spans="2:47" ht="15" customHeight="1">
      <c r="B39" s="145" t="s">
        <v>33</v>
      </c>
      <c r="C39" s="124">
        <v>527.16961046188101</v>
      </c>
      <c r="D39" s="124">
        <v>527.46860434056759</v>
      </c>
      <c r="E39" s="124">
        <v>463.49597050639966</v>
      </c>
      <c r="F39" s="124">
        <v>11.836781858653312</v>
      </c>
      <c r="G39" s="124">
        <v>52.135851975514754</v>
      </c>
      <c r="H39" s="124">
        <v>63.972633834168072</v>
      </c>
      <c r="I39" s="124">
        <v>465.95543628269348</v>
      </c>
      <c r="J39" s="124"/>
      <c r="K39" s="124">
        <v>9.1951236057384094</v>
      </c>
      <c r="L39" s="124">
        <v>34.598896494156932</v>
      </c>
      <c r="M39" s="124">
        <v>13.865984908451908</v>
      </c>
      <c r="N39" s="124">
        <v>21.031905464391723</v>
      </c>
      <c r="O39" s="124">
        <v>0.29899387868670008</v>
      </c>
      <c r="P39" s="124"/>
      <c r="Q39" s="124">
        <v>-11.537787979966613</v>
      </c>
      <c r="R39" s="124"/>
      <c r="S39" s="124"/>
      <c r="T39" s="124">
        <v>-11.031427378964944</v>
      </c>
      <c r="U39" s="124">
        <v>-16.854574290484141</v>
      </c>
      <c r="V39" s="124">
        <v>48.275455203116316</v>
      </c>
      <c r="W39" s="124"/>
      <c r="X39" s="124">
        <v>366.26750139120765</v>
      </c>
      <c r="Y39" s="124">
        <v>0</v>
      </c>
      <c r="Z39" s="124"/>
      <c r="AA39" s="124">
        <v>7.130039510294937</v>
      </c>
      <c r="AB39" s="124">
        <v>27.862951095999968</v>
      </c>
      <c r="AC39" s="267">
        <v>450.07741457985537</v>
      </c>
      <c r="AD39" s="348"/>
      <c r="AE39" s="349">
        <v>41.472420955458105</v>
      </c>
      <c r="AH39" s="157"/>
      <c r="AI39" s="157"/>
      <c r="AJ39" s="157"/>
      <c r="AK39" s="157"/>
      <c r="AL39" s="158"/>
      <c r="AM39" s="158"/>
      <c r="AN39" s="159"/>
      <c r="AO39" s="159"/>
      <c r="AP39" s="159"/>
      <c r="AQ39" s="160"/>
      <c r="AR39" s="160"/>
      <c r="AS39" s="160"/>
      <c r="AT39" s="160"/>
      <c r="AU39" s="161"/>
    </row>
    <row r="40" spans="2:47">
      <c r="B40" s="145" t="s">
        <v>34</v>
      </c>
      <c r="C40" s="124">
        <v>512.43508264887066</v>
      </c>
      <c r="D40" s="124">
        <v>528.70607597535923</v>
      </c>
      <c r="E40" s="124">
        <v>466.19565554414777</v>
      </c>
      <c r="F40" s="124">
        <v>14.845196098562626</v>
      </c>
      <c r="G40" s="124">
        <v>47.665224332648862</v>
      </c>
      <c r="H40" s="124">
        <v>62.5104204312115</v>
      </c>
      <c r="I40" s="124">
        <v>459.45370328542089</v>
      </c>
      <c r="J40" s="124"/>
      <c r="K40" s="124">
        <v>-1.9720897177348322</v>
      </c>
      <c r="L40" s="124">
        <v>15.218883983572892</v>
      </c>
      <c r="M40" s="124">
        <v>18.616770929233805</v>
      </c>
      <c r="N40" s="124">
        <v>12.873106380827789</v>
      </c>
      <c r="O40" s="124">
        <v>16.270993326488707</v>
      </c>
      <c r="P40" s="124"/>
      <c r="Q40" s="124">
        <v>1.425797227926078</v>
      </c>
      <c r="R40" s="124"/>
      <c r="S40" s="124"/>
      <c r="T40" s="124">
        <v>-5.8611165297741259</v>
      </c>
      <c r="U40" s="124">
        <v>-1.8929070841889117</v>
      </c>
      <c r="V40" s="124">
        <v>44.019543121149887</v>
      </c>
      <c r="W40" s="124"/>
      <c r="X40" s="124">
        <v>336.09666324435312</v>
      </c>
      <c r="Y40" s="124">
        <v>0</v>
      </c>
      <c r="Z40" s="124"/>
      <c r="AA40" s="124">
        <v>20.993251540041065</v>
      </c>
      <c r="AB40" s="124">
        <v>17.595364594380154</v>
      </c>
      <c r="AC40" s="267">
        <v>418.88410010266932</v>
      </c>
      <c r="AD40" s="348"/>
      <c r="AE40" s="349">
        <v>44.957304408031391</v>
      </c>
      <c r="AH40" s="157"/>
      <c r="AI40" s="157"/>
      <c r="AJ40" s="157"/>
      <c r="AK40" s="157"/>
      <c r="AL40" s="158"/>
      <c r="AM40" s="158"/>
      <c r="AN40" s="159"/>
      <c r="AO40" s="159"/>
      <c r="AP40" s="159"/>
      <c r="AQ40" s="160"/>
      <c r="AR40" s="160"/>
      <c r="AS40" s="160"/>
      <c r="AT40" s="160"/>
      <c r="AU40" s="161"/>
    </row>
    <row r="41" spans="2:47">
      <c r="B41" s="145" t="s">
        <v>35</v>
      </c>
      <c r="C41" s="124">
        <v>502.33661780358017</v>
      </c>
      <c r="D41" s="124">
        <v>552.15249201741665</v>
      </c>
      <c r="E41" s="124">
        <v>489.84701257861644</v>
      </c>
      <c r="F41" s="124">
        <v>19.004827285921628</v>
      </c>
      <c r="G41" s="124">
        <v>43.30065215287857</v>
      </c>
      <c r="H41" s="124">
        <v>62.305479438800205</v>
      </c>
      <c r="I41" s="124">
        <v>454.36756168359949</v>
      </c>
      <c r="J41" s="124"/>
      <c r="K41" s="124">
        <v>10.074271135490401</v>
      </c>
      <c r="L41" s="124">
        <v>-23.056926463473637</v>
      </c>
      <c r="M41" s="124">
        <v>-2.320150671049181</v>
      </c>
      <c r="N41" s="124">
        <v>29.079098421412031</v>
      </c>
      <c r="O41" s="124">
        <v>49.815874213836487</v>
      </c>
      <c r="P41" s="124"/>
      <c r="Q41" s="124">
        <v>30.811046927914859</v>
      </c>
      <c r="R41" s="124"/>
      <c r="S41" s="124"/>
      <c r="T41" s="124">
        <v>27.293497822931791</v>
      </c>
      <c r="U41" s="124">
        <v>28.830067247218196</v>
      </c>
      <c r="V41" s="124">
        <v>37.636517658442195</v>
      </c>
      <c r="W41" s="124"/>
      <c r="X41" s="124">
        <v>347.56236090953081</v>
      </c>
      <c r="Y41" s="124">
        <v>0</v>
      </c>
      <c r="Z41" s="124"/>
      <c r="AA41" s="124">
        <v>49.560128688921147</v>
      </c>
      <c r="AB41" s="124">
        <v>28.823352896496697</v>
      </c>
      <c r="AC41" s="267">
        <v>429.0718137397194</v>
      </c>
      <c r="AD41" s="348"/>
      <c r="AE41" s="349">
        <v>47.703669513039458</v>
      </c>
      <c r="AH41" s="157"/>
      <c r="AI41" s="157"/>
      <c r="AJ41" s="157"/>
      <c r="AK41" s="157"/>
      <c r="AL41" s="158"/>
      <c r="AM41" s="158"/>
      <c r="AN41" s="159"/>
      <c r="AO41" s="159"/>
      <c r="AP41" s="159"/>
      <c r="AQ41" s="160"/>
      <c r="AR41" s="160"/>
      <c r="AS41" s="160"/>
      <c r="AT41" s="160"/>
      <c r="AU41" s="161"/>
    </row>
    <row r="42" spans="2:47">
      <c r="B42" s="145" t="s">
        <v>36</v>
      </c>
      <c r="C42" s="124">
        <v>483.29066148775894</v>
      </c>
      <c r="D42" s="124">
        <v>577.83941431261769</v>
      </c>
      <c r="E42" s="124">
        <v>519.35615442561209</v>
      </c>
      <c r="F42" s="124">
        <v>15.950907250470811</v>
      </c>
      <c r="G42" s="124">
        <v>42.532352636534846</v>
      </c>
      <c r="H42" s="124">
        <v>58.483259887005644</v>
      </c>
      <c r="I42" s="124">
        <v>438.18788512241059</v>
      </c>
      <c r="J42" s="124"/>
      <c r="K42" s="124">
        <v>53.808441095742566</v>
      </c>
      <c r="L42" s="124">
        <v>-64.933799435028249</v>
      </c>
      <c r="M42" s="124">
        <v>-40.144394956382875</v>
      </c>
      <c r="N42" s="124">
        <v>69.759348346213358</v>
      </c>
      <c r="O42" s="124">
        <v>94.548752824858767</v>
      </c>
      <c r="P42" s="124"/>
      <c r="Q42" s="124">
        <v>78.597845574387946</v>
      </c>
      <c r="R42" s="124"/>
      <c r="S42" s="124"/>
      <c r="T42" s="124">
        <v>73.850721751412436</v>
      </c>
      <c r="U42" s="124">
        <v>73.752800847457621</v>
      </c>
      <c r="V42" s="124">
        <v>38.513515536723169</v>
      </c>
      <c r="W42" s="124"/>
      <c r="X42" s="124">
        <v>411.87980225988701</v>
      </c>
      <c r="Y42" s="124">
        <v>0</v>
      </c>
      <c r="Z42" s="124"/>
      <c r="AA42" s="124">
        <v>93.398182203389837</v>
      </c>
      <c r="AB42" s="124">
        <v>68.608777724744428</v>
      </c>
      <c r="AC42" s="267">
        <v>507.24252259887004</v>
      </c>
      <c r="AD42" s="348"/>
      <c r="AE42" s="349">
        <v>49.019155319639971</v>
      </c>
      <c r="AH42" s="157"/>
      <c r="AI42" s="157"/>
      <c r="AJ42" s="157"/>
      <c r="AK42" s="157"/>
      <c r="AL42" s="158"/>
      <c r="AM42" s="158"/>
      <c r="AN42" s="159"/>
      <c r="AO42" s="159"/>
      <c r="AP42" s="159"/>
      <c r="AQ42" s="160"/>
      <c r="AR42" s="160"/>
      <c r="AS42" s="160"/>
      <c r="AT42" s="160"/>
      <c r="AU42" s="161"/>
    </row>
    <row r="43" spans="2:47">
      <c r="B43" s="145" t="s">
        <v>37</v>
      </c>
      <c r="C43" s="124">
        <v>485.49439743589744</v>
      </c>
      <c r="D43" s="124">
        <v>587.35560897435903</v>
      </c>
      <c r="E43" s="124">
        <v>533.01455128205134</v>
      </c>
      <c r="F43" s="124">
        <v>12.20739423076923</v>
      </c>
      <c r="G43" s="124">
        <v>42.133663461538461</v>
      </c>
      <c r="H43" s="124">
        <v>54.3410576923077</v>
      </c>
      <c r="I43" s="124">
        <v>440.02964102564113</v>
      </c>
      <c r="J43" s="124"/>
      <c r="K43" s="124">
        <v>69.514920352908689</v>
      </c>
      <c r="L43" s="124">
        <v>-68.286413461538459</v>
      </c>
      <c r="M43" s="124">
        <v>-48.147516506754826</v>
      </c>
      <c r="N43" s="124">
        <v>81.722314583677914</v>
      </c>
      <c r="O43" s="124">
        <v>101.86121153846155</v>
      </c>
      <c r="P43" s="124"/>
      <c r="Q43" s="124">
        <v>89.653817307692321</v>
      </c>
      <c r="R43" s="124"/>
      <c r="S43" s="124"/>
      <c r="T43" s="124">
        <v>98.444807692307705</v>
      </c>
      <c r="U43" s="124">
        <v>91.477089743589744</v>
      </c>
      <c r="V43" s="124">
        <v>40.794480769230773</v>
      </c>
      <c r="W43" s="124"/>
      <c r="X43" s="124">
        <v>495.596794871795</v>
      </c>
      <c r="Y43" s="124">
        <v>0</v>
      </c>
      <c r="Z43" s="124"/>
      <c r="AA43" s="124">
        <v>101.71241346153847</v>
      </c>
      <c r="AB43" s="124">
        <v>81.573516506754856</v>
      </c>
      <c r="AC43" s="267">
        <v>592.64290064102556</v>
      </c>
      <c r="AD43" s="348"/>
      <c r="AE43" s="349">
        <v>50.403877221324713</v>
      </c>
      <c r="AH43" s="157"/>
      <c r="AI43" s="157"/>
      <c r="AJ43" s="157"/>
      <c r="AK43" s="157"/>
      <c r="AL43" s="158"/>
      <c r="AM43" s="158"/>
      <c r="AN43" s="159"/>
      <c r="AO43" s="159"/>
      <c r="AP43" s="159"/>
      <c r="AQ43" s="160"/>
      <c r="AR43" s="160"/>
      <c r="AS43" s="160"/>
      <c r="AT43" s="160"/>
      <c r="AU43" s="161"/>
    </row>
    <row r="44" spans="2:47">
      <c r="B44" s="145" t="s">
        <v>38</v>
      </c>
      <c r="C44" s="124">
        <v>516.35502207207196</v>
      </c>
      <c r="D44" s="124">
        <v>602.08596441441432</v>
      </c>
      <c r="E44" s="124">
        <v>547.19934594594588</v>
      </c>
      <c r="F44" s="124">
        <v>13.116108108108108</v>
      </c>
      <c r="G44" s="124">
        <v>41.770510360360355</v>
      </c>
      <c r="H44" s="124">
        <v>54.886618468468463</v>
      </c>
      <c r="I44" s="124">
        <v>470.34519819819815</v>
      </c>
      <c r="J44" s="124"/>
      <c r="K44" s="124">
        <v>63.654750120328693</v>
      </c>
      <c r="L44" s="124">
        <v>-47.118447297297287</v>
      </c>
      <c r="M44" s="124">
        <v>-38.158363183391742</v>
      </c>
      <c r="N44" s="124">
        <v>76.770858228436794</v>
      </c>
      <c r="O44" s="124">
        <v>85.730942342342331</v>
      </c>
      <c r="P44" s="124"/>
      <c r="Q44" s="124">
        <v>72.614834234234223</v>
      </c>
      <c r="R44" s="124"/>
      <c r="S44" s="124"/>
      <c r="T44" s="124">
        <v>76.171017117117117</v>
      </c>
      <c r="U44" s="124">
        <v>71.715053603603593</v>
      </c>
      <c r="V44" s="124">
        <v>45.236910360360355</v>
      </c>
      <c r="W44" s="124"/>
      <c r="X44" s="124">
        <v>566.02252252252242</v>
      </c>
      <c r="Y44" s="124">
        <v>0</v>
      </c>
      <c r="Z44" s="124"/>
      <c r="AA44" s="124">
        <v>89.439365765765757</v>
      </c>
      <c r="AB44" s="124">
        <v>80.479281651860205</v>
      </c>
      <c r="AC44" s="267">
        <v>663.47793828828821</v>
      </c>
      <c r="AD44" s="348"/>
      <c r="AE44" s="349">
        <v>51.234710362335569</v>
      </c>
      <c r="AH44" s="157"/>
      <c r="AI44" s="157"/>
      <c r="AJ44" s="157"/>
      <c r="AK44" s="157"/>
      <c r="AL44" s="158"/>
      <c r="AM44" s="158"/>
      <c r="AN44" s="159"/>
      <c r="AO44" s="159"/>
      <c r="AP44" s="159"/>
      <c r="AQ44" s="160"/>
      <c r="AR44" s="160"/>
      <c r="AS44" s="160"/>
      <c r="AT44" s="160"/>
      <c r="AU44" s="161"/>
    </row>
    <row r="45" spans="2:47">
      <c r="B45" s="145" t="s">
        <v>39</v>
      </c>
      <c r="C45" s="124">
        <v>543.37446529899603</v>
      </c>
      <c r="D45" s="124">
        <v>610.58230248799646</v>
      </c>
      <c r="E45" s="124">
        <v>556.59285770405938</v>
      </c>
      <c r="F45" s="124">
        <v>12.50158446093409</v>
      </c>
      <c r="G45" s="124">
        <v>41.487860323003055</v>
      </c>
      <c r="H45" s="124">
        <v>53.989444783937145</v>
      </c>
      <c r="I45" s="124">
        <v>492.79695067656047</v>
      </c>
      <c r="J45" s="124"/>
      <c r="K45" s="124">
        <v>47.334725532302436</v>
      </c>
      <c r="L45" s="124">
        <v>-24.136947184635531</v>
      </c>
      <c r="M45" s="124">
        <v>-16.76541998887161</v>
      </c>
      <c r="N45" s="124">
        <v>59.836309993236526</v>
      </c>
      <c r="O45" s="124">
        <v>67.207837189000429</v>
      </c>
      <c r="P45" s="124"/>
      <c r="Q45" s="124">
        <v>54.706252728066353</v>
      </c>
      <c r="R45" s="124"/>
      <c r="S45" s="124"/>
      <c r="T45" s="124">
        <v>66.83524836316019</v>
      </c>
      <c r="U45" s="124">
        <v>59.648255783500659</v>
      </c>
      <c r="V45" s="124">
        <v>50.178447402880835</v>
      </c>
      <c r="W45" s="124"/>
      <c r="X45" s="124">
        <v>609.1921868179835</v>
      </c>
      <c r="Y45" s="124">
        <v>0</v>
      </c>
      <c r="Z45" s="124"/>
      <c r="AA45" s="124">
        <v>70.665158882584024</v>
      </c>
      <c r="AB45" s="124">
        <v>63.293631686820106</v>
      </c>
      <c r="AC45" s="267">
        <v>713.69673286774344</v>
      </c>
      <c r="AD45" s="348"/>
      <c r="AE45" s="349">
        <v>52.873297945995844</v>
      </c>
      <c r="AH45" s="157"/>
      <c r="AI45" s="157"/>
      <c r="AJ45" s="157"/>
      <c r="AK45" s="157"/>
      <c r="AL45" s="158"/>
      <c r="AM45" s="158"/>
      <c r="AN45" s="159"/>
      <c r="AO45" s="159"/>
      <c r="AP45" s="159"/>
      <c r="AQ45" s="160"/>
      <c r="AR45" s="160"/>
      <c r="AS45" s="160"/>
      <c r="AT45" s="160"/>
      <c r="AU45" s="161"/>
    </row>
    <row r="46" spans="2:47">
      <c r="B46" s="145" t="s">
        <v>40</v>
      </c>
      <c r="C46" s="124">
        <v>548.04947761824326</v>
      </c>
      <c r="D46" s="124">
        <v>600.97502322635125</v>
      </c>
      <c r="E46" s="124">
        <v>555.28822255067553</v>
      </c>
      <c r="F46" s="124">
        <v>6.0365570101351347</v>
      </c>
      <c r="G46" s="124">
        <v>39.650243665540543</v>
      </c>
      <c r="H46" s="124">
        <v>45.68680067567567</v>
      </c>
      <c r="I46" s="124">
        <v>501.17329771959447</v>
      </c>
      <c r="J46" s="124"/>
      <c r="K46" s="124">
        <v>42.866242569534464</v>
      </c>
      <c r="L46" s="124">
        <v>-8.6330633445945928</v>
      </c>
      <c r="M46" s="124">
        <v>-4.6103173161560864</v>
      </c>
      <c r="N46" s="124">
        <v>48.902799579669612</v>
      </c>
      <c r="O46" s="124">
        <v>52.925545608108102</v>
      </c>
      <c r="P46" s="124"/>
      <c r="Q46" s="124">
        <v>46.888988597972968</v>
      </c>
      <c r="R46" s="124"/>
      <c r="S46" s="124"/>
      <c r="T46" s="124">
        <v>45.937485219594592</v>
      </c>
      <c r="U46" s="124">
        <v>41.392226773648645</v>
      </c>
      <c r="V46" s="124">
        <v>51.218328969594594</v>
      </c>
      <c r="W46" s="124"/>
      <c r="X46" s="124">
        <v>634.94552364864865</v>
      </c>
      <c r="Y46" s="124">
        <v>0</v>
      </c>
      <c r="Z46" s="124"/>
      <c r="AA46" s="124">
        <v>56.422320523648651</v>
      </c>
      <c r="AB46" s="124">
        <v>52.399574495210132</v>
      </c>
      <c r="AC46" s="267">
        <v>747.6785460304053</v>
      </c>
      <c r="AD46" s="348"/>
      <c r="AE46" s="349">
        <v>54.650357719824605</v>
      </c>
      <c r="AH46" s="157"/>
      <c r="AI46" s="157"/>
      <c r="AJ46" s="157"/>
      <c r="AK46" s="157"/>
      <c r="AL46" s="158"/>
      <c r="AM46" s="158"/>
      <c r="AN46" s="159"/>
      <c r="AO46" s="159"/>
      <c r="AP46" s="159"/>
      <c r="AQ46" s="160"/>
      <c r="AR46" s="160"/>
      <c r="AS46" s="160"/>
      <c r="AT46" s="160"/>
      <c r="AU46" s="161"/>
    </row>
    <row r="47" spans="2:47">
      <c r="B47" s="145" t="s">
        <v>41</v>
      </c>
      <c r="C47" s="124">
        <v>611.02250358801177</v>
      </c>
      <c r="D47" s="124">
        <v>629.85980498100457</v>
      </c>
      <c r="E47" s="124">
        <v>580.19766230476989</v>
      </c>
      <c r="F47" s="124">
        <v>8.7885457999155765</v>
      </c>
      <c r="G47" s="124">
        <v>40.873596876319127</v>
      </c>
      <c r="H47" s="124">
        <v>49.662142676234701</v>
      </c>
      <c r="I47" s="124">
        <v>550.6129113550021</v>
      </c>
      <c r="J47" s="124"/>
      <c r="K47" s="124">
        <v>20.068856535425351</v>
      </c>
      <c r="L47" s="124">
        <v>27.786802870409456</v>
      </c>
      <c r="M47" s="124">
        <v>17.766701928061345</v>
      </c>
      <c r="N47" s="124">
        <v>28.857402335340932</v>
      </c>
      <c r="O47" s="124">
        <v>18.837301392992821</v>
      </c>
      <c r="P47" s="124"/>
      <c r="Q47" s="124">
        <v>10.048755593077248</v>
      </c>
      <c r="R47" s="124"/>
      <c r="S47" s="124"/>
      <c r="T47" s="124">
        <v>6.4802950612072614</v>
      </c>
      <c r="U47" s="124">
        <v>1.6479666525960321</v>
      </c>
      <c r="V47" s="124">
        <v>54.542026171380328</v>
      </c>
      <c r="W47" s="124"/>
      <c r="X47" s="124">
        <v>659.18666103841281</v>
      </c>
      <c r="Y47" s="124">
        <v>660.64989447024061</v>
      </c>
      <c r="Z47" s="124"/>
      <c r="AA47" s="124">
        <v>17.551485014774165</v>
      </c>
      <c r="AB47" s="124">
        <v>27.57158595712227</v>
      </c>
      <c r="AC47" s="267">
        <v>754.07369100886456</v>
      </c>
      <c r="AD47" s="348"/>
      <c r="AE47" s="349">
        <v>54.673436418186014</v>
      </c>
      <c r="AH47" s="157"/>
      <c r="AI47" s="157"/>
      <c r="AJ47" s="157"/>
      <c r="AK47" s="157"/>
      <c r="AL47" s="158"/>
      <c r="AM47" s="158"/>
      <c r="AN47" s="159"/>
      <c r="AO47" s="159"/>
      <c r="AP47" s="159"/>
      <c r="AQ47" s="160"/>
      <c r="AR47" s="160"/>
      <c r="AS47" s="160"/>
      <c r="AT47" s="160"/>
      <c r="AU47" s="161"/>
    </row>
    <row r="48" spans="2:47">
      <c r="B48" s="145" t="s">
        <v>42</v>
      </c>
      <c r="C48" s="124">
        <v>640.85268513119536</v>
      </c>
      <c r="D48" s="124">
        <v>640.776889212828</v>
      </c>
      <c r="E48" s="124">
        <v>589.9142186588922</v>
      </c>
      <c r="F48" s="124">
        <v>9.3355306122448987</v>
      </c>
      <c r="G48" s="124">
        <v>41.527139941690969</v>
      </c>
      <c r="H48" s="124">
        <v>50.862670553935871</v>
      </c>
      <c r="I48" s="124">
        <v>579.59695043731779</v>
      </c>
      <c r="J48" s="124"/>
      <c r="K48" s="124">
        <v>3.4091970357926145</v>
      </c>
      <c r="L48" s="124">
        <v>45.246553935860064</v>
      </c>
      <c r="M48" s="124">
        <v>32.426030369455198</v>
      </c>
      <c r="N48" s="124">
        <v>12.744727648037516</v>
      </c>
      <c r="O48" s="124">
        <v>-7.5795918367346948E-2</v>
      </c>
      <c r="P48" s="124"/>
      <c r="Q48" s="124">
        <v>-9.4113265306122464</v>
      </c>
      <c r="R48" s="124"/>
      <c r="S48" s="124"/>
      <c r="T48" s="124">
        <v>-8.2022011661807586</v>
      </c>
      <c r="U48" s="124">
        <v>-13.874262390670555</v>
      </c>
      <c r="V48" s="124">
        <v>53.132938775510205</v>
      </c>
      <c r="W48" s="124"/>
      <c r="X48" s="124">
        <v>655.2737609329447</v>
      </c>
      <c r="Y48" s="124">
        <v>656.89795918367361</v>
      </c>
      <c r="Z48" s="124"/>
      <c r="AA48" s="124">
        <v>-2.2125189504373184</v>
      </c>
      <c r="AB48" s="124">
        <v>10.608004615967543</v>
      </c>
      <c r="AC48" s="267">
        <v>749.15422448979598</v>
      </c>
      <c r="AD48" s="348"/>
      <c r="AE48" s="349">
        <v>55.411954765751204</v>
      </c>
      <c r="AH48" s="157"/>
      <c r="AI48" s="157"/>
      <c r="AJ48" s="157"/>
      <c r="AK48" s="157"/>
      <c r="AL48" s="158"/>
      <c r="AM48" s="158"/>
      <c r="AN48" s="159"/>
      <c r="AO48" s="159"/>
      <c r="AP48" s="159"/>
      <c r="AQ48" s="160"/>
      <c r="AR48" s="160"/>
      <c r="AS48" s="160"/>
      <c r="AT48" s="160"/>
      <c r="AU48" s="161"/>
    </row>
    <row r="49" spans="1:47">
      <c r="B49" s="145" t="s">
        <v>43</v>
      </c>
      <c r="C49" s="124">
        <v>675.02547883271666</v>
      </c>
      <c r="D49" s="124">
        <v>654.84933538840937</v>
      </c>
      <c r="E49" s="124">
        <v>603.01896177558558</v>
      </c>
      <c r="F49" s="124">
        <v>8.747922729140976</v>
      </c>
      <c r="G49" s="124">
        <v>43.082450883682689</v>
      </c>
      <c r="H49" s="124">
        <v>51.830373612823664</v>
      </c>
      <c r="I49" s="124">
        <v>613.21477969584862</v>
      </c>
      <c r="J49" s="124"/>
      <c r="K49" s="124">
        <v>-17.209277556613753</v>
      </c>
      <c r="L49" s="124">
        <v>59.550700369913692</v>
      </c>
      <c r="M49" s="124">
        <v>47.835911753079017</v>
      </c>
      <c r="N49" s="124">
        <v>-8.4613548274727783</v>
      </c>
      <c r="O49" s="124">
        <v>-20.176143444307439</v>
      </c>
      <c r="P49" s="124"/>
      <c r="Q49" s="124">
        <v>-28.924066173448416</v>
      </c>
      <c r="R49" s="124">
        <v>533.67137155774765</v>
      </c>
      <c r="S49" s="124"/>
      <c r="T49" s="124">
        <v>-16.272347307850392</v>
      </c>
      <c r="U49" s="124">
        <v>-15.600937114673242</v>
      </c>
      <c r="V49" s="124">
        <v>46.1242774352651</v>
      </c>
      <c r="W49" s="124"/>
      <c r="X49" s="124">
        <v>629.20217838060012</v>
      </c>
      <c r="Y49" s="124">
        <v>631.16120016440595</v>
      </c>
      <c r="Z49" s="124">
        <v>626.32954007398268</v>
      </c>
      <c r="AA49" s="124">
        <v>-20.01229798602548</v>
      </c>
      <c r="AB49" s="124">
        <v>-8.2975093691908182</v>
      </c>
      <c r="AC49" s="267">
        <v>727.20135265104796</v>
      </c>
      <c r="AD49" s="348"/>
      <c r="AE49" s="349">
        <v>56.150473113316416</v>
      </c>
      <c r="AH49" s="157"/>
      <c r="AI49" s="157"/>
      <c r="AJ49" s="157"/>
      <c r="AK49" s="157"/>
      <c r="AL49" s="158"/>
      <c r="AM49" s="158"/>
      <c r="AN49" s="159"/>
      <c r="AO49" s="159"/>
      <c r="AP49" s="159"/>
      <c r="AQ49" s="160"/>
      <c r="AR49" s="160"/>
      <c r="AS49" s="160"/>
      <c r="AT49" s="160"/>
      <c r="AU49" s="161"/>
    </row>
    <row r="50" spans="1:47">
      <c r="B50" s="145" t="s">
        <v>44</v>
      </c>
      <c r="C50" s="124">
        <v>717.72256410256409</v>
      </c>
      <c r="D50" s="124">
        <v>689.12335327635321</v>
      </c>
      <c r="E50" s="124">
        <v>636.75172079772074</v>
      </c>
      <c r="F50" s="124">
        <v>7.9552962962962965</v>
      </c>
      <c r="G50" s="124">
        <v>44.416336182336181</v>
      </c>
      <c r="H50" s="124">
        <v>52.371632478632478</v>
      </c>
      <c r="I50" s="124">
        <v>649.83360683760679</v>
      </c>
      <c r="J50" s="124"/>
      <c r="K50" s="124">
        <v>-20.629777890588535</v>
      </c>
      <c r="L50" s="124">
        <v>66.109552706552705</v>
      </c>
      <c r="M50" s="124">
        <v>50.184823474634122</v>
      </c>
      <c r="N50" s="124">
        <v>-12.674481594292232</v>
      </c>
      <c r="O50" s="124">
        <v>-28.599210826210825</v>
      </c>
      <c r="P50" s="124"/>
      <c r="Q50" s="124">
        <v>-36.554507122507125</v>
      </c>
      <c r="R50" s="124">
        <v>540.87726210826213</v>
      </c>
      <c r="S50" s="124"/>
      <c r="T50" s="124">
        <v>-62.727096866096865</v>
      </c>
      <c r="U50" s="124">
        <v>-67.063623931623923</v>
      </c>
      <c r="V50" s="124">
        <v>47.423159544159539</v>
      </c>
      <c r="W50" s="124"/>
      <c r="X50" s="124">
        <v>567.85754985754988</v>
      </c>
      <c r="Y50" s="124">
        <v>569.9737891737891</v>
      </c>
      <c r="Z50" s="124">
        <v>650.85645584045585</v>
      </c>
      <c r="AA50" s="124">
        <v>-27.246581196581193</v>
      </c>
      <c r="AB50" s="124">
        <v>-11.321851964662608</v>
      </c>
      <c r="AC50" s="267">
        <v>702.52972934472928</v>
      </c>
      <c r="AD50" s="348"/>
      <c r="AE50" s="349">
        <v>56.704361873990308</v>
      </c>
      <c r="AH50" s="157"/>
      <c r="AI50" s="157"/>
      <c r="AJ50" s="157"/>
      <c r="AK50" s="157"/>
      <c r="AL50" s="158"/>
      <c r="AM50" s="158"/>
      <c r="AN50" s="159"/>
      <c r="AO50" s="159"/>
      <c r="AP50" s="159"/>
      <c r="AQ50" s="160"/>
      <c r="AR50" s="160"/>
      <c r="AS50" s="160"/>
      <c r="AT50" s="160"/>
      <c r="AU50" s="161"/>
    </row>
    <row r="51" spans="1:47">
      <c r="B51" s="145" t="s">
        <v>45</v>
      </c>
      <c r="C51" s="124">
        <v>715.91598039215683</v>
      </c>
      <c r="D51" s="124">
        <v>725.95695798319321</v>
      </c>
      <c r="E51" s="124">
        <v>658.38539215686274</v>
      </c>
      <c r="F51" s="124">
        <v>21.918148459383755</v>
      </c>
      <c r="G51" s="124">
        <v>45.653417366946776</v>
      </c>
      <c r="H51" s="124">
        <v>67.571565826330527</v>
      </c>
      <c r="I51" s="124">
        <v>649.38995238095231</v>
      </c>
      <c r="J51" s="124"/>
      <c r="K51" s="124">
        <v>0.18344905030262906</v>
      </c>
      <c r="L51" s="124">
        <v>23.927731092436979</v>
      </c>
      <c r="M51" s="124">
        <v>11.867111173787007</v>
      </c>
      <c r="N51" s="124">
        <v>22.101597509686378</v>
      </c>
      <c r="O51" s="124">
        <v>10.040977591036416</v>
      </c>
      <c r="P51" s="124"/>
      <c r="Q51" s="124">
        <v>-11.877170868347338</v>
      </c>
      <c r="R51" s="124">
        <v>578.66790196078432</v>
      </c>
      <c r="S51" s="124"/>
      <c r="T51" s="124">
        <v>4.8046190476190471</v>
      </c>
      <c r="U51" s="124">
        <v>6.9269047619047619</v>
      </c>
      <c r="V51" s="124">
        <v>39.905560224089633</v>
      </c>
      <c r="W51" s="124"/>
      <c r="X51" s="124">
        <v>573.22521008403373</v>
      </c>
      <c r="Y51" s="124">
        <v>575.30588235294124</v>
      </c>
      <c r="Z51" s="124">
        <v>696.61080952380962</v>
      </c>
      <c r="AA51" s="124">
        <v>8.6694677871148453</v>
      </c>
      <c r="AB51" s="124">
        <v>20.730087705764817</v>
      </c>
      <c r="AC51" s="267">
        <v>689.4897086834734</v>
      </c>
      <c r="AD51" s="348"/>
      <c r="AE51" s="349">
        <v>57.673667205169629</v>
      </c>
      <c r="AH51" s="157"/>
      <c r="AI51" s="157"/>
      <c r="AJ51" s="157"/>
      <c r="AK51" s="157"/>
      <c r="AL51" s="158"/>
      <c r="AM51" s="158"/>
      <c r="AN51" s="159"/>
      <c r="AO51" s="159"/>
      <c r="AP51" s="159"/>
      <c r="AQ51" s="160"/>
      <c r="AR51" s="160"/>
      <c r="AS51" s="160"/>
      <c r="AT51" s="160"/>
      <c r="AU51" s="161"/>
    </row>
    <row r="52" spans="1:47">
      <c r="B52" s="145" t="s">
        <v>46</v>
      </c>
      <c r="C52" s="124">
        <v>710.11849589041083</v>
      </c>
      <c r="D52" s="124">
        <v>769.95290136986284</v>
      </c>
      <c r="E52" s="124">
        <v>692.52193698630128</v>
      </c>
      <c r="F52" s="124">
        <v>29.620421917808216</v>
      </c>
      <c r="G52" s="124">
        <v>47.810542465753421</v>
      </c>
      <c r="H52" s="124">
        <v>77.43096438356163</v>
      </c>
      <c r="I52" s="124">
        <v>644.71648219178064</v>
      </c>
      <c r="J52" s="124"/>
      <c r="K52" s="124">
        <v>33.834330924479623</v>
      </c>
      <c r="L52" s="124">
        <v>-25.991216438356162</v>
      </c>
      <c r="M52" s="124">
        <v>-29.611563801191949</v>
      </c>
      <c r="N52" s="124">
        <v>63.454752842287832</v>
      </c>
      <c r="O52" s="124">
        <v>59.834405479452037</v>
      </c>
      <c r="P52" s="124"/>
      <c r="Q52" s="124">
        <v>30.213983561643833</v>
      </c>
      <c r="R52" s="124">
        <v>658.6906191780821</v>
      </c>
      <c r="S52" s="124"/>
      <c r="T52" s="124">
        <v>36.887312328767116</v>
      </c>
      <c r="U52" s="124">
        <v>39.653309589041093</v>
      </c>
      <c r="V52" s="124">
        <v>36.882224657534238</v>
      </c>
      <c r="W52" s="124"/>
      <c r="X52" s="124">
        <v>626.12273972602725</v>
      </c>
      <c r="Y52" s="124">
        <v>627.98821917808209</v>
      </c>
      <c r="Z52" s="124">
        <v>770.10553150684927</v>
      </c>
      <c r="AA52" s="124">
        <v>51.721265753424653</v>
      </c>
      <c r="AB52" s="124">
        <v>55.341613116260454</v>
      </c>
      <c r="AC52" s="267">
        <v>715.67423287671227</v>
      </c>
      <c r="AD52" s="348"/>
      <c r="AE52" s="349">
        <v>58.966074313408733</v>
      </c>
      <c r="AH52" s="157"/>
      <c r="AI52" s="157"/>
      <c r="AJ52" s="157"/>
      <c r="AK52" s="157"/>
      <c r="AL52" s="158"/>
      <c r="AM52" s="158"/>
      <c r="AN52" s="159"/>
      <c r="AO52" s="159"/>
      <c r="AP52" s="159"/>
      <c r="AQ52" s="160"/>
      <c r="AR52" s="160"/>
      <c r="AS52" s="160"/>
      <c r="AT52" s="160"/>
      <c r="AU52" s="161"/>
    </row>
    <row r="53" spans="1:47">
      <c r="B53" s="145" t="s">
        <v>47</v>
      </c>
      <c r="C53" s="124">
        <v>748.43827745885949</v>
      </c>
      <c r="D53" s="124">
        <v>821.30663528511286</v>
      </c>
      <c r="E53" s="124">
        <v>738.54351626482958</v>
      </c>
      <c r="F53" s="124">
        <v>35.710353999234599</v>
      </c>
      <c r="G53" s="124">
        <v>47.0527650210486</v>
      </c>
      <c r="H53" s="124">
        <v>82.763119020283185</v>
      </c>
      <c r="I53" s="124">
        <v>682.70369919632606</v>
      </c>
      <c r="J53" s="124"/>
      <c r="K53" s="124">
        <v>41.518521527052705</v>
      </c>
      <c r="L53" s="124">
        <v>-35.72859471871412</v>
      </c>
      <c r="M53" s="124">
        <v>-40.089112418748059</v>
      </c>
      <c r="N53" s="124">
        <v>77.228875526287283</v>
      </c>
      <c r="O53" s="124">
        <v>72.868357826253344</v>
      </c>
      <c r="P53" s="124"/>
      <c r="Q53" s="124">
        <v>37.158003827018753</v>
      </c>
      <c r="R53" s="124">
        <v>678.24633065442015</v>
      </c>
      <c r="S53" s="124"/>
      <c r="T53" s="124">
        <v>65.320016456180625</v>
      </c>
      <c r="U53" s="124">
        <v>66.305015308074999</v>
      </c>
      <c r="V53" s="124">
        <v>38.50615882127822</v>
      </c>
      <c r="W53" s="124"/>
      <c r="X53" s="124">
        <v>670.76100267891309</v>
      </c>
      <c r="Y53" s="124">
        <v>673.08254879448896</v>
      </c>
      <c r="Z53" s="124">
        <v>813.04524760811319</v>
      </c>
      <c r="AA53" s="124">
        <v>62.436324531190202</v>
      </c>
      <c r="AB53" s="124">
        <v>66.796842231224147</v>
      </c>
      <c r="AC53" s="267">
        <v>775.52077114427857</v>
      </c>
      <c r="AD53" s="348"/>
      <c r="AE53" s="349">
        <v>60.304638818370648</v>
      </c>
      <c r="AH53" s="157"/>
      <c r="AI53" s="157"/>
      <c r="AJ53" s="157"/>
      <c r="AK53" s="157"/>
      <c r="AL53" s="158"/>
      <c r="AM53" s="158"/>
      <c r="AN53" s="159"/>
      <c r="AO53" s="159"/>
      <c r="AP53" s="159"/>
      <c r="AQ53" s="160"/>
      <c r="AR53" s="160"/>
      <c r="AS53" s="160"/>
      <c r="AT53" s="160"/>
      <c r="AU53" s="161"/>
    </row>
    <row r="54" spans="1:47">
      <c r="B54" s="145" t="s">
        <v>48</v>
      </c>
      <c r="C54" s="124">
        <v>778.95134819769601</v>
      </c>
      <c r="D54" s="124">
        <v>862.94649684132287</v>
      </c>
      <c r="E54" s="124">
        <v>770.6766224451876</v>
      </c>
      <c r="F54" s="124">
        <v>44.215600148643624</v>
      </c>
      <c r="G54" s="124">
        <v>48.054274247491634</v>
      </c>
      <c r="H54" s="124">
        <v>92.269874396135265</v>
      </c>
      <c r="I54" s="124">
        <v>711.96616313638049</v>
      </c>
      <c r="J54" s="124"/>
      <c r="K54" s="124">
        <v>46.65595150660598</v>
      </c>
      <c r="L54" s="124">
        <v>-45.035182831661089</v>
      </c>
      <c r="M54" s="124">
        <v>-51.911585843283781</v>
      </c>
      <c r="N54" s="124">
        <v>90.871551655249618</v>
      </c>
      <c r="O54" s="124">
        <v>83.995148643626891</v>
      </c>
      <c r="P54" s="124"/>
      <c r="Q54" s="124">
        <v>39.779548494983267</v>
      </c>
      <c r="R54" s="124">
        <v>740.19265514678546</v>
      </c>
      <c r="S54" s="124"/>
      <c r="T54" s="124">
        <v>66.196195837978436</v>
      </c>
      <c r="U54" s="124">
        <v>68.213753994797472</v>
      </c>
      <c r="V54" s="124">
        <v>41.67956335934597</v>
      </c>
      <c r="W54" s="124"/>
      <c r="X54" s="124">
        <v>742.13292456335921</v>
      </c>
      <c r="Y54" s="124">
        <v>744.54819769602375</v>
      </c>
      <c r="Z54" s="124">
        <v>828.31470048309177</v>
      </c>
      <c r="AA54" s="124">
        <v>71.947766257896689</v>
      </c>
      <c r="AB54" s="124">
        <v>78.824169269519402</v>
      </c>
      <c r="AC54" s="267">
        <v>846.34068896321071</v>
      </c>
      <c r="AD54" s="348"/>
      <c r="AE54" s="349">
        <v>62.104777290560818</v>
      </c>
      <c r="AH54" s="157"/>
      <c r="AI54" s="157"/>
      <c r="AJ54" s="157"/>
      <c r="AK54" s="157"/>
      <c r="AL54" s="158"/>
      <c r="AM54" s="158"/>
      <c r="AN54" s="159"/>
      <c r="AO54" s="159"/>
      <c r="AP54" s="159"/>
      <c r="AQ54" s="160"/>
      <c r="AR54" s="160"/>
      <c r="AS54" s="160"/>
      <c r="AT54" s="160"/>
      <c r="AU54" s="161"/>
    </row>
    <row r="55" spans="1:47">
      <c r="B55" s="145" t="s">
        <v>49</v>
      </c>
      <c r="C55" s="124">
        <v>815.72290126582277</v>
      </c>
      <c r="D55" s="124">
        <v>887.72748860759486</v>
      </c>
      <c r="E55" s="124">
        <v>796.0935493670886</v>
      </c>
      <c r="F55" s="124">
        <v>41.168984810126581</v>
      </c>
      <c r="G55" s="124">
        <v>50.464954430379748</v>
      </c>
      <c r="H55" s="124">
        <v>91.633939240506308</v>
      </c>
      <c r="I55" s="124">
        <v>741.4993164556962</v>
      </c>
      <c r="J55" s="124"/>
      <c r="K55" s="124">
        <v>36.515698072065248</v>
      </c>
      <c r="L55" s="124">
        <v>-32.216207594936705</v>
      </c>
      <c r="M55" s="124">
        <v>-37.896303135356391</v>
      </c>
      <c r="N55" s="124">
        <v>77.684682882191822</v>
      </c>
      <c r="O55" s="124">
        <v>72.004587341772137</v>
      </c>
      <c r="P55" s="124"/>
      <c r="Q55" s="124">
        <v>30.835602531645566</v>
      </c>
      <c r="R55" s="124">
        <v>738.75847848101262</v>
      </c>
      <c r="S55" s="124"/>
      <c r="T55" s="124">
        <v>67.447493670886075</v>
      </c>
      <c r="U55" s="124">
        <v>67.447493670886075</v>
      </c>
      <c r="V55" s="124">
        <v>43.560362025316451</v>
      </c>
      <c r="W55" s="124"/>
      <c r="X55" s="124">
        <v>782.60405063291125</v>
      </c>
      <c r="Y55" s="124">
        <v>786.05164556962018</v>
      </c>
      <c r="Z55" s="124">
        <v>797.26103037974679</v>
      </c>
      <c r="AA55" s="124">
        <v>65.96189367088607</v>
      </c>
      <c r="AB55" s="124">
        <v>71.641989211305756</v>
      </c>
      <c r="AC55" s="267">
        <v>900.67477468354423</v>
      </c>
      <c r="AD55" s="348"/>
      <c r="AE55" s="349">
        <v>63.812600969305336</v>
      </c>
      <c r="AH55" s="157"/>
      <c r="AI55" s="157"/>
      <c r="AJ55" s="157"/>
      <c r="AK55" s="157"/>
      <c r="AL55" s="158"/>
      <c r="AM55" s="158"/>
      <c r="AN55" s="159"/>
      <c r="AO55" s="159"/>
      <c r="AP55" s="159"/>
      <c r="AQ55" s="160"/>
      <c r="AR55" s="160"/>
      <c r="AS55" s="160"/>
      <c r="AT55" s="160"/>
      <c r="AU55" s="161"/>
    </row>
    <row r="56" spans="1:47">
      <c r="B56" s="145" t="s">
        <v>50</v>
      </c>
      <c r="C56" s="124">
        <v>843.13403487143364</v>
      </c>
      <c r="D56" s="124">
        <v>906.62873934484003</v>
      </c>
      <c r="E56" s="124">
        <v>813.21512011271579</v>
      </c>
      <c r="F56" s="124">
        <v>41.202419161676652</v>
      </c>
      <c r="G56" s="124">
        <v>52.211200070447347</v>
      </c>
      <c r="H56" s="124">
        <v>93.413619232124006</v>
      </c>
      <c r="I56" s="124">
        <v>766.66932898908078</v>
      </c>
      <c r="J56" s="124"/>
      <c r="K56" s="124">
        <v>23.823768449475622</v>
      </c>
      <c r="L56" s="124">
        <v>-20.834724550898205</v>
      </c>
      <c r="M56" s="124">
        <v>-22.366207688644337</v>
      </c>
      <c r="N56" s="124">
        <v>65.026187611152267</v>
      </c>
      <c r="O56" s="124">
        <v>63.494704473406138</v>
      </c>
      <c r="P56" s="124"/>
      <c r="Q56" s="124">
        <v>22.292285311729483</v>
      </c>
      <c r="R56" s="124">
        <v>754.958476928496</v>
      </c>
      <c r="S56" s="124"/>
      <c r="T56" s="124">
        <v>57.145539274392398</v>
      </c>
      <c r="U56" s="124">
        <v>54.570769637196207</v>
      </c>
      <c r="V56" s="124">
        <v>46.951771398379719</v>
      </c>
      <c r="W56" s="124"/>
      <c r="X56" s="124">
        <v>816.8445227192675</v>
      </c>
      <c r="Y56" s="124">
        <v>819.89700598802426</v>
      </c>
      <c r="Z56" s="124">
        <v>817.49317541387825</v>
      </c>
      <c r="AA56" s="124">
        <v>59.057920042268421</v>
      </c>
      <c r="AB56" s="124">
        <v>60.589403180014536</v>
      </c>
      <c r="AC56" s="267">
        <v>943.24938112011284</v>
      </c>
      <c r="AD56" s="348"/>
      <c r="AE56" s="349">
        <v>65.52042464804984</v>
      </c>
      <c r="AH56" s="157"/>
      <c r="AI56" s="157"/>
      <c r="AJ56" s="157"/>
      <c r="AK56" s="157"/>
      <c r="AL56" s="158"/>
      <c r="AM56" s="158"/>
      <c r="AN56" s="159"/>
      <c r="AO56" s="159"/>
      <c r="AP56" s="159"/>
      <c r="AQ56" s="160"/>
      <c r="AR56" s="160"/>
      <c r="AS56" s="160"/>
      <c r="AT56" s="160"/>
      <c r="AU56" s="161"/>
    </row>
    <row r="57" spans="1:47">
      <c r="B57" s="145" t="s">
        <v>51</v>
      </c>
      <c r="C57" s="124">
        <v>872.54222971114143</v>
      </c>
      <c r="D57" s="124">
        <v>940.62307668500671</v>
      </c>
      <c r="E57" s="124">
        <v>844.40306017881687</v>
      </c>
      <c r="F57" s="124">
        <v>41.820602132049508</v>
      </c>
      <c r="G57" s="124">
        <v>54.399414374140299</v>
      </c>
      <c r="H57" s="124">
        <v>96.220016506189793</v>
      </c>
      <c r="I57" s="124">
        <v>787.99210866574958</v>
      </c>
      <c r="J57" s="124"/>
      <c r="K57" s="124">
        <v>34.275165753811507</v>
      </c>
      <c r="L57" s="124">
        <v>-26.556760316368631</v>
      </c>
      <c r="M57" s="124">
        <v>-34.571681228364461</v>
      </c>
      <c r="N57" s="124">
        <v>76.095767885861022</v>
      </c>
      <c r="O57" s="124">
        <v>68.080846973865192</v>
      </c>
      <c r="P57" s="124"/>
      <c r="Q57" s="124">
        <v>26.260244841815677</v>
      </c>
      <c r="R57" s="124">
        <v>811.83105880330095</v>
      </c>
      <c r="S57" s="124"/>
      <c r="T57" s="124">
        <v>49.562785075653359</v>
      </c>
      <c r="U57" s="124">
        <v>43.394071182943598</v>
      </c>
      <c r="V57" s="124">
        <v>50.212437070151296</v>
      </c>
      <c r="W57" s="124"/>
      <c r="X57" s="124">
        <v>845.14360385144425</v>
      </c>
      <c r="Y57" s="124">
        <v>848.27266162310855</v>
      </c>
      <c r="Z57" s="124">
        <v>888.51979470426397</v>
      </c>
      <c r="AA57" s="124">
        <v>67.630858665749656</v>
      </c>
      <c r="AB57" s="124">
        <v>75.645779577745472</v>
      </c>
      <c r="AC57" s="267">
        <v>986.28794979367262</v>
      </c>
      <c r="AD57" s="348"/>
      <c r="AE57" s="349">
        <v>67.112854834987317</v>
      </c>
      <c r="AH57" s="157"/>
      <c r="AI57" s="157"/>
      <c r="AJ57" s="157"/>
      <c r="AK57" s="157"/>
      <c r="AL57" s="158"/>
      <c r="AM57" s="158"/>
      <c r="AN57" s="159"/>
      <c r="AO57" s="159"/>
      <c r="AP57" s="159"/>
      <c r="AQ57" s="160"/>
      <c r="AR57" s="160"/>
      <c r="AS57" s="160"/>
      <c r="AT57" s="160"/>
      <c r="AU57" s="161"/>
    </row>
    <row r="58" spans="1:47">
      <c r="B58" s="145" t="s">
        <v>52</v>
      </c>
      <c r="C58" s="124">
        <v>821.7197265184202</v>
      </c>
      <c r="D58" s="124">
        <v>989.93734218386999</v>
      </c>
      <c r="E58" s="124">
        <v>864.09626518420191</v>
      </c>
      <c r="F58" s="124">
        <v>68.416243611018913</v>
      </c>
      <c r="G58" s="124">
        <v>57.424833388649191</v>
      </c>
      <c r="H58" s="124">
        <v>125.8410769996681</v>
      </c>
      <c r="I58" s="124">
        <v>733.71510155990711</v>
      </c>
      <c r="J58" s="124"/>
      <c r="K58" s="124">
        <v>91.937355677920579</v>
      </c>
      <c r="L58" s="124">
        <v>-124.18726020577498</v>
      </c>
      <c r="M58" s="124">
        <v>-116.32324382926478</v>
      </c>
      <c r="N58" s="124">
        <v>160.35359928893948</v>
      </c>
      <c r="O58" s="124">
        <v>168.2176156654497</v>
      </c>
      <c r="P58" s="124"/>
      <c r="Q58" s="124">
        <v>99.801372054430786</v>
      </c>
      <c r="R58" s="124">
        <v>1063.706199800863</v>
      </c>
      <c r="S58" s="124"/>
      <c r="T58" s="124">
        <v>235.60274045801529</v>
      </c>
      <c r="U58" s="124">
        <v>250.10024228343846</v>
      </c>
      <c r="V58" s="124">
        <v>48.202288084965154</v>
      </c>
      <c r="W58" s="124"/>
      <c r="X58" s="124">
        <v>1132.0735479588452</v>
      </c>
      <c r="Y58" s="124">
        <v>1132.7925987387987</v>
      </c>
      <c r="Z58" s="124">
        <v>1050.1592831065384</v>
      </c>
      <c r="AA58" s="124">
        <v>154.04081048788584</v>
      </c>
      <c r="AB58" s="124">
        <v>146.17679411137564</v>
      </c>
      <c r="AC58" s="267">
        <v>1218.6573285761699</v>
      </c>
      <c r="AD58" s="348"/>
      <c r="AE58" s="349">
        <v>69.536118162935608</v>
      </c>
      <c r="AH58" s="157"/>
      <c r="AI58" s="157"/>
      <c r="AJ58" s="157"/>
      <c r="AK58" s="157"/>
      <c r="AL58" s="158"/>
      <c r="AM58" s="158"/>
      <c r="AN58" s="159"/>
      <c r="AO58" s="159"/>
      <c r="AP58" s="159"/>
      <c r="AQ58" s="160"/>
      <c r="AR58" s="160"/>
      <c r="AS58" s="160"/>
      <c r="AT58" s="160"/>
      <c r="AU58" s="161"/>
    </row>
    <row r="59" spans="1:47">
      <c r="B59" s="145" t="s">
        <v>53</v>
      </c>
      <c r="C59" s="124">
        <v>798.3304210870989</v>
      </c>
      <c r="D59" s="124">
        <v>1025.9278434839555</v>
      </c>
      <c r="E59" s="124">
        <v>900.34745841519327</v>
      </c>
      <c r="F59" s="124">
        <v>66.337180091683038</v>
      </c>
      <c r="G59" s="124">
        <v>59.243204977079245</v>
      </c>
      <c r="H59" s="124">
        <v>125.58038506876228</v>
      </c>
      <c r="I59" s="124">
        <v>714.87122265880816</v>
      </c>
      <c r="J59" s="124"/>
      <c r="K59" s="124">
        <v>122.62093655859105</v>
      </c>
      <c r="L59" s="124">
        <v>-183.15366830386378</v>
      </c>
      <c r="M59" s="124">
        <v>-144.51436255728126</v>
      </c>
      <c r="N59" s="124">
        <v>188.95811665027412</v>
      </c>
      <c r="O59" s="124">
        <v>227.59742239685656</v>
      </c>
      <c r="P59" s="124"/>
      <c r="Q59" s="124">
        <v>161.26024230517353</v>
      </c>
      <c r="R59" s="124">
        <v>1230.6713156516043</v>
      </c>
      <c r="S59" s="124"/>
      <c r="T59" s="124">
        <v>281.76134119187952</v>
      </c>
      <c r="U59" s="124">
        <v>284.86140831696133</v>
      </c>
      <c r="V59" s="124">
        <v>39.809969548133594</v>
      </c>
      <c r="W59" s="124"/>
      <c r="X59" s="124">
        <v>1458.379404060249</v>
      </c>
      <c r="Y59" s="124">
        <v>1440.6444662737392</v>
      </c>
      <c r="Z59" s="124">
        <v>1218.8215396201701</v>
      </c>
      <c r="AA59" s="124">
        <v>221.9931820563196</v>
      </c>
      <c r="AB59" s="124">
        <v>183.35387630973713</v>
      </c>
      <c r="AC59" s="267">
        <v>1563.9661296660117</v>
      </c>
      <c r="AD59" s="348"/>
      <c r="AE59" s="349">
        <v>70.482344795753519</v>
      </c>
      <c r="AF59" s="158"/>
      <c r="AH59" s="157"/>
      <c r="AI59" s="157"/>
      <c r="AJ59" s="157"/>
      <c r="AK59" s="157"/>
      <c r="AL59" s="158"/>
      <c r="AM59" s="158"/>
      <c r="AN59" s="159"/>
      <c r="AO59" s="159"/>
      <c r="AP59" s="159"/>
      <c r="AQ59" s="160"/>
      <c r="AR59" s="160"/>
      <c r="AS59" s="160"/>
      <c r="AT59" s="160"/>
      <c r="AU59" s="161"/>
    </row>
    <row r="60" spans="1:47">
      <c r="B60" s="145" t="s">
        <v>54</v>
      </c>
      <c r="C60" s="124">
        <v>839.4543330118936</v>
      </c>
      <c r="D60" s="124">
        <v>1036.5215686274512</v>
      </c>
      <c r="E60" s="124">
        <v>922.36770170363252</v>
      </c>
      <c r="F60" s="124">
        <v>55.425072966891683</v>
      </c>
      <c r="G60" s="124">
        <v>58.728793956927042</v>
      </c>
      <c r="H60" s="124">
        <v>114.15386692381873</v>
      </c>
      <c r="I60" s="124">
        <v>753.18153134040517</v>
      </c>
      <c r="J60" s="124"/>
      <c r="K60" s="124">
        <v>100.4809138402716</v>
      </c>
      <c r="L60" s="124">
        <v>-138.65739279974287</v>
      </c>
      <c r="M60" s="124">
        <v>-97.496143991348433</v>
      </c>
      <c r="N60" s="124">
        <v>155.90598680716332</v>
      </c>
      <c r="O60" s="124">
        <v>197.06723561555773</v>
      </c>
      <c r="P60" s="124"/>
      <c r="Q60" s="124">
        <v>141.64216264866604</v>
      </c>
      <c r="R60" s="124">
        <v>1353.3291909353909</v>
      </c>
      <c r="S60" s="124"/>
      <c r="T60" s="124">
        <v>186.65327193828355</v>
      </c>
      <c r="U60" s="124">
        <v>175.55265798778532</v>
      </c>
      <c r="V60" s="124">
        <v>57.110360655737715</v>
      </c>
      <c r="W60" s="124"/>
      <c r="X60" s="124">
        <v>1627.7650594664099</v>
      </c>
      <c r="Y60" s="124">
        <v>1621.3581806493091</v>
      </c>
      <c r="Z60" s="124">
        <v>1137.7920379299264</v>
      </c>
      <c r="AA60" s="124">
        <v>198.03801703632277</v>
      </c>
      <c r="AB60" s="124">
        <v>156.87676822792835</v>
      </c>
      <c r="AC60" s="267">
        <v>1727.9602873674062</v>
      </c>
      <c r="AD60" s="348"/>
      <c r="AE60" s="349">
        <v>71.797830602354011</v>
      </c>
      <c r="AH60" s="168"/>
      <c r="AI60" s="168"/>
      <c r="AJ60" s="168"/>
      <c r="AK60" s="168"/>
      <c r="AL60" s="158"/>
      <c r="AM60" s="158"/>
      <c r="AN60" s="159"/>
      <c r="AO60" s="159"/>
      <c r="AP60" s="159"/>
      <c r="AQ60" s="160"/>
      <c r="AR60" s="160"/>
      <c r="AS60" s="160"/>
      <c r="AT60" s="160"/>
      <c r="AU60" s="161"/>
    </row>
    <row r="61" spans="1:47">
      <c r="A61" s="239"/>
      <c r="B61" s="145" t="s">
        <v>55</v>
      </c>
      <c r="C61" s="124">
        <v>854.59534690656562</v>
      </c>
      <c r="D61" s="124">
        <v>1019.6323140782829</v>
      </c>
      <c r="E61" s="124">
        <v>917.97367834595957</v>
      </c>
      <c r="F61" s="124">
        <v>42.157846906565659</v>
      </c>
      <c r="G61" s="124">
        <v>59.500788825757581</v>
      </c>
      <c r="H61" s="124">
        <v>101.65863573232323</v>
      </c>
      <c r="I61" s="124">
        <v>765.73738888888897</v>
      </c>
      <c r="J61" s="124"/>
      <c r="K61" s="124">
        <v>83.349161350201015</v>
      </c>
      <c r="L61" s="124">
        <v>-105.64286205808082</v>
      </c>
      <c r="M61" s="124">
        <v>-66.112903143130339</v>
      </c>
      <c r="N61" s="124">
        <v>125.50700825676667</v>
      </c>
      <c r="O61" s="124">
        <v>165.03696717171718</v>
      </c>
      <c r="P61" s="124"/>
      <c r="Q61" s="124">
        <v>122.87912026515151</v>
      </c>
      <c r="R61" s="124">
        <v>1509.4719460227273</v>
      </c>
      <c r="S61" s="124"/>
      <c r="T61" s="124">
        <v>160.9446893939394</v>
      </c>
      <c r="U61" s="124">
        <v>147.45056755050504</v>
      </c>
      <c r="V61" s="124">
        <v>59.451550189393942</v>
      </c>
      <c r="W61" s="124"/>
      <c r="X61" s="124">
        <v>1724.9935606060608</v>
      </c>
      <c r="Y61" s="124">
        <v>1732.3793560606059</v>
      </c>
      <c r="Z61" s="124">
        <v>1269.4937743055557</v>
      </c>
      <c r="AA61" s="124">
        <v>168.03505303030303</v>
      </c>
      <c r="AB61" s="124">
        <v>128.50509411535256</v>
      </c>
      <c r="AC61" s="267">
        <v>1879.4414854797981</v>
      </c>
      <c r="AD61" s="348"/>
      <c r="AE61" s="349">
        <v>73.113316408954532</v>
      </c>
      <c r="AF61" s="158"/>
      <c r="AH61" s="169"/>
      <c r="AI61" s="169"/>
      <c r="AJ61" s="169"/>
      <c r="AK61" s="169"/>
      <c r="AL61" s="158"/>
      <c r="AM61" s="158"/>
      <c r="AN61" s="170"/>
      <c r="AO61" s="170"/>
      <c r="AP61" s="170"/>
      <c r="AQ61" s="171"/>
      <c r="AR61" s="171"/>
      <c r="AS61" s="171"/>
      <c r="AT61" s="171"/>
      <c r="AU61" s="161"/>
    </row>
    <row r="62" spans="1:47">
      <c r="A62" s="67"/>
      <c r="B62" s="145" t="s">
        <v>56</v>
      </c>
      <c r="C62" s="124">
        <v>854.69600620155029</v>
      </c>
      <c r="D62" s="124">
        <v>1021.0428992248062</v>
      </c>
      <c r="E62" s="124">
        <v>917.40156992248046</v>
      </c>
      <c r="F62" s="124">
        <v>43.577216124030997</v>
      </c>
      <c r="G62" s="124">
        <v>60.064113178294562</v>
      </c>
      <c r="H62" s="124">
        <v>103.64132930232557</v>
      </c>
      <c r="I62" s="124">
        <v>760.52009860465114</v>
      </c>
      <c r="J62" s="124"/>
      <c r="K62" s="124">
        <v>86.187640049215915</v>
      </c>
      <c r="L62" s="124">
        <v>-113.92901333333332</v>
      </c>
      <c r="M62" s="124">
        <v>-77.346976483324454</v>
      </c>
      <c r="N62" s="124">
        <v>129.76485617324693</v>
      </c>
      <c r="O62" s="124">
        <v>166.3468930232558</v>
      </c>
      <c r="P62" s="124"/>
      <c r="Q62" s="124">
        <v>122.76967689922481</v>
      </c>
      <c r="R62" s="124">
        <v>1651.4144570542633</v>
      </c>
      <c r="S62" s="124"/>
      <c r="T62" s="124">
        <v>128.79691348837207</v>
      </c>
      <c r="U62" s="124">
        <v>116.73437891472867</v>
      </c>
      <c r="V62" s="124">
        <v>51.911355348837205</v>
      </c>
      <c r="W62" s="124"/>
      <c r="X62" s="124">
        <v>1835.5797209302323</v>
      </c>
      <c r="Y62" s="124">
        <v>1805.48384496124</v>
      </c>
      <c r="Z62" s="124">
        <v>1391.5258195348833</v>
      </c>
      <c r="AA62" s="124">
        <v>166.93806201550385</v>
      </c>
      <c r="AB62" s="124">
        <v>130.35602516549497</v>
      </c>
      <c r="AC62" s="267">
        <v>1945.5465584496121</v>
      </c>
      <c r="AD62" s="175"/>
      <c r="AE62" s="349">
        <v>74.428802215555052</v>
      </c>
      <c r="AF62" s="158"/>
      <c r="AH62" s="354"/>
      <c r="AI62" s="354"/>
      <c r="AJ62" s="354"/>
      <c r="AK62" s="354"/>
      <c r="AL62" s="158"/>
      <c r="AM62" s="158"/>
      <c r="AN62" s="178"/>
      <c r="AO62" s="179"/>
      <c r="AP62" s="179"/>
      <c r="AQ62" s="180"/>
      <c r="AR62" s="180"/>
      <c r="AS62" s="180"/>
      <c r="AT62" s="180"/>
      <c r="AU62" s="165"/>
    </row>
    <row r="63" spans="1:47">
      <c r="A63" s="67"/>
      <c r="B63" s="145" t="s">
        <v>57</v>
      </c>
      <c r="C63" s="124">
        <v>874.07828080316392</v>
      </c>
      <c r="D63" s="124">
        <v>1010.4867100699727</v>
      </c>
      <c r="E63" s="124">
        <v>915.39667204137527</v>
      </c>
      <c r="F63" s="124">
        <v>34.542723456038942</v>
      </c>
      <c r="G63" s="124">
        <v>60.547314572558562</v>
      </c>
      <c r="H63" s="124">
        <v>95.090038028597519</v>
      </c>
      <c r="I63" s="124">
        <v>777.67661058716146</v>
      </c>
      <c r="J63" s="124"/>
      <c r="K63" s="124">
        <v>72.951090218639834</v>
      </c>
      <c r="L63" s="124">
        <v>-86.553223912382123</v>
      </c>
      <c r="M63" s="124">
        <v>-57.638608320252246</v>
      </c>
      <c r="N63" s="124">
        <v>107.49381367467879</v>
      </c>
      <c r="O63" s="124">
        <v>136.40842926680864</v>
      </c>
      <c r="P63" s="124"/>
      <c r="Q63" s="124">
        <v>101.8657058107697</v>
      </c>
      <c r="R63" s="124">
        <v>1719.7923507757832</v>
      </c>
      <c r="S63" s="124"/>
      <c r="T63" s="124">
        <v>103.39220839671435</v>
      </c>
      <c r="U63" s="124">
        <v>85.162498326741712</v>
      </c>
      <c r="V63" s="124">
        <v>49.847296014602982</v>
      </c>
      <c r="W63" s="124"/>
      <c r="X63" s="124">
        <v>1926.0560693641619</v>
      </c>
      <c r="Y63" s="124">
        <v>1871.086157590508</v>
      </c>
      <c r="Z63" s="124">
        <v>1369.8093364770309</v>
      </c>
      <c r="AA63" s="124">
        <v>132.27975387891692</v>
      </c>
      <c r="AB63" s="124">
        <v>103.36513828678709</v>
      </c>
      <c r="AC63" s="267">
        <v>2029.7831064800728</v>
      </c>
      <c r="AD63" s="355"/>
      <c r="AE63" s="349">
        <v>75.859681513962613</v>
      </c>
      <c r="AH63" s="354"/>
      <c r="AI63" s="354"/>
      <c r="AJ63" s="354"/>
      <c r="AK63" s="354"/>
      <c r="AL63" s="158"/>
      <c r="AM63" s="158"/>
      <c r="AN63" s="178"/>
      <c r="AO63" s="179"/>
      <c r="AP63" s="179"/>
      <c r="AQ63" s="180"/>
      <c r="AR63" s="180"/>
      <c r="AS63" s="180"/>
      <c r="AT63" s="180"/>
      <c r="AU63" s="165"/>
    </row>
    <row r="64" spans="1:47">
      <c r="A64" s="67"/>
      <c r="B64" s="145" t="s">
        <v>58</v>
      </c>
      <c r="C64" s="124">
        <v>898.42873068830772</v>
      </c>
      <c r="D64" s="124">
        <v>1026.5420090171324</v>
      </c>
      <c r="E64" s="124">
        <v>918.12714517583402</v>
      </c>
      <c r="F64" s="124">
        <v>47.118607454162905</v>
      </c>
      <c r="G64" s="124">
        <v>61.296256387135543</v>
      </c>
      <c r="H64" s="124">
        <v>108.41486384129846</v>
      </c>
      <c r="I64" s="124">
        <v>797.06622482717148</v>
      </c>
      <c r="J64" s="124"/>
      <c r="K64" s="124">
        <v>65.446800420770089</v>
      </c>
      <c r="L64" s="124">
        <v>-83.706214607754731</v>
      </c>
      <c r="M64" s="124">
        <v>-68.15834415386297</v>
      </c>
      <c r="N64" s="124">
        <v>112.56540787493302</v>
      </c>
      <c r="O64" s="124">
        <v>128.11327832882475</v>
      </c>
      <c r="P64" s="124"/>
      <c r="Q64" s="124">
        <v>80.99467087466185</v>
      </c>
      <c r="R64" s="124">
        <v>1807.1605461376614</v>
      </c>
      <c r="S64" s="124"/>
      <c r="T64" s="124">
        <v>110.10274120829575</v>
      </c>
      <c r="U64" s="124">
        <v>102.24681815449352</v>
      </c>
      <c r="V64" s="124">
        <v>44.495625187856916</v>
      </c>
      <c r="W64" s="124"/>
      <c r="X64" s="124">
        <v>2022.457379020138</v>
      </c>
      <c r="Y64" s="124">
        <v>1962.027201683198</v>
      </c>
      <c r="Z64" s="124">
        <v>1324.9524761045984</v>
      </c>
      <c r="AA64" s="124">
        <v>122.52999879771562</v>
      </c>
      <c r="AB64" s="124">
        <v>106.98212834382387</v>
      </c>
      <c r="AC64" s="267">
        <v>2111.6817544334231</v>
      </c>
      <c r="AD64" s="355"/>
      <c r="AE64" s="356">
        <v>76.782829448419122</v>
      </c>
      <c r="AH64" s="354"/>
      <c r="AI64" s="354"/>
      <c r="AJ64" s="354"/>
      <c r="AK64" s="354"/>
      <c r="AL64" s="158"/>
      <c r="AM64" s="158"/>
      <c r="AN64" s="178"/>
      <c r="AO64" s="179"/>
      <c r="AP64" s="179"/>
      <c r="AQ64" s="180"/>
      <c r="AR64" s="180"/>
      <c r="AS64" s="180"/>
      <c r="AT64" s="180"/>
      <c r="AU64" s="165"/>
    </row>
    <row r="65" spans="1:47">
      <c r="A65" s="67"/>
      <c r="B65" s="145" t="s">
        <v>59</v>
      </c>
      <c r="C65" s="124">
        <v>923.88872716417916</v>
      </c>
      <c r="D65" s="124">
        <v>1029.4897576119404</v>
      </c>
      <c r="E65" s="124">
        <v>925.59217820895526</v>
      </c>
      <c r="F65" s="124">
        <v>41.713208955223884</v>
      </c>
      <c r="G65" s="124">
        <v>62.184370447761196</v>
      </c>
      <c r="H65" s="124">
        <v>103.89757940298507</v>
      </c>
      <c r="I65" s="124">
        <v>820.12954507462689</v>
      </c>
      <c r="J65" s="124"/>
      <c r="K65" s="124">
        <v>59.464373989838393</v>
      </c>
      <c r="L65" s="124">
        <v>-61.616553432835822</v>
      </c>
      <c r="M65" s="124">
        <v>-57.193105930136902</v>
      </c>
      <c r="N65" s="124">
        <v>101.17758294506227</v>
      </c>
      <c r="O65" s="124">
        <v>105.60103044776122</v>
      </c>
      <c r="P65" s="124"/>
      <c r="Q65" s="124">
        <v>63.887821492537313</v>
      </c>
      <c r="R65" s="124">
        <v>1882.8579397014923</v>
      </c>
      <c r="S65" s="124"/>
      <c r="T65" s="124">
        <v>78.573457910447758</v>
      </c>
      <c r="U65" s="124">
        <v>65.186428059701498</v>
      </c>
      <c r="V65" s="124">
        <v>44.585923283582083</v>
      </c>
      <c r="W65" s="124"/>
      <c r="X65" s="124">
        <v>2069.1045074626868</v>
      </c>
      <c r="Y65" s="124">
        <v>2007.2784179104481</v>
      </c>
      <c r="Z65" s="124">
        <v>1322.1560988059703</v>
      </c>
      <c r="AA65" s="124">
        <v>108.67164</v>
      </c>
      <c r="AB65" s="124">
        <v>104.24819249730109</v>
      </c>
      <c r="AC65" s="267">
        <v>2160.3380859701497</v>
      </c>
      <c r="AD65" s="348"/>
      <c r="AE65" s="349">
        <v>77.313639510731591</v>
      </c>
      <c r="AH65" s="354"/>
      <c r="AI65" s="354"/>
      <c r="AJ65" s="354"/>
      <c r="AK65" s="354"/>
      <c r="AL65" s="158"/>
      <c r="AM65" s="158"/>
      <c r="AN65" s="178"/>
      <c r="AO65" s="179"/>
      <c r="AP65" s="179"/>
      <c r="AQ65" s="180"/>
      <c r="AR65" s="180"/>
      <c r="AS65" s="180"/>
      <c r="AT65" s="180"/>
      <c r="AU65" s="165"/>
    </row>
    <row r="66" spans="1:47">
      <c r="A66" s="67"/>
      <c r="B66" s="145" t="s">
        <v>60</v>
      </c>
      <c r="C66" s="124">
        <v>955.56562142440157</v>
      </c>
      <c r="D66" s="124">
        <v>1028.5221611208406</v>
      </c>
      <c r="E66" s="124">
        <v>919.69126503210748</v>
      </c>
      <c r="F66" s="124">
        <v>46.099781085814364</v>
      </c>
      <c r="G66" s="124">
        <v>62.731115002918855</v>
      </c>
      <c r="H66" s="124">
        <v>108.8308960887332</v>
      </c>
      <c r="I66" s="124">
        <v>855.9799763572679</v>
      </c>
      <c r="J66" s="124"/>
      <c r="K66" s="124">
        <v>24.085016116301066</v>
      </c>
      <c r="L66" s="124">
        <v>-23.415400467016926</v>
      </c>
      <c r="M66" s="124">
        <v>-20.643657972693365</v>
      </c>
      <c r="N66" s="124">
        <v>70.184797202115419</v>
      </c>
      <c r="O66" s="124">
        <v>72.956539696438995</v>
      </c>
      <c r="P66" s="124"/>
      <c r="Q66" s="124">
        <v>26.856758610624631</v>
      </c>
      <c r="R66" s="124">
        <v>1931.3847927612376</v>
      </c>
      <c r="S66" s="124"/>
      <c r="T66" s="124">
        <v>84.688269994162283</v>
      </c>
      <c r="U66" s="124">
        <v>125.67470636310564</v>
      </c>
      <c r="V66" s="124">
        <v>46.477938412142436</v>
      </c>
      <c r="W66" s="124"/>
      <c r="X66" s="124">
        <v>2172.8237011091651</v>
      </c>
      <c r="Y66" s="124">
        <v>2014.6046993578518</v>
      </c>
      <c r="Z66" s="124">
        <v>1598.5026368943372</v>
      </c>
      <c r="AA66" s="124">
        <v>68.72471891418563</v>
      </c>
      <c r="AB66" s="124">
        <v>65.952976419862068</v>
      </c>
      <c r="AC66" s="267">
        <v>2197.6884938704029</v>
      </c>
      <c r="AD66" s="328"/>
      <c r="AE66" s="357">
        <v>79.067620586198942</v>
      </c>
      <c r="AH66" s="354"/>
      <c r="AI66" s="354"/>
      <c r="AJ66" s="354"/>
      <c r="AK66" s="354"/>
      <c r="AL66" s="158"/>
      <c r="AM66" s="158"/>
      <c r="AN66" s="178"/>
      <c r="AO66" s="179"/>
      <c r="AP66" s="179"/>
      <c r="AQ66" s="180"/>
      <c r="AR66" s="180"/>
      <c r="AS66" s="180"/>
      <c r="AT66" s="180"/>
      <c r="AU66" s="165"/>
    </row>
    <row r="67" spans="1:47">
      <c r="A67" s="67"/>
      <c r="B67" s="145" t="s">
        <v>61</v>
      </c>
      <c r="C67" s="124">
        <v>971.82092844827571</v>
      </c>
      <c r="D67" s="124">
        <v>1046.2327327586206</v>
      </c>
      <c r="E67" s="124">
        <v>925.78529367816088</v>
      </c>
      <c r="F67" s="124">
        <v>57.724773850574707</v>
      </c>
      <c r="G67" s="124">
        <v>62.722665229885052</v>
      </c>
      <c r="H67" s="124">
        <v>120.44743908045976</v>
      </c>
      <c r="I67" s="124">
        <v>872.57406149425287</v>
      </c>
      <c r="J67" s="124"/>
      <c r="K67" s="124">
        <v>16.750673144782287</v>
      </c>
      <c r="L67" s="124">
        <v>-23.271198275862069</v>
      </c>
      <c r="M67" s="124">
        <v>-23.334840960874239</v>
      </c>
      <c r="N67" s="124">
        <v>74.475446995357004</v>
      </c>
      <c r="O67" s="124">
        <v>74.41180431034482</v>
      </c>
      <c r="P67" s="124"/>
      <c r="Q67" s="124">
        <v>16.687030459770114</v>
      </c>
      <c r="R67" s="124">
        <v>1866.0413132183908</v>
      </c>
      <c r="S67" s="124"/>
      <c r="T67" s="124">
        <v>48.080113505747128</v>
      </c>
      <c r="U67" s="124">
        <v>100.68621982758619</v>
      </c>
      <c r="V67" s="124">
        <v>53.35442040229885</v>
      </c>
      <c r="W67" s="124"/>
      <c r="X67" s="124">
        <v>2188.0404885057469</v>
      </c>
      <c r="Y67" s="124">
        <v>1960.931522988506</v>
      </c>
      <c r="Z67" s="124">
        <v>1676.2384816091953</v>
      </c>
      <c r="AA67" s="124">
        <v>73.599989367816093</v>
      </c>
      <c r="AB67" s="124">
        <v>73.663632052828262</v>
      </c>
      <c r="AC67" s="267">
        <v>2221.4070787356322</v>
      </c>
      <c r="AD67" s="328"/>
      <c r="AE67" s="357">
        <v>80.313870297715212</v>
      </c>
      <c r="AH67" s="354"/>
      <c r="AI67" s="354"/>
      <c r="AJ67" s="354"/>
      <c r="AK67" s="354"/>
      <c r="AL67" s="158"/>
      <c r="AM67" s="158"/>
      <c r="AN67" s="178"/>
      <c r="AO67" s="179"/>
      <c r="AP67" s="179"/>
      <c r="AQ67" s="180"/>
      <c r="AR67" s="180"/>
      <c r="AS67" s="180"/>
      <c r="AT67" s="180"/>
      <c r="AU67" s="165"/>
    </row>
    <row r="68" spans="1:47">
      <c r="A68" s="67"/>
      <c r="B68" s="145" t="s">
        <v>159</v>
      </c>
      <c r="C68" s="124">
        <v>991.14600562904582</v>
      </c>
      <c r="D68" s="124">
        <v>1045.8981497326204</v>
      </c>
      <c r="E68" s="124">
        <v>928.03030565719121</v>
      </c>
      <c r="F68" s="124">
        <v>55.671671826625392</v>
      </c>
      <c r="G68" s="124">
        <v>62.196172248803826</v>
      </c>
      <c r="H68" s="124">
        <v>117.86784407542923</v>
      </c>
      <c r="I68" s="124">
        <v>896.29196481846327</v>
      </c>
      <c r="J68" s="124"/>
      <c r="K68" s="124">
        <v>4.5099640026806576</v>
      </c>
      <c r="L68" s="124">
        <v>-12.208742752603433</v>
      </c>
      <c r="M68" s="124">
        <v>-17.638234478335036</v>
      </c>
      <c r="N68" s="124">
        <v>60.18163582930606</v>
      </c>
      <c r="O68" s="124">
        <v>54.752144103574452</v>
      </c>
      <c r="P68" s="124"/>
      <c r="Q68" s="124">
        <v>-0.91952772305094288</v>
      </c>
      <c r="R68" s="124">
        <v>1807.5963782718829</v>
      </c>
      <c r="S68" s="124"/>
      <c r="T68" s="124">
        <v>42.456814522938366</v>
      </c>
      <c r="U68" s="124">
        <v>21.48328961441036</v>
      </c>
      <c r="V68" s="124">
        <v>47.636170278637771</v>
      </c>
      <c r="W68" s="124"/>
      <c r="X68" s="124">
        <v>2166.987813115677</v>
      </c>
      <c r="Y68" s="124">
        <v>1951.862229102167</v>
      </c>
      <c r="Z68" s="124">
        <v>1589.6305023923444</v>
      </c>
      <c r="AA68" s="124">
        <v>49.359370109766395</v>
      </c>
      <c r="AB68" s="124">
        <v>54.788861835498004</v>
      </c>
      <c r="AC68" s="267">
        <v>2246.6403777089786</v>
      </c>
      <c r="AD68" s="328"/>
      <c r="AE68" s="357">
        <v>81.998615278098313</v>
      </c>
      <c r="AH68" s="354"/>
      <c r="AI68" s="354"/>
      <c r="AJ68" s="354"/>
      <c r="AK68" s="354"/>
      <c r="AL68" s="158"/>
      <c r="AM68" s="158"/>
      <c r="AN68" s="178"/>
      <c r="AO68" s="179"/>
      <c r="AP68" s="179"/>
      <c r="AQ68" s="180"/>
      <c r="AR68" s="180"/>
      <c r="AS68" s="180"/>
      <c r="AT68" s="180"/>
      <c r="AU68" s="165"/>
    </row>
    <row r="69" spans="1:47">
      <c r="A69" s="67"/>
      <c r="B69" s="145" t="s">
        <v>170</v>
      </c>
      <c r="C69" s="124">
        <v>986.10051924134154</v>
      </c>
      <c r="D69" s="124">
        <v>1058.4656687740519</v>
      </c>
      <c r="E69" s="124">
        <v>945.22882380428825</v>
      </c>
      <c r="F69" s="124">
        <v>50.625114073666865</v>
      </c>
      <c r="G69" s="124">
        <v>62.611730896096773</v>
      </c>
      <c r="H69" s="124">
        <v>113.23684496976362</v>
      </c>
      <c r="I69" s="124">
        <v>885.88411297416178</v>
      </c>
      <c r="J69" s="124"/>
      <c r="K69" s="124">
        <v>31.138239365045408</v>
      </c>
      <c r="L69" s="124">
        <v>-35.464378229796594</v>
      </c>
      <c r="M69" s="124">
        <v>-44.862582135798569</v>
      </c>
      <c r="N69" s="124">
        <v>81.763353438712272</v>
      </c>
      <c r="O69" s="124">
        <v>72.365149532710291</v>
      </c>
      <c r="P69" s="124"/>
      <c r="Q69" s="124">
        <v>21.740035459043433</v>
      </c>
      <c r="R69" s="124">
        <v>1892.1870362836723</v>
      </c>
      <c r="S69" s="124"/>
      <c r="T69" s="124">
        <v>66.788704782847731</v>
      </c>
      <c r="U69" s="124">
        <v>20.465623694337552</v>
      </c>
      <c r="V69" s="124">
        <v>46.670864485981319</v>
      </c>
      <c r="W69" s="124"/>
      <c r="X69" s="124">
        <v>2161.735843870259</v>
      </c>
      <c r="Y69" s="124">
        <v>1957.2344420010995</v>
      </c>
      <c r="Z69" s="124">
        <v>1704.8115846619023</v>
      </c>
      <c r="AA69" s="124">
        <v>79.033777075316124</v>
      </c>
      <c r="AB69" s="124">
        <v>88.431980981318077</v>
      </c>
      <c r="AC69" s="267">
        <v>2261.6390068719079</v>
      </c>
      <c r="AD69" s="328"/>
      <c r="AE69" s="357">
        <v>83.960304638818357</v>
      </c>
      <c r="AH69" s="354"/>
      <c r="AI69" s="354"/>
      <c r="AJ69" s="354"/>
      <c r="AK69" s="354"/>
      <c r="AL69" s="158"/>
      <c r="AM69" s="158"/>
      <c r="AN69" s="178"/>
      <c r="AO69" s="179"/>
      <c r="AP69" s="179"/>
      <c r="AQ69" s="180"/>
      <c r="AR69" s="180"/>
      <c r="AS69" s="180"/>
      <c r="AT69" s="180"/>
      <c r="AU69" s="165"/>
    </row>
    <row r="70" spans="1:47">
      <c r="A70" s="67"/>
      <c r="B70" s="145" t="s">
        <v>174</v>
      </c>
      <c r="C70" s="124">
        <v>895.9712512392382</v>
      </c>
      <c r="D70" s="124">
        <v>1251.3936871901906</v>
      </c>
      <c r="E70" s="124">
        <v>1109.6391343595096</v>
      </c>
      <c r="F70" s="124">
        <v>81.114031307070192</v>
      </c>
      <c r="G70" s="124">
        <v>60.640521523610744</v>
      </c>
      <c r="H70" s="124">
        <v>141.75455283068095</v>
      </c>
      <c r="I70" s="124">
        <v>803.69971667101493</v>
      </c>
      <c r="J70" s="124"/>
      <c r="K70" s="124">
        <v>273.346845957347</v>
      </c>
      <c r="L70" s="124">
        <v>-331.55532689799111</v>
      </c>
      <c r="M70" s="124">
        <v>-330.59376821145605</v>
      </c>
      <c r="N70" s="124">
        <v>354.46087726441721</v>
      </c>
      <c r="O70" s="124">
        <v>355.42243595095226</v>
      </c>
      <c r="P70" s="124"/>
      <c r="Q70" s="124">
        <v>274.30840464388211</v>
      </c>
      <c r="R70" s="124">
        <v>2094.4046678841637</v>
      </c>
      <c r="S70" s="124"/>
      <c r="T70" s="124">
        <v>382.07157291938427</v>
      </c>
      <c r="U70" s="124">
        <v>382.68879650404386</v>
      </c>
      <c r="V70" s="124">
        <v>28.488372815027397</v>
      </c>
      <c r="W70" s="124"/>
      <c r="X70" s="124">
        <v>2432.7200626141403</v>
      </c>
      <c r="Y70" s="124">
        <v>2181.8740673102011</v>
      </c>
      <c r="Z70" s="124">
        <v>1854.4290425254371</v>
      </c>
      <c r="AA70" s="124">
        <v>361.0678839029481</v>
      </c>
      <c r="AB70" s="124">
        <v>360.10632521641298</v>
      </c>
      <c r="AC70" s="267">
        <v>2537.1099796504045</v>
      </c>
      <c r="AD70" s="358"/>
      <c r="AE70" s="359">
        <v>88.460650819293789</v>
      </c>
      <c r="AF70" s="188"/>
      <c r="AH70" s="354"/>
      <c r="AI70" s="354"/>
      <c r="AJ70" s="354"/>
      <c r="AK70" s="354"/>
      <c r="AL70" s="158"/>
      <c r="AM70" s="158"/>
      <c r="AN70" s="178"/>
      <c r="AO70" s="179"/>
      <c r="AP70" s="179"/>
      <c r="AQ70" s="180"/>
      <c r="AR70" s="180"/>
      <c r="AS70" s="180"/>
      <c r="AT70" s="180"/>
      <c r="AU70" s="165"/>
    </row>
    <row r="71" spans="1:47" s="158" customFormat="1">
      <c r="A71" s="67"/>
      <c r="B71" s="145" t="s">
        <v>232</v>
      </c>
      <c r="C71" s="124">
        <v>1047.9673249343832</v>
      </c>
      <c r="D71" s="124">
        <v>1187.0384286089238</v>
      </c>
      <c r="E71" s="124">
        <v>1063.5479286089239</v>
      </c>
      <c r="F71" s="124">
        <v>60.589214698162728</v>
      </c>
      <c r="G71" s="124">
        <v>62.901285301837262</v>
      </c>
      <c r="H71" s="124">
        <v>123.4905</v>
      </c>
      <c r="I71" s="124">
        <v>946.53304593175847</v>
      </c>
      <c r="J71" s="124"/>
      <c r="K71" s="124">
        <v>100.77140165295377</v>
      </c>
      <c r="L71" s="124">
        <v>-83.70537165354331</v>
      </c>
      <c r="M71" s="124">
        <v>-105.99488433011912</v>
      </c>
      <c r="N71" s="124">
        <v>161.36061635111651</v>
      </c>
      <c r="O71" s="124">
        <v>139.07110367454067</v>
      </c>
      <c r="P71" s="124"/>
      <c r="Q71" s="124">
        <v>78.481888976377959</v>
      </c>
      <c r="R71" s="124">
        <v>2260.2690769028873</v>
      </c>
      <c r="S71" s="124"/>
      <c r="T71" s="124">
        <v>146.49179265091863</v>
      </c>
      <c r="U71" s="124">
        <v>196.8091816272966</v>
      </c>
      <c r="V71" s="124">
        <v>62.955874278215219</v>
      </c>
      <c r="W71" s="124"/>
      <c r="X71" s="124">
        <v>2707.9544094488188</v>
      </c>
      <c r="Y71" s="124">
        <v>2331.8591076115486</v>
      </c>
      <c r="Z71" s="124">
        <v>1881.9731569553805</v>
      </c>
      <c r="AA71" s="124">
        <v>155.08614461942256</v>
      </c>
      <c r="AB71" s="124">
        <v>177.37565729599839</v>
      </c>
      <c r="AC71" s="267">
        <v>2712.9208690288715</v>
      </c>
      <c r="AD71" s="348"/>
      <c r="AE71" s="357">
        <v>87.929840756981307</v>
      </c>
      <c r="AH71" s="354"/>
      <c r="AI71" s="354"/>
      <c r="AJ71" s="354"/>
      <c r="AK71" s="354"/>
      <c r="AN71" s="178"/>
      <c r="AO71" s="179"/>
      <c r="AP71" s="179"/>
      <c r="AQ71" s="180"/>
      <c r="AR71" s="180"/>
      <c r="AS71" s="180"/>
      <c r="AT71" s="180"/>
      <c r="AU71" s="165"/>
    </row>
    <row r="72" spans="1:47">
      <c r="A72" s="67"/>
      <c r="B72" s="360" t="s">
        <v>266</v>
      </c>
      <c r="C72" s="361">
        <v>1097.569169483223</v>
      </c>
      <c r="D72" s="362">
        <v>1228.6012968405582</v>
      </c>
      <c r="E72" s="362">
        <v>1115.8467249571393</v>
      </c>
      <c r="F72" s="362">
        <v>48.757127602253249</v>
      </c>
      <c r="G72" s="362">
        <v>63.997444281165805</v>
      </c>
      <c r="H72" s="362">
        <v>112.75457188341905</v>
      </c>
      <c r="I72" s="362">
        <v>985.59778496203774</v>
      </c>
      <c r="J72" s="362"/>
      <c r="K72" s="362">
        <v>106.17147168487698</v>
      </c>
      <c r="L72" s="362">
        <v>-28.426093068821945</v>
      </c>
      <c r="M72" s="362">
        <v>-52.322564998616883</v>
      </c>
      <c r="N72" s="362">
        <v>154.92859928713023</v>
      </c>
      <c r="O72" s="124">
        <v>131.0321273573353</v>
      </c>
      <c r="P72" s="362"/>
      <c r="Q72" s="124">
        <v>82.274999755082064</v>
      </c>
      <c r="R72" s="124">
        <v>2290.6076049473427</v>
      </c>
      <c r="S72" s="362"/>
      <c r="T72" s="362">
        <v>118.17639333823169</v>
      </c>
      <c r="U72" s="362">
        <v>34.886858192505514</v>
      </c>
      <c r="V72" s="362">
        <v>119.00627479794269</v>
      </c>
      <c r="W72" s="362"/>
      <c r="X72" s="362">
        <v>2695.9473916238062</v>
      </c>
      <c r="Y72" s="362">
        <v>2388.7214548126381</v>
      </c>
      <c r="Z72" s="124">
        <v>1953.161036002939</v>
      </c>
      <c r="AA72" s="362">
        <v>140.83894905706589</v>
      </c>
      <c r="AB72" s="362">
        <v>164.73542098686082</v>
      </c>
      <c r="AC72" s="363">
        <v>2694.0095865784961</v>
      </c>
      <c r="AD72" s="364"/>
      <c r="AE72" s="365">
        <v>94.230325409646895</v>
      </c>
      <c r="AH72" s="354"/>
      <c r="AI72" s="354"/>
      <c r="AJ72" s="354"/>
      <c r="AK72" s="354"/>
      <c r="AL72" s="158"/>
      <c r="AM72" s="158"/>
      <c r="AN72" s="178"/>
      <c r="AO72" s="179"/>
      <c r="AP72" s="179"/>
      <c r="AQ72" s="180"/>
      <c r="AR72" s="180"/>
      <c r="AS72" s="180"/>
      <c r="AT72" s="180"/>
      <c r="AU72" s="165"/>
    </row>
    <row r="73" spans="1:47">
      <c r="A73" s="67"/>
      <c r="B73" s="366" t="s">
        <v>268</v>
      </c>
      <c r="C73" s="367">
        <v>1097.615</v>
      </c>
      <c r="D73" s="368">
        <v>1222.6849999999999</v>
      </c>
      <c r="E73" s="368">
        <v>1087.8050000000001</v>
      </c>
      <c r="F73" s="368">
        <v>69.545000000000002</v>
      </c>
      <c r="G73" s="368">
        <v>65.334999999999994</v>
      </c>
      <c r="H73" s="368">
        <v>134.88</v>
      </c>
      <c r="I73" s="368">
        <v>976.08399999999995</v>
      </c>
      <c r="J73" s="368"/>
      <c r="K73" s="368">
        <v>61.387818453618415</v>
      </c>
      <c r="L73" s="368">
        <v>-43.804000000000002</v>
      </c>
      <c r="M73" s="368">
        <v>-49.666818453618411</v>
      </c>
      <c r="N73" s="368">
        <v>130.93281845361841</v>
      </c>
      <c r="O73" s="283">
        <v>125.07</v>
      </c>
      <c r="P73" s="368"/>
      <c r="Q73" s="124">
        <v>55.525000000000006</v>
      </c>
      <c r="R73" s="124">
        <v>2285.165</v>
      </c>
      <c r="S73" s="368"/>
      <c r="T73" s="368">
        <v>157.399</v>
      </c>
      <c r="U73" s="368">
        <v>30.707999999999995</v>
      </c>
      <c r="V73" s="368">
        <v>106.673</v>
      </c>
      <c r="W73" s="368"/>
      <c r="X73" s="368">
        <v>2699.6</v>
      </c>
      <c r="Y73" s="368">
        <v>2452.4</v>
      </c>
      <c r="Z73" s="369">
        <v>1928.6580000000001</v>
      </c>
      <c r="AA73" s="368">
        <v>152.51900000000001</v>
      </c>
      <c r="AB73" s="368">
        <v>158.38181845361842</v>
      </c>
      <c r="AC73" s="370">
        <v>2736.2660000000001</v>
      </c>
      <c r="AD73" s="348"/>
      <c r="AE73" s="371">
        <v>100</v>
      </c>
      <c r="AH73" s="354"/>
      <c r="AI73" s="354"/>
      <c r="AJ73" s="354"/>
      <c r="AK73" s="354"/>
      <c r="AL73" s="158"/>
      <c r="AM73" s="158"/>
      <c r="AN73" s="178"/>
      <c r="AO73" s="179"/>
      <c r="AP73" s="179"/>
      <c r="AQ73" s="180"/>
      <c r="AR73" s="180"/>
      <c r="AS73" s="180"/>
      <c r="AT73" s="180"/>
      <c r="AU73" s="165"/>
    </row>
    <row r="74" spans="1:47">
      <c r="B74" s="372" t="s">
        <v>270</v>
      </c>
      <c r="C74" s="373">
        <v>1122.0424963440812</v>
      </c>
      <c r="D74" s="374">
        <v>1246.5770796757752</v>
      </c>
      <c r="E74" s="374">
        <v>1108.1235624082124</v>
      </c>
      <c r="F74" s="374">
        <v>70.343577830773015</v>
      </c>
      <c r="G74" s="374">
        <v>68.10993943678973</v>
      </c>
      <c r="H74" s="374">
        <v>138.45351726756275</v>
      </c>
      <c r="I74" s="374">
        <v>1001.0607667582245</v>
      </c>
      <c r="J74" s="374"/>
      <c r="K74" s="374">
        <v>51.020368386796811</v>
      </c>
      <c r="L74" s="374">
        <v>-44.872114681377248</v>
      </c>
      <c r="M74" s="374">
        <v>-41.701477567252958</v>
      </c>
      <c r="N74" s="374">
        <v>121.3639462175698</v>
      </c>
      <c r="O74" s="374">
        <v>124.53458333169409</v>
      </c>
      <c r="P74" s="374"/>
      <c r="Q74" s="375">
        <v>54.191005500921094</v>
      </c>
      <c r="R74" s="375">
        <v>2351.7708422896267</v>
      </c>
      <c r="S74" s="374"/>
      <c r="T74" s="374">
        <v>161.26536234639534</v>
      </c>
      <c r="U74" s="374">
        <v>126.81346952793575</v>
      </c>
      <c r="V74" s="374">
        <v>102.46768819995393</v>
      </c>
      <c r="W74" s="374"/>
      <c r="X74" s="374">
        <v>2769.8181117300378</v>
      </c>
      <c r="Y74" s="374">
        <v>2582.8280343311212</v>
      </c>
      <c r="Z74" s="374">
        <v>1958.4482219282063</v>
      </c>
      <c r="AA74" s="374">
        <v>142.91997373512194</v>
      </c>
      <c r="AB74" s="374">
        <v>139.74933662099767</v>
      </c>
      <c r="AC74" s="376">
        <v>2856.3755730797516</v>
      </c>
      <c r="AD74" s="348"/>
      <c r="AE74" s="377">
        <v>102.37466607696864</v>
      </c>
    </row>
    <row r="75" spans="1:47">
      <c r="B75" s="372" t="s">
        <v>296</v>
      </c>
      <c r="C75" s="373">
        <v>1172.9740727107392</v>
      </c>
      <c r="D75" s="374">
        <v>1273.6984011878803</v>
      </c>
      <c r="E75" s="374">
        <v>1128.4834347524131</v>
      </c>
      <c r="F75" s="374">
        <v>75.764125665646944</v>
      </c>
      <c r="G75" s="374">
        <v>69.450840769820445</v>
      </c>
      <c r="H75" s="374">
        <v>145.21496643546737</v>
      </c>
      <c r="I75" s="374">
        <v>1053.8094816114221</v>
      </c>
      <c r="J75" s="374"/>
      <c r="K75" s="374">
        <v>27.079420354707125</v>
      </c>
      <c r="L75" s="374">
        <v>-19.063730353257185</v>
      </c>
      <c r="M75" s="374">
        <v>-21.182947896469837</v>
      </c>
      <c r="N75" s="374">
        <v>102.84354602035404</v>
      </c>
      <c r="O75" s="374">
        <v>100.72432847714138</v>
      </c>
      <c r="P75" s="374"/>
      <c r="Q75" s="374">
        <v>24.960202811494476</v>
      </c>
      <c r="R75" s="374">
        <v>2402.6479001685766</v>
      </c>
      <c r="S75" s="374"/>
      <c r="T75" s="374">
        <v>128.90780961508582</v>
      </c>
      <c r="U75" s="374">
        <v>63.847634721631422</v>
      </c>
      <c r="V75" s="374">
        <v>100.88636512085718</v>
      </c>
      <c r="W75" s="374"/>
      <c r="X75" s="374">
        <v>2779.1482647616158</v>
      </c>
      <c r="Y75" s="374">
        <v>2670.7241307145046</v>
      </c>
      <c r="Z75" s="374">
        <v>1986.027228283401</v>
      </c>
      <c r="AA75" s="374">
        <v>110.4984847690708</v>
      </c>
      <c r="AB75" s="374">
        <v>112.61770231228323</v>
      </c>
      <c r="AC75" s="376">
        <v>2937.0028276703474</v>
      </c>
      <c r="AD75" s="348"/>
      <c r="AE75" s="377">
        <v>104.81729266263783</v>
      </c>
    </row>
    <row r="76" spans="1:47">
      <c r="B76" s="372" t="s">
        <v>302</v>
      </c>
      <c r="C76" s="373">
        <v>1207.4255416682017</v>
      </c>
      <c r="D76" s="374">
        <v>1290.1885380937379</v>
      </c>
      <c r="E76" s="374">
        <v>1141.8825015184134</v>
      </c>
      <c r="F76" s="374">
        <v>77.87780189600609</v>
      </c>
      <c r="G76" s="374">
        <v>70.428234679318209</v>
      </c>
      <c r="H76" s="374">
        <v>148.3060365753243</v>
      </c>
      <c r="I76" s="374">
        <v>1087.5902447776043</v>
      </c>
      <c r="J76" s="374"/>
      <c r="K76" s="374">
        <v>11.433168857758256</v>
      </c>
      <c r="L76" s="374">
        <v>9.9184667974506313E-2</v>
      </c>
      <c r="M76" s="374">
        <v>-6.44878966025402</v>
      </c>
      <c r="N76" s="374">
        <v>89.310970753764352</v>
      </c>
      <c r="O76" s="374">
        <v>82.762996425535817</v>
      </c>
      <c r="P76" s="374"/>
      <c r="Q76" s="374">
        <v>4.8851945295297314</v>
      </c>
      <c r="R76" s="374">
        <v>2452.8246753541348</v>
      </c>
      <c r="S76" s="374"/>
      <c r="T76" s="374">
        <v>108.26427487519601</v>
      </c>
      <c r="U76" s="374">
        <v>85.669749410904288</v>
      </c>
      <c r="V76" s="374">
        <v>101.2416687979683</v>
      </c>
      <c r="W76" s="374"/>
      <c r="X76" s="374">
        <v>2823.7882583432884</v>
      </c>
      <c r="Y76" s="374">
        <v>2748.5994551995718</v>
      </c>
      <c r="Z76" s="374">
        <v>2014.8801241685262</v>
      </c>
      <c r="AA76" s="374">
        <v>99.278949741288528</v>
      </c>
      <c r="AB76" s="374">
        <v>105.82692406951706</v>
      </c>
      <c r="AC76" s="376">
        <v>3011.5395557018351</v>
      </c>
      <c r="AD76" s="348"/>
      <c r="AE76" s="378">
        <v>106.88311581110803</v>
      </c>
    </row>
    <row r="77" spans="1:47" s="158" customFormat="1">
      <c r="A77" s="67"/>
      <c r="B77" s="379" t="s">
        <v>308</v>
      </c>
      <c r="C77" s="373">
        <v>1235.1207956213175</v>
      </c>
      <c r="D77" s="374">
        <v>1301.3447513658894</v>
      </c>
      <c r="E77" s="374">
        <v>1153.6104274618192</v>
      </c>
      <c r="F77" s="374">
        <v>76.248358025400108</v>
      </c>
      <c r="G77" s="374">
        <v>71.485965878670299</v>
      </c>
      <c r="H77" s="374">
        <v>147.73432390407041</v>
      </c>
      <c r="I77" s="374">
        <v>1113.7019600842093</v>
      </c>
      <c r="J77" s="374"/>
      <c r="K77" s="374">
        <v>-4.6666379922446728</v>
      </c>
      <c r="L77" s="374">
        <v>19.142070200595871</v>
      </c>
      <c r="M77" s="374">
        <v>13.784305912012535</v>
      </c>
      <c r="N77" s="374">
        <v>71.58172003315542</v>
      </c>
      <c r="O77" s="374">
        <v>66.223955744572081</v>
      </c>
      <c r="P77" s="374"/>
      <c r="Q77" s="374">
        <v>-10.024402280828012</v>
      </c>
      <c r="R77" s="374">
        <v>2486.6814875708405</v>
      </c>
      <c r="S77" s="374"/>
      <c r="T77" s="374">
        <v>108.29126162726996</v>
      </c>
      <c r="U77" s="374">
        <v>108.70459924121731</v>
      </c>
      <c r="V77" s="374">
        <v>103.62280358315863</v>
      </c>
      <c r="W77" s="374"/>
      <c r="X77" s="374">
        <v>2875.3496643345488</v>
      </c>
      <c r="Y77" s="374">
        <v>2810.5419104737307</v>
      </c>
      <c r="Z77" s="374">
        <v>2031.5796090558965</v>
      </c>
      <c r="AA77" s="374">
        <v>83.618768082946104</v>
      </c>
      <c r="AB77" s="374">
        <v>88.976532371529444</v>
      </c>
      <c r="AC77" s="376">
        <v>3070.9939039026517</v>
      </c>
      <c r="AD77" s="348"/>
      <c r="AE77" s="378">
        <v>108.97551747258663</v>
      </c>
    </row>
    <row r="78" spans="1:47" s="158" customFormat="1">
      <c r="A78" s="67"/>
      <c r="B78" s="379" t="s">
        <v>311</v>
      </c>
      <c r="C78" s="373">
        <v>1250.6549666522878</v>
      </c>
      <c r="D78" s="374">
        <v>1315.3639855638837</v>
      </c>
      <c r="E78" s="374">
        <v>1169.9906129083786</v>
      </c>
      <c r="F78" s="374">
        <v>73.114097291278028</v>
      </c>
      <c r="G78" s="374">
        <v>72.259275364227051</v>
      </c>
      <c r="H78" s="374">
        <v>145.37337265550508</v>
      </c>
      <c r="I78" s="374">
        <v>1127.842900612882</v>
      </c>
      <c r="J78" s="374"/>
      <c r="K78" s="374">
        <v>-5.5397445861887391</v>
      </c>
      <c r="L78" s="374">
        <v>23.19920865913717</v>
      </c>
      <c r="M78" s="374">
        <v>20.333874865643658</v>
      </c>
      <c r="N78" s="374">
        <v>67.574352705089325</v>
      </c>
      <c r="O78" s="374">
        <v>64.70901891159582</v>
      </c>
      <c r="P78" s="374"/>
      <c r="Q78" s="374">
        <v>-8.4050783796822515</v>
      </c>
      <c r="R78" s="374">
        <v>2518.4259041167147</v>
      </c>
      <c r="S78" s="374"/>
      <c r="T78" s="374">
        <v>115.37026805632331</v>
      </c>
      <c r="U78" s="374">
        <v>114.85008776559833</v>
      </c>
      <c r="V78" s="374">
        <v>106.13043870820403</v>
      </c>
      <c r="W78" s="374"/>
      <c r="X78" s="374">
        <v>2922.7954005815109</v>
      </c>
      <c r="Y78" s="374">
        <v>2870.7790548314611</v>
      </c>
      <c r="Z78" s="374">
        <v>2053.1627144175859</v>
      </c>
      <c r="AA78" s="374">
        <v>84.867592352884046</v>
      </c>
      <c r="AB78" s="374">
        <v>87.732926146377551</v>
      </c>
      <c r="AC78" s="376">
        <v>3129.2126020240539</v>
      </c>
      <c r="AD78" s="348"/>
      <c r="AE78" s="378">
        <v>111.12317312968337</v>
      </c>
    </row>
    <row r="79" spans="1:47" s="158" customFormat="1">
      <c r="A79" s="67"/>
      <c r="B79" s="380" t="s">
        <v>320</v>
      </c>
      <c r="C79" s="381">
        <v>1270.7183240334875</v>
      </c>
      <c r="D79" s="382">
        <v>1333.0082299400406</v>
      </c>
      <c r="E79" s="382">
        <v>1189.1304532168165</v>
      </c>
      <c r="F79" s="382">
        <v>71.052525503713113</v>
      </c>
      <c r="G79" s="382">
        <v>72.825251219510704</v>
      </c>
      <c r="H79" s="382">
        <v>143.8777767232238</v>
      </c>
      <c r="I79" s="382">
        <v>1146.5375820181155</v>
      </c>
      <c r="J79" s="382"/>
      <c r="K79" s="382">
        <v>-8.059388065153005</v>
      </c>
      <c r="L79" s="382">
        <v>27.110142020085515</v>
      </c>
      <c r="M79" s="382">
        <v>26.40691048807825</v>
      </c>
      <c r="N79" s="382">
        <v>62.993137438560112</v>
      </c>
      <c r="O79" s="382">
        <v>62.289905906552846</v>
      </c>
      <c r="P79" s="382"/>
      <c r="Q79" s="382">
        <v>-8.7626195971602687</v>
      </c>
      <c r="R79" s="382">
        <v>2546.8102441157603</v>
      </c>
      <c r="S79" s="382"/>
      <c r="T79" s="382">
        <v>91.950714318016551</v>
      </c>
      <c r="U79" s="382">
        <v>90.436546915958786</v>
      </c>
      <c r="V79" s="382">
        <v>107.80997135674136</v>
      </c>
      <c r="W79" s="382"/>
      <c r="X79" s="383">
        <v>2966.005181408555</v>
      </c>
      <c r="Y79" s="383">
        <v>2924.0763601984168</v>
      </c>
      <c r="Z79" s="383">
        <v>2072.6783517324957</v>
      </c>
      <c r="AA79" s="382">
        <v>80.181035661550808</v>
      </c>
      <c r="AB79" s="382">
        <v>80.884267193558301</v>
      </c>
      <c r="AC79" s="384">
        <v>3180.8656488339766</v>
      </c>
      <c r="AD79" s="348"/>
      <c r="AE79" s="385">
        <v>113.31496692431253</v>
      </c>
    </row>
    <row r="80" spans="1:47" s="158" customFormat="1">
      <c r="A80" s="65"/>
      <c r="B80" s="386" t="s">
        <v>120</v>
      </c>
      <c r="C80" s="315" t="s">
        <v>322</v>
      </c>
      <c r="D80" s="315"/>
      <c r="E80" s="315"/>
      <c r="F80" s="315"/>
      <c r="G80" s="315"/>
      <c r="H80" s="315"/>
      <c r="I80" s="315"/>
      <c r="J80" s="315"/>
      <c r="K80" s="315"/>
      <c r="L80" s="315"/>
      <c r="M80" s="315"/>
      <c r="N80" s="315"/>
      <c r="O80" s="315"/>
      <c r="P80" s="315"/>
      <c r="Q80" s="315"/>
      <c r="R80" s="315"/>
      <c r="S80" s="315"/>
      <c r="T80" s="315"/>
      <c r="U80" s="315"/>
      <c r="V80" s="315"/>
      <c r="W80" s="315"/>
      <c r="X80" s="315"/>
      <c r="Y80" s="315"/>
      <c r="Z80" s="315"/>
      <c r="AA80" s="315"/>
      <c r="AB80" s="315"/>
      <c r="AC80" s="316"/>
      <c r="AD80" s="323"/>
      <c r="AE80" s="387"/>
      <c r="AG80" s="231"/>
      <c r="AH80" s="231"/>
      <c r="AI80" s="231"/>
      <c r="AJ80" s="231"/>
      <c r="AK80" s="231"/>
      <c r="AN80" s="233"/>
      <c r="AO80" s="233"/>
      <c r="AP80" s="233"/>
      <c r="AQ80" s="233"/>
      <c r="AR80" s="233"/>
      <c r="AS80" s="233"/>
      <c r="AT80" s="233"/>
      <c r="AU80" s="165"/>
    </row>
    <row r="81" spans="2:52">
      <c r="B81" s="388"/>
      <c r="C81" s="235" t="s">
        <v>325</v>
      </c>
      <c r="D81" s="235"/>
      <c r="E81" s="235"/>
      <c r="F81" s="235"/>
      <c r="G81" s="235"/>
      <c r="H81" s="235"/>
      <c r="I81" s="235"/>
      <c r="J81" s="235"/>
      <c r="K81" s="235"/>
      <c r="L81" s="235"/>
      <c r="M81" s="235"/>
      <c r="N81" s="235"/>
      <c r="O81" s="235"/>
      <c r="P81" s="235"/>
      <c r="Q81" s="235"/>
      <c r="R81" s="235"/>
      <c r="S81" s="235"/>
      <c r="T81" s="235"/>
      <c r="U81" s="235"/>
      <c r="V81" s="235"/>
      <c r="W81" s="235"/>
      <c r="X81" s="235"/>
      <c r="Y81" s="235"/>
      <c r="Z81" s="235"/>
      <c r="AA81" s="235"/>
      <c r="AB81" s="235"/>
      <c r="AC81" s="317"/>
      <c r="AD81" s="323"/>
      <c r="AE81" s="239"/>
      <c r="AG81" s="158"/>
      <c r="AH81" s="158"/>
      <c r="AI81" s="158"/>
      <c r="AJ81" s="158"/>
      <c r="AK81" s="158"/>
      <c r="AL81" s="158"/>
      <c r="AM81" s="158"/>
      <c r="AN81" s="158"/>
      <c r="AO81" s="158"/>
      <c r="AP81" s="158"/>
      <c r="AQ81" s="158"/>
      <c r="AR81" s="158"/>
      <c r="AS81" s="158"/>
      <c r="AT81" s="158"/>
      <c r="AU81" s="158"/>
      <c r="AV81" s="158"/>
      <c r="AW81" s="158"/>
      <c r="AX81" s="158"/>
      <c r="AY81" s="158"/>
      <c r="AZ81" s="158"/>
    </row>
    <row r="82" spans="2:52">
      <c r="B82" s="389"/>
      <c r="C82" s="238" t="s">
        <v>160</v>
      </c>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239"/>
      <c r="AD82" s="323"/>
      <c r="AE82" s="239"/>
      <c r="AG82" s="158"/>
      <c r="AH82" s="158"/>
      <c r="AI82" s="158"/>
      <c r="AJ82" s="158"/>
      <c r="AK82" s="158"/>
      <c r="AL82" s="158"/>
      <c r="AM82" s="158"/>
      <c r="AN82" s="158"/>
      <c r="AO82" s="158"/>
      <c r="AP82" s="158"/>
      <c r="AQ82" s="158"/>
      <c r="AR82" s="158"/>
      <c r="AS82" s="158"/>
      <c r="AT82" s="158"/>
      <c r="AU82" s="158"/>
      <c r="AV82" s="158"/>
      <c r="AW82" s="158"/>
      <c r="AX82" s="158"/>
      <c r="AY82" s="158"/>
      <c r="AZ82" s="158"/>
    </row>
    <row r="83" spans="2:52" ht="16.5" thickBot="1">
      <c r="B83" s="390"/>
      <c r="C83" s="241" t="s">
        <v>300</v>
      </c>
      <c r="D83" s="242"/>
      <c r="E83" s="242"/>
      <c r="F83" s="242"/>
      <c r="G83" s="242"/>
      <c r="H83" s="242"/>
      <c r="I83" s="242"/>
      <c r="J83" s="242"/>
      <c r="K83" s="242"/>
      <c r="L83" s="242"/>
      <c r="M83" s="242"/>
      <c r="N83" s="242"/>
      <c r="O83" s="242"/>
      <c r="P83" s="242"/>
      <c r="Q83" s="242"/>
      <c r="R83" s="242"/>
      <c r="S83" s="242"/>
      <c r="T83" s="242"/>
      <c r="U83" s="242"/>
      <c r="V83" s="242"/>
      <c r="W83" s="242"/>
      <c r="X83" s="242"/>
      <c r="Y83" s="242"/>
      <c r="Z83" s="242"/>
      <c r="AA83" s="242"/>
      <c r="AB83" s="242"/>
      <c r="AC83" s="243"/>
      <c r="AD83" s="323"/>
      <c r="AE83" s="243"/>
      <c r="AG83" s="158"/>
      <c r="AH83" s="158"/>
      <c r="AI83" s="158"/>
      <c r="AJ83" s="158"/>
      <c r="AK83" s="158"/>
      <c r="AL83" s="158"/>
      <c r="AM83" s="158"/>
      <c r="AN83" s="158"/>
      <c r="AO83" s="158"/>
      <c r="AP83" s="158"/>
      <c r="AQ83" s="158"/>
      <c r="AR83" s="158"/>
      <c r="AS83" s="158"/>
      <c r="AT83" s="158"/>
      <c r="AU83" s="158"/>
      <c r="AV83" s="158"/>
      <c r="AW83" s="158"/>
      <c r="AX83" s="158"/>
      <c r="AY83" s="158"/>
      <c r="AZ83" s="158"/>
    </row>
    <row r="84" spans="2:52">
      <c r="AG84" s="158"/>
      <c r="AH84" s="158"/>
      <c r="AI84" s="158"/>
      <c r="AJ84" s="158"/>
      <c r="AK84" s="158"/>
      <c r="AL84" s="158"/>
      <c r="AM84" s="158"/>
      <c r="AN84" s="158"/>
      <c r="AO84" s="158"/>
      <c r="AP84" s="158"/>
      <c r="AQ84" s="158"/>
      <c r="AR84" s="158"/>
      <c r="AS84" s="158"/>
      <c r="AT84" s="158"/>
      <c r="AU84" s="158"/>
    </row>
    <row r="85" spans="2:52">
      <c r="AG85" s="158"/>
      <c r="AH85" s="158"/>
      <c r="AI85" s="158"/>
      <c r="AJ85" s="158"/>
      <c r="AK85" s="158"/>
      <c r="AL85" s="158"/>
      <c r="AM85" s="158"/>
      <c r="AN85" s="158"/>
      <c r="AO85" s="158"/>
      <c r="AP85" s="158"/>
      <c r="AQ85" s="158"/>
      <c r="AR85" s="158"/>
      <c r="AS85" s="158"/>
      <c r="AT85" s="158"/>
      <c r="AU85" s="158"/>
    </row>
    <row r="86" spans="2:52">
      <c r="AG86" s="158"/>
      <c r="AH86" s="158"/>
      <c r="AI86" s="158"/>
      <c r="AJ86" s="158"/>
      <c r="AK86" s="158"/>
      <c r="AL86" s="158"/>
      <c r="AM86" s="158"/>
      <c r="AN86" s="158"/>
      <c r="AO86" s="158"/>
      <c r="AP86" s="158"/>
      <c r="AQ86" s="158"/>
      <c r="AR86" s="158"/>
      <c r="AS86" s="158"/>
      <c r="AT86" s="158"/>
    </row>
    <row r="87" spans="2:52">
      <c r="B87" s="244"/>
      <c r="AG87" s="158"/>
      <c r="AH87" s="158"/>
      <c r="AI87" s="158"/>
      <c r="AJ87" s="158"/>
      <c r="AK87" s="158"/>
      <c r="AL87" s="158"/>
      <c r="AM87" s="158"/>
      <c r="AN87" s="158"/>
      <c r="AO87" s="158"/>
      <c r="AP87" s="158"/>
      <c r="AQ87" s="158"/>
      <c r="AR87" s="158"/>
      <c r="AS87" s="158"/>
      <c r="AT87" s="158"/>
    </row>
    <row r="88" spans="2:52">
      <c r="B88" s="244"/>
      <c r="AG88" s="158"/>
      <c r="AH88" s="158"/>
      <c r="AI88" s="158"/>
      <c r="AJ88" s="158"/>
      <c r="AK88" s="158"/>
      <c r="AL88" s="158"/>
      <c r="AM88" s="158"/>
      <c r="AN88" s="158"/>
      <c r="AO88" s="158"/>
      <c r="AP88" s="158"/>
      <c r="AQ88" s="158"/>
      <c r="AR88" s="158"/>
      <c r="AS88" s="158"/>
      <c r="AT88" s="158"/>
    </row>
    <row r="89" spans="2:52">
      <c r="B89" s="244"/>
      <c r="AG89" s="158"/>
      <c r="AH89" s="158"/>
      <c r="AI89" s="158"/>
      <c r="AJ89" s="158"/>
      <c r="AK89" s="158"/>
      <c r="AL89" s="158"/>
      <c r="AM89" s="158"/>
      <c r="AN89" s="158"/>
      <c r="AO89" s="158"/>
      <c r="AP89" s="158"/>
      <c r="AQ89" s="158"/>
      <c r="AR89" s="158"/>
      <c r="AS89" s="158"/>
      <c r="AT89" s="158"/>
    </row>
    <row r="90" spans="2:52">
      <c r="B90" s="244"/>
      <c r="AG90" s="158"/>
      <c r="AH90" s="158"/>
      <c r="AI90" s="158"/>
      <c r="AJ90" s="158"/>
      <c r="AK90" s="158"/>
      <c r="AL90" s="158"/>
      <c r="AM90" s="158"/>
      <c r="AN90" s="158"/>
      <c r="AO90" s="158"/>
      <c r="AP90" s="158"/>
      <c r="AQ90" s="158"/>
      <c r="AR90" s="158"/>
      <c r="AS90" s="158"/>
      <c r="AT90" s="158"/>
    </row>
    <row r="91" spans="2:52">
      <c r="B91" s="244"/>
      <c r="AG91" s="158"/>
      <c r="AH91" s="158"/>
      <c r="AI91" s="158"/>
      <c r="AJ91" s="158"/>
      <c r="AK91" s="158"/>
      <c r="AL91" s="158"/>
      <c r="AM91" s="158"/>
      <c r="AN91" s="158"/>
      <c r="AO91" s="158"/>
      <c r="AP91" s="158"/>
      <c r="AQ91" s="158"/>
      <c r="AR91" s="158"/>
      <c r="AS91" s="158"/>
      <c r="AT91" s="158"/>
    </row>
    <row r="92" spans="2:52">
      <c r="B92" s="244"/>
      <c r="AG92" s="158"/>
      <c r="AH92" s="158"/>
      <c r="AI92" s="158"/>
      <c r="AJ92" s="158"/>
      <c r="AK92" s="158"/>
      <c r="AL92" s="158"/>
      <c r="AM92" s="158"/>
      <c r="AN92" s="158"/>
      <c r="AO92" s="158"/>
      <c r="AP92" s="158"/>
      <c r="AQ92" s="158"/>
      <c r="AR92" s="158"/>
      <c r="AS92" s="158"/>
      <c r="AT92" s="158"/>
    </row>
    <row r="93" spans="2:52">
      <c r="B93" s="244"/>
      <c r="AG93" s="158"/>
      <c r="AH93" s="158"/>
      <c r="AI93" s="158"/>
      <c r="AJ93" s="158"/>
      <c r="AK93" s="158"/>
      <c r="AL93" s="158"/>
      <c r="AM93" s="158"/>
      <c r="AN93" s="158"/>
      <c r="AO93" s="158"/>
      <c r="AP93" s="158"/>
      <c r="AQ93" s="158"/>
      <c r="AR93" s="158"/>
      <c r="AS93" s="158"/>
      <c r="AT93" s="158"/>
    </row>
    <row r="94" spans="2:52">
      <c r="B94" s="244"/>
      <c r="AG94" s="158"/>
      <c r="AH94" s="158"/>
      <c r="AI94" s="158"/>
      <c r="AJ94" s="158"/>
      <c r="AK94" s="158"/>
      <c r="AL94" s="158"/>
      <c r="AM94" s="158"/>
      <c r="AN94" s="158"/>
      <c r="AO94" s="158"/>
      <c r="AP94" s="158"/>
      <c r="AQ94" s="158"/>
      <c r="AR94" s="158"/>
      <c r="AS94" s="158"/>
      <c r="AT94" s="158"/>
    </row>
    <row r="95" spans="2:52">
      <c r="AG95" s="158"/>
      <c r="AH95" s="158"/>
      <c r="AI95" s="158"/>
      <c r="AJ95" s="158"/>
      <c r="AK95" s="158"/>
      <c r="AL95" s="158"/>
      <c r="AM95" s="158"/>
      <c r="AN95" s="158"/>
      <c r="AO95" s="158"/>
      <c r="AP95" s="158"/>
      <c r="AQ95" s="158"/>
      <c r="AR95" s="158"/>
      <c r="AS95" s="158"/>
      <c r="AT95" s="158"/>
    </row>
    <row r="96" spans="2:52">
      <c r="AG96" s="158"/>
      <c r="AH96" s="158"/>
      <c r="AI96" s="158"/>
      <c r="AJ96" s="158"/>
      <c r="AK96" s="158"/>
      <c r="AL96" s="158"/>
      <c r="AM96" s="158"/>
      <c r="AN96" s="158"/>
      <c r="AO96" s="158"/>
      <c r="AP96" s="158"/>
      <c r="AQ96" s="158"/>
      <c r="AR96" s="158"/>
      <c r="AS96" s="158"/>
      <c r="AT96" s="158"/>
    </row>
    <row r="97" spans="33:46">
      <c r="AG97" s="158"/>
      <c r="AH97" s="158"/>
      <c r="AI97" s="158"/>
      <c r="AJ97" s="158"/>
      <c r="AK97" s="158"/>
      <c r="AL97" s="158"/>
      <c r="AM97" s="158"/>
      <c r="AN97" s="158"/>
      <c r="AO97" s="158"/>
      <c r="AP97" s="158"/>
      <c r="AQ97" s="158"/>
      <c r="AR97" s="158"/>
      <c r="AS97" s="158"/>
      <c r="AT97" s="158"/>
    </row>
    <row r="98" spans="33:46">
      <c r="AG98" s="158"/>
      <c r="AH98" s="158"/>
      <c r="AI98" s="158"/>
      <c r="AJ98" s="158"/>
      <c r="AK98" s="158"/>
      <c r="AL98" s="158"/>
      <c r="AM98" s="158"/>
      <c r="AN98" s="158"/>
      <c r="AO98" s="158"/>
      <c r="AP98" s="158"/>
      <c r="AQ98" s="158"/>
      <c r="AR98" s="158"/>
      <c r="AS98" s="158"/>
      <c r="AT98" s="158"/>
    </row>
    <row r="99" spans="33:46">
      <c r="AG99" s="158"/>
      <c r="AH99" s="158"/>
      <c r="AI99" s="158"/>
      <c r="AJ99" s="158"/>
      <c r="AK99" s="158"/>
      <c r="AL99" s="158"/>
      <c r="AM99" s="158"/>
      <c r="AN99" s="158"/>
      <c r="AO99" s="158"/>
      <c r="AP99" s="158"/>
      <c r="AQ99" s="158"/>
      <c r="AR99" s="158"/>
      <c r="AS99" s="158"/>
      <c r="AT99" s="158"/>
    </row>
    <row r="100" spans="33:46">
      <c r="AG100" s="158"/>
      <c r="AH100" s="158"/>
      <c r="AI100" s="158"/>
      <c r="AJ100" s="158"/>
      <c r="AK100" s="158"/>
      <c r="AL100" s="158"/>
      <c r="AM100" s="158"/>
      <c r="AN100" s="158"/>
      <c r="AO100" s="158"/>
      <c r="AP100" s="158"/>
      <c r="AQ100" s="158"/>
      <c r="AR100" s="158"/>
      <c r="AS100" s="158"/>
      <c r="AT100" s="158"/>
    </row>
    <row r="101" spans="33:46">
      <c r="AG101" s="158"/>
      <c r="AH101" s="158"/>
      <c r="AI101" s="158"/>
      <c r="AJ101" s="158"/>
      <c r="AK101" s="158"/>
      <c r="AL101" s="158"/>
      <c r="AM101" s="158"/>
      <c r="AN101" s="158"/>
      <c r="AO101" s="158"/>
      <c r="AP101" s="158"/>
      <c r="AQ101" s="158"/>
      <c r="AR101" s="158"/>
      <c r="AS101" s="158"/>
      <c r="AT101" s="158"/>
    </row>
    <row r="102" spans="33:46">
      <c r="AG102" s="158"/>
      <c r="AH102" s="158"/>
      <c r="AI102" s="158"/>
      <c r="AJ102" s="158"/>
      <c r="AK102" s="158"/>
      <c r="AL102" s="158"/>
      <c r="AM102" s="158"/>
      <c r="AN102" s="158"/>
      <c r="AO102" s="158"/>
      <c r="AP102" s="158"/>
      <c r="AQ102" s="158"/>
      <c r="AR102" s="158"/>
      <c r="AS102" s="158"/>
      <c r="AT102" s="158"/>
    </row>
    <row r="103" spans="33:46">
      <c r="AG103" s="158"/>
      <c r="AH103" s="158"/>
      <c r="AI103" s="158"/>
      <c r="AJ103" s="158"/>
      <c r="AK103" s="158"/>
      <c r="AL103" s="158"/>
      <c r="AM103" s="158"/>
      <c r="AN103" s="158"/>
      <c r="AO103" s="158"/>
      <c r="AP103" s="158"/>
      <c r="AQ103" s="158"/>
      <c r="AR103" s="158"/>
      <c r="AS103" s="158"/>
      <c r="AT103" s="158"/>
    </row>
    <row r="104" spans="33:46">
      <c r="AG104" s="158"/>
      <c r="AH104" s="158"/>
      <c r="AI104" s="158"/>
      <c r="AJ104" s="158"/>
      <c r="AK104" s="158"/>
      <c r="AL104" s="158"/>
      <c r="AM104" s="158"/>
      <c r="AN104" s="158"/>
      <c r="AO104" s="158"/>
      <c r="AP104" s="158"/>
      <c r="AQ104" s="158"/>
      <c r="AR104" s="158"/>
      <c r="AS104" s="158"/>
      <c r="AT104" s="158"/>
    </row>
    <row r="105" spans="33:46">
      <c r="AG105" s="158"/>
      <c r="AH105" s="158"/>
      <c r="AI105" s="158"/>
      <c r="AJ105" s="158"/>
      <c r="AK105" s="158"/>
      <c r="AL105" s="158"/>
      <c r="AM105" s="158"/>
      <c r="AN105" s="158"/>
      <c r="AO105" s="158"/>
      <c r="AP105" s="158"/>
      <c r="AQ105" s="158"/>
      <c r="AR105" s="158"/>
      <c r="AS105" s="158"/>
      <c r="AT105" s="158"/>
    </row>
    <row r="106" spans="33:46">
      <c r="AG106" s="158"/>
      <c r="AH106" s="158"/>
      <c r="AI106" s="158"/>
      <c r="AJ106" s="158"/>
      <c r="AK106" s="158"/>
      <c r="AL106" s="158"/>
      <c r="AM106" s="158"/>
      <c r="AN106" s="158"/>
      <c r="AO106" s="158"/>
      <c r="AP106" s="158"/>
      <c r="AQ106" s="158"/>
      <c r="AR106" s="158"/>
      <c r="AS106" s="158"/>
      <c r="AT106" s="158"/>
    </row>
    <row r="107" spans="33:46">
      <c r="AG107" s="158"/>
      <c r="AH107" s="158"/>
      <c r="AI107" s="158"/>
      <c r="AJ107" s="158"/>
      <c r="AK107" s="158"/>
      <c r="AL107" s="158"/>
      <c r="AM107" s="158"/>
      <c r="AN107" s="158"/>
      <c r="AO107" s="158"/>
      <c r="AP107" s="158"/>
      <c r="AQ107" s="158"/>
      <c r="AR107" s="158"/>
      <c r="AS107" s="158"/>
      <c r="AT107" s="158"/>
    </row>
  </sheetData>
  <mergeCells count="9">
    <mergeCell ref="AQ2:AT2"/>
    <mergeCell ref="C1:AC1"/>
    <mergeCell ref="C81:AB81"/>
    <mergeCell ref="C80:AB80"/>
    <mergeCell ref="T3:V3"/>
    <mergeCell ref="C3:I3"/>
    <mergeCell ref="X3:AC3"/>
    <mergeCell ref="Q3:R3"/>
    <mergeCell ref="K3:O3"/>
  </mergeCells>
  <phoneticPr fontId="147" type="noConversion"/>
  <pageMargins left="0.74803149606299213" right="0.74803149606299213" top="0.98425196850393704" bottom="0.98425196850393704" header="0.51181102362204722" footer="0.51181102362204722"/>
  <pageSetup paperSize="8" scale="3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O114"/>
  <sheetViews>
    <sheetView zoomScaleNormal="100" workbookViewId="0">
      <pane xSplit="2" ySplit="6" topLeftCell="C7" activePane="bottomRight" state="frozen"/>
      <selection sqref="A1:XFD1048576"/>
      <selection pane="topRight" sqref="A1:XFD1048576"/>
      <selection pane="bottomLeft" sqref="A1:XFD1048576"/>
      <selection pane="bottomRight"/>
    </sheetView>
  </sheetViews>
  <sheetFormatPr defaultColWidth="9.140625" defaultRowHeight="15.75"/>
  <cols>
    <col min="1" max="1" width="9.140625" style="65"/>
    <col min="2" max="2" width="10.42578125" style="65" bestFit="1" customWidth="1"/>
    <col min="3" max="5" width="13" style="65" customWidth="1"/>
    <col min="6" max="6" width="17.42578125" style="65" customWidth="1"/>
    <col min="7" max="12" width="13" style="65" customWidth="1"/>
    <col min="13" max="13" width="14.140625" style="65" bestFit="1" customWidth="1"/>
    <col min="14" max="14" width="27.5703125" style="65" bestFit="1" customWidth="1"/>
    <col min="15" max="20" width="13" style="65" customWidth="1"/>
    <col min="21" max="21" width="18.42578125" style="65" bestFit="1" customWidth="1"/>
    <col min="22" max="27" width="13" style="65" customWidth="1"/>
    <col min="28" max="28" width="16.5703125" style="65" bestFit="1" customWidth="1"/>
    <col min="29" max="29" width="13" style="65" customWidth="1"/>
    <col min="30" max="30" width="15" style="65" bestFit="1" customWidth="1"/>
    <col min="31" max="31" width="13.5703125" style="65" bestFit="1" customWidth="1"/>
    <col min="32" max="34" width="13" style="65" customWidth="1"/>
    <col min="35" max="16384" width="9.140625" style="65"/>
  </cols>
  <sheetData>
    <row r="1" spans="2:36" ht="29.25" customHeight="1" thickBot="1">
      <c r="B1" s="404"/>
      <c r="C1" s="405" t="s">
        <v>3</v>
      </c>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6"/>
      <c r="AI1" s="67"/>
      <c r="AJ1" s="67"/>
    </row>
    <row r="2" spans="2:36" s="75" customFormat="1" ht="15.75" customHeight="1">
      <c r="B2" s="407"/>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408"/>
      <c r="AI2" s="77"/>
      <c r="AJ2" s="77"/>
    </row>
    <row r="3" spans="2:36" s="96" customFormat="1">
      <c r="B3" s="409"/>
      <c r="C3" s="90"/>
      <c r="D3" s="90"/>
      <c r="E3" s="90"/>
      <c r="F3" s="90"/>
      <c r="G3" s="90"/>
      <c r="H3" s="91"/>
      <c r="I3" s="91"/>
      <c r="J3" s="91"/>
      <c r="K3" s="91"/>
      <c r="L3" s="91"/>
      <c r="M3" s="91"/>
      <c r="N3" s="91"/>
      <c r="O3" s="91"/>
      <c r="P3" s="91"/>
      <c r="Q3" s="91"/>
      <c r="R3" s="91"/>
      <c r="S3" s="91"/>
      <c r="T3" s="91"/>
      <c r="U3" s="91"/>
      <c r="V3" s="91"/>
      <c r="W3" s="91"/>
      <c r="X3" s="91"/>
      <c r="Y3" s="91"/>
      <c r="Z3" s="91"/>
      <c r="AA3" s="91"/>
      <c r="AB3" s="91"/>
      <c r="AC3" s="91"/>
      <c r="AD3" s="91"/>
      <c r="AE3" s="91"/>
      <c r="AF3" s="91"/>
      <c r="AG3" s="91"/>
      <c r="AH3" s="410"/>
      <c r="AI3" s="98"/>
      <c r="AJ3" s="98"/>
    </row>
    <row r="4" spans="2:36" s="96" customFormat="1" ht="57" customHeight="1">
      <c r="B4" s="411"/>
      <c r="C4" s="90" t="s">
        <v>260</v>
      </c>
      <c r="D4" s="90" t="s">
        <v>233</v>
      </c>
      <c r="E4" s="90" t="s">
        <v>217</v>
      </c>
      <c r="F4" s="102" t="s">
        <v>235</v>
      </c>
      <c r="G4" s="90" t="s">
        <v>236</v>
      </c>
      <c r="H4" s="90" t="s">
        <v>216</v>
      </c>
      <c r="I4" s="90" t="s">
        <v>215</v>
      </c>
      <c r="J4" s="90" t="s">
        <v>335</v>
      </c>
      <c r="K4" s="90" t="s">
        <v>238</v>
      </c>
      <c r="L4" s="90" t="s">
        <v>240</v>
      </c>
      <c r="M4" s="90" t="s">
        <v>242</v>
      </c>
      <c r="N4" s="90" t="s">
        <v>336</v>
      </c>
      <c r="O4" s="90" t="s">
        <v>303</v>
      </c>
      <c r="P4" s="90" t="s">
        <v>246</v>
      </c>
      <c r="Q4" s="90" t="s">
        <v>248</v>
      </c>
      <c r="R4" s="90" t="s">
        <v>249</v>
      </c>
      <c r="S4" s="90" t="s">
        <v>225</v>
      </c>
      <c r="T4" s="90" t="s">
        <v>261</v>
      </c>
      <c r="U4" s="90" t="s">
        <v>337</v>
      </c>
      <c r="V4" s="90" t="s">
        <v>250</v>
      </c>
      <c r="W4" s="90" t="s">
        <v>211</v>
      </c>
      <c r="X4" s="90" t="s">
        <v>310</v>
      </c>
      <c r="Y4" s="90" t="s">
        <v>212</v>
      </c>
      <c r="Z4" s="90" t="s">
        <v>229</v>
      </c>
      <c r="AA4" s="90" t="s">
        <v>251</v>
      </c>
      <c r="AB4" s="90" t="s">
        <v>254</v>
      </c>
      <c r="AC4" s="90" t="s">
        <v>214</v>
      </c>
      <c r="AD4" s="90" t="s">
        <v>255</v>
      </c>
      <c r="AE4" s="90" t="s">
        <v>256</v>
      </c>
      <c r="AF4" s="90" t="s">
        <v>257</v>
      </c>
      <c r="AG4" s="90" t="s">
        <v>3</v>
      </c>
      <c r="AH4" s="412" t="s">
        <v>258</v>
      </c>
      <c r="AI4" s="98"/>
      <c r="AJ4" s="98"/>
    </row>
    <row r="5" spans="2:36" s="112" customFormat="1" ht="24" customHeight="1">
      <c r="B5" s="413"/>
      <c r="C5" s="107" t="s">
        <v>267</v>
      </c>
      <c r="D5" s="107" t="s">
        <v>234</v>
      </c>
      <c r="E5" s="107" t="s">
        <v>221</v>
      </c>
      <c r="F5" s="107" t="s">
        <v>218</v>
      </c>
      <c r="G5" s="107" t="s">
        <v>222</v>
      </c>
      <c r="H5" s="107" t="s">
        <v>220</v>
      </c>
      <c r="I5" s="107" t="s">
        <v>219</v>
      </c>
      <c r="J5" s="107" t="s">
        <v>237</v>
      </c>
      <c r="K5" s="107" t="s">
        <v>239</v>
      </c>
      <c r="L5" s="107" t="s">
        <v>241</v>
      </c>
      <c r="M5" s="107" t="s">
        <v>243</v>
      </c>
      <c r="N5" s="107" t="s">
        <v>244</v>
      </c>
      <c r="O5" s="107" t="s">
        <v>245</v>
      </c>
      <c r="P5" s="107" t="s">
        <v>247</v>
      </c>
      <c r="Q5" s="107" t="s">
        <v>223</v>
      </c>
      <c r="R5" s="107" t="s">
        <v>224</v>
      </c>
      <c r="S5" s="107" t="s">
        <v>226</v>
      </c>
      <c r="T5" s="107" t="s">
        <v>213</v>
      </c>
      <c r="U5" s="107" t="s">
        <v>262</v>
      </c>
      <c r="V5" s="107" t="s">
        <v>263</v>
      </c>
      <c r="W5" s="107" t="s">
        <v>227</v>
      </c>
      <c r="X5" s="107" t="s">
        <v>309</v>
      </c>
      <c r="Y5" s="107" t="s">
        <v>228</v>
      </c>
      <c r="Z5" s="107" t="s">
        <v>230</v>
      </c>
      <c r="AA5" s="107" t="s">
        <v>252</v>
      </c>
      <c r="AB5" s="107" t="s">
        <v>158</v>
      </c>
      <c r="AC5" s="107" t="s">
        <v>231</v>
      </c>
      <c r="AD5" s="107" t="s">
        <v>264</v>
      </c>
      <c r="AE5" s="107" t="s">
        <v>259</v>
      </c>
      <c r="AF5" s="414" t="s">
        <v>253</v>
      </c>
      <c r="AG5" s="107" t="s">
        <v>78</v>
      </c>
      <c r="AH5" s="415" t="s">
        <v>91</v>
      </c>
      <c r="AI5" s="114"/>
      <c r="AJ5" s="114"/>
    </row>
    <row r="6" spans="2:36" s="112" customFormat="1">
      <c r="B6" s="413"/>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416"/>
      <c r="AI6" s="114"/>
      <c r="AJ6" s="114"/>
    </row>
    <row r="7" spans="2:36" s="162" customFormat="1">
      <c r="B7" s="417" t="s">
        <v>43</v>
      </c>
      <c r="C7" s="124">
        <v>56.923000000000002</v>
      </c>
      <c r="D7" s="124">
        <v>5.8840000000000003</v>
      </c>
      <c r="E7" s="124">
        <v>22.515000000000001</v>
      </c>
      <c r="F7" s="124">
        <v>3.1859999999999999</v>
      </c>
      <c r="G7" s="124">
        <v>3.7120000000000002</v>
      </c>
      <c r="H7" s="124">
        <v>7.7960000000000003</v>
      </c>
      <c r="I7" s="124">
        <v>6.5</v>
      </c>
      <c r="J7" s="124">
        <v>4.8550000000000004</v>
      </c>
      <c r="K7" s="124">
        <v>0.88200000000000001</v>
      </c>
      <c r="L7" s="124">
        <v>1.5109999999999999</v>
      </c>
      <c r="M7" s="124">
        <v>0</v>
      </c>
      <c r="N7" s="124">
        <v>0</v>
      </c>
      <c r="O7" s="124">
        <v>0</v>
      </c>
      <c r="P7" s="124">
        <v>0</v>
      </c>
      <c r="Q7" s="124">
        <v>80.319999999999993</v>
      </c>
      <c r="R7" s="124">
        <v>14.432</v>
      </c>
      <c r="S7" s="124">
        <v>1.944</v>
      </c>
      <c r="T7" s="124">
        <v>2.1219999999999999</v>
      </c>
      <c r="U7" s="124">
        <v>33.142000000000003</v>
      </c>
      <c r="V7" s="124">
        <v>1.18</v>
      </c>
      <c r="W7" s="124">
        <v>0.85299999999999998</v>
      </c>
      <c r="X7" s="124">
        <v>0</v>
      </c>
      <c r="Y7" s="124">
        <v>0</v>
      </c>
      <c r="Z7" s="124">
        <v>2.286</v>
      </c>
      <c r="AA7" s="124">
        <v>2.0470000000000002</v>
      </c>
      <c r="AB7" s="124">
        <v>56.935000000000002</v>
      </c>
      <c r="AC7" s="124">
        <v>13.031000000000001</v>
      </c>
      <c r="AD7" s="124">
        <v>11.021000000000001</v>
      </c>
      <c r="AE7" s="124">
        <v>25.791</v>
      </c>
      <c r="AF7" s="124">
        <v>20.161999999999978</v>
      </c>
      <c r="AG7" s="124">
        <v>379.03</v>
      </c>
      <c r="AH7" s="183">
        <v>344.32299999999998</v>
      </c>
      <c r="AI7" s="158"/>
      <c r="AJ7" s="158"/>
    </row>
    <row r="8" spans="2:36" s="162" customFormat="1">
      <c r="B8" s="417" t="s">
        <v>44</v>
      </c>
      <c r="C8" s="124">
        <v>59.04</v>
      </c>
      <c r="D8" s="124">
        <v>6.4390000000000001</v>
      </c>
      <c r="E8" s="124">
        <v>22.63</v>
      </c>
      <c r="F8" s="124">
        <v>3.6859999999999999</v>
      </c>
      <c r="G8" s="124">
        <v>4.4790000000000001</v>
      </c>
      <c r="H8" s="124">
        <v>7.6379999999999999</v>
      </c>
      <c r="I8" s="124">
        <v>6.6120000000000001</v>
      </c>
      <c r="J8" s="124">
        <v>4.2690000000000001</v>
      </c>
      <c r="K8" s="124">
        <v>0.95599999999999996</v>
      </c>
      <c r="L8" s="124">
        <v>1.7509999999999999</v>
      </c>
      <c r="M8" s="124">
        <v>0</v>
      </c>
      <c r="N8" s="124">
        <v>0</v>
      </c>
      <c r="O8" s="124">
        <v>0</v>
      </c>
      <c r="P8" s="418">
        <v>0</v>
      </c>
      <c r="Q8" s="124">
        <v>89.778000000000006</v>
      </c>
      <c r="R8" s="124">
        <v>15.273</v>
      </c>
      <c r="S8" s="124">
        <v>2.0369999999999999</v>
      </c>
      <c r="T8" s="124">
        <v>3.2360000000000002</v>
      </c>
      <c r="U8" s="124">
        <v>32.228000000000002</v>
      </c>
      <c r="V8" s="124">
        <v>2.64</v>
      </c>
      <c r="W8" s="124">
        <v>1.518</v>
      </c>
      <c r="X8" s="124">
        <v>0</v>
      </c>
      <c r="Y8" s="124">
        <v>0</v>
      </c>
      <c r="Z8" s="124">
        <v>2.0640000000000001</v>
      </c>
      <c r="AA8" s="124">
        <v>2.2229999999999999</v>
      </c>
      <c r="AB8" s="124">
        <v>62.067999999999998</v>
      </c>
      <c r="AC8" s="124">
        <v>14.314</v>
      </c>
      <c r="AD8" s="124">
        <v>13.385999999999999</v>
      </c>
      <c r="AE8" s="124">
        <v>26.175999999999998</v>
      </c>
      <c r="AF8" s="124">
        <v>22.538999999999987</v>
      </c>
      <c r="AG8" s="124">
        <v>406.98</v>
      </c>
      <c r="AH8" s="183">
        <v>368.48399999999998</v>
      </c>
      <c r="AI8" s="158"/>
      <c r="AJ8" s="158"/>
    </row>
    <row r="9" spans="2:36" s="162" customFormat="1">
      <c r="B9" s="417" t="s">
        <v>45</v>
      </c>
      <c r="C9" s="124">
        <v>61.738</v>
      </c>
      <c r="D9" s="124">
        <v>7.6109999999999998</v>
      </c>
      <c r="E9" s="124">
        <v>21.916</v>
      </c>
      <c r="F9" s="124">
        <v>4.1310000000000002</v>
      </c>
      <c r="G9" s="124">
        <v>2.8519999999999999</v>
      </c>
      <c r="H9" s="124">
        <v>7.6390000000000002</v>
      </c>
      <c r="I9" s="124">
        <v>6.9749999999999996</v>
      </c>
      <c r="J9" s="124">
        <v>4.2910000000000004</v>
      </c>
      <c r="K9" s="124">
        <v>0.80200000000000005</v>
      </c>
      <c r="L9" s="124">
        <v>1.921</v>
      </c>
      <c r="M9" s="124">
        <v>0.82199999999999995</v>
      </c>
      <c r="N9" s="124">
        <v>0</v>
      </c>
      <c r="O9" s="124">
        <v>0</v>
      </c>
      <c r="P9" s="418">
        <v>0</v>
      </c>
      <c r="Q9" s="124">
        <v>92.128</v>
      </c>
      <c r="R9" s="124">
        <v>15.281000000000001</v>
      </c>
      <c r="S9" s="124">
        <v>1.2450000000000001</v>
      </c>
      <c r="T9" s="124">
        <v>3.0339999999999998</v>
      </c>
      <c r="U9" s="124">
        <v>29.152000000000001</v>
      </c>
      <c r="V9" s="124">
        <v>3.456</v>
      </c>
      <c r="W9" s="124">
        <v>1.31</v>
      </c>
      <c r="X9" s="124">
        <v>0</v>
      </c>
      <c r="Y9" s="124">
        <v>0</v>
      </c>
      <c r="Z9" s="124">
        <v>2.1829999999999998</v>
      </c>
      <c r="AA9" s="124">
        <v>2.3570000000000002</v>
      </c>
      <c r="AB9" s="124">
        <v>63.161999999999999</v>
      </c>
      <c r="AC9" s="124">
        <v>15.391</v>
      </c>
      <c r="AD9" s="124">
        <v>11.706</v>
      </c>
      <c r="AE9" s="124">
        <v>27.44</v>
      </c>
      <c r="AF9" s="124">
        <v>24.351999999999919</v>
      </c>
      <c r="AG9" s="124">
        <v>412.89499999999998</v>
      </c>
      <c r="AH9" s="183">
        <v>374.52699999999999</v>
      </c>
      <c r="AI9" s="158"/>
      <c r="AJ9" s="158"/>
    </row>
    <row r="10" spans="2:36" s="162" customFormat="1">
      <c r="B10" s="417" t="s">
        <v>46</v>
      </c>
      <c r="C10" s="124">
        <v>63.988</v>
      </c>
      <c r="D10" s="124">
        <v>8.6159999999999997</v>
      </c>
      <c r="E10" s="124">
        <v>22.146999999999998</v>
      </c>
      <c r="F10" s="124">
        <v>5.01</v>
      </c>
      <c r="G10" s="124">
        <v>2.5390000000000001</v>
      </c>
      <c r="H10" s="124">
        <v>8.02</v>
      </c>
      <c r="I10" s="124">
        <v>7.3819999999999997</v>
      </c>
      <c r="J10" s="124">
        <v>4.3360000000000003</v>
      </c>
      <c r="K10" s="124">
        <v>0.80400000000000005</v>
      </c>
      <c r="L10" s="124">
        <v>2.1890000000000001</v>
      </c>
      <c r="M10" s="124">
        <v>0.81299999999999994</v>
      </c>
      <c r="N10" s="124">
        <v>0.27800000000000002</v>
      </c>
      <c r="O10" s="124">
        <v>0</v>
      </c>
      <c r="P10" s="418">
        <v>0</v>
      </c>
      <c r="Q10" s="124">
        <v>94.680999999999997</v>
      </c>
      <c r="R10" s="124">
        <v>16.059999999999999</v>
      </c>
      <c r="S10" s="124">
        <v>3.5999999999999997E-2</v>
      </c>
      <c r="T10" s="124">
        <v>1.5960000000000001</v>
      </c>
      <c r="U10" s="124">
        <v>26.39</v>
      </c>
      <c r="V10" s="124">
        <v>3.7320000000000002</v>
      </c>
      <c r="W10" s="124">
        <v>0.95799999999999996</v>
      </c>
      <c r="X10" s="124">
        <v>0</v>
      </c>
      <c r="Y10" s="124">
        <v>0</v>
      </c>
      <c r="Z10" s="124">
        <v>2.2869999999999999</v>
      </c>
      <c r="AA10" s="124">
        <v>2.3559999999999999</v>
      </c>
      <c r="AB10" s="124">
        <v>63.529000000000003</v>
      </c>
      <c r="AC10" s="124">
        <v>16.797000000000001</v>
      </c>
      <c r="AD10" s="124">
        <v>10.741</v>
      </c>
      <c r="AE10" s="124">
        <v>28.43</v>
      </c>
      <c r="AF10" s="124">
        <v>25.013999999999953</v>
      </c>
      <c r="AG10" s="124">
        <v>418.72899999999998</v>
      </c>
      <c r="AH10" s="183">
        <v>380.16399999999999</v>
      </c>
      <c r="AI10" s="158"/>
      <c r="AJ10" s="158"/>
    </row>
    <row r="11" spans="2:36" s="162" customFormat="1">
      <c r="B11" s="417" t="s">
        <v>47</v>
      </c>
      <c r="C11" s="124">
        <v>70.459999999999994</v>
      </c>
      <c r="D11" s="124">
        <v>9.83</v>
      </c>
      <c r="E11" s="124">
        <v>22.786000000000001</v>
      </c>
      <c r="F11" s="124">
        <v>4.9859999999999998</v>
      </c>
      <c r="G11" s="124">
        <v>2.5579999999999998</v>
      </c>
      <c r="H11" s="124">
        <v>8.5950000000000006</v>
      </c>
      <c r="I11" s="124">
        <v>7.61</v>
      </c>
      <c r="J11" s="124">
        <v>4.6890000000000001</v>
      </c>
      <c r="K11" s="124">
        <v>0.79900000000000004</v>
      </c>
      <c r="L11" s="124">
        <v>2.3130000000000002</v>
      </c>
      <c r="M11" s="124">
        <v>0.81599999999999995</v>
      </c>
      <c r="N11" s="124">
        <v>0.41599999999999998</v>
      </c>
      <c r="O11" s="124">
        <v>0</v>
      </c>
      <c r="P11" s="418">
        <v>0</v>
      </c>
      <c r="Q11" s="124">
        <v>100.32299999999999</v>
      </c>
      <c r="R11" s="124">
        <v>15.773</v>
      </c>
      <c r="S11" s="124">
        <v>0.82499999999999996</v>
      </c>
      <c r="T11" s="124">
        <v>2.2250000000000001</v>
      </c>
      <c r="U11" s="124">
        <v>27.629000000000001</v>
      </c>
      <c r="V11" s="124">
        <v>3.1080000000000001</v>
      </c>
      <c r="W11" s="124">
        <v>1.179</v>
      </c>
      <c r="X11" s="124">
        <v>0</v>
      </c>
      <c r="Y11" s="124">
        <v>0</v>
      </c>
      <c r="Z11" s="124">
        <v>2.391</v>
      </c>
      <c r="AA11" s="124">
        <v>2.504</v>
      </c>
      <c r="AB11" s="124">
        <v>75.147999999999996</v>
      </c>
      <c r="AC11" s="124">
        <v>18.898</v>
      </c>
      <c r="AD11" s="124">
        <v>10.269</v>
      </c>
      <c r="AE11" s="124">
        <v>30.407</v>
      </c>
      <c r="AF11" s="124">
        <v>24.80600000000004</v>
      </c>
      <c r="AG11" s="124">
        <v>451.34300000000002</v>
      </c>
      <c r="AH11" s="183">
        <v>411.702</v>
      </c>
      <c r="AI11" s="158"/>
      <c r="AJ11" s="158"/>
    </row>
    <row r="12" spans="2:36" s="162" customFormat="1">
      <c r="B12" s="417" t="s">
        <v>48</v>
      </c>
      <c r="C12" s="124">
        <v>72.311000000000007</v>
      </c>
      <c r="D12" s="124">
        <v>10.48</v>
      </c>
      <c r="E12" s="124">
        <v>23.312999999999999</v>
      </c>
      <c r="F12" s="124">
        <v>6.25</v>
      </c>
      <c r="G12" s="124">
        <v>2.7160000000000002</v>
      </c>
      <c r="H12" s="124">
        <v>8.0709999999999997</v>
      </c>
      <c r="I12" s="124">
        <v>7.8890000000000002</v>
      </c>
      <c r="J12" s="124">
        <v>4.7370000000000001</v>
      </c>
      <c r="K12" s="124">
        <v>0.872</v>
      </c>
      <c r="L12" s="124">
        <v>2.3530000000000002</v>
      </c>
      <c r="M12" s="124">
        <v>0.75</v>
      </c>
      <c r="N12" s="124">
        <v>0.498</v>
      </c>
      <c r="O12" s="124">
        <v>0</v>
      </c>
      <c r="P12" s="418">
        <v>0</v>
      </c>
      <c r="Q12" s="124">
        <v>107.54600000000001</v>
      </c>
      <c r="R12" s="124">
        <v>17.140999999999998</v>
      </c>
      <c r="S12" s="124">
        <v>1.7450000000000001</v>
      </c>
      <c r="T12" s="124">
        <v>2.282</v>
      </c>
      <c r="U12" s="124">
        <v>33.722999999999999</v>
      </c>
      <c r="V12" s="124">
        <v>4.7430000000000003</v>
      </c>
      <c r="W12" s="124">
        <v>1.284</v>
      </c>
      <c r="X12" s="124">
        <v>0</v>
      </c>
      <c r="Y12" s="124">
        <v>0</v>
      </c>
      <c r="Z12" s="124">
        <v>2.508</v>
      </c>
      <c r="AA12" s="124">
        <v>2.9239999999999999</v>
      </c>
      <c r="AB12" s="124">
        <v>80.923000000000002</v>
      </c>
      <c r="AC12" s="124">
        <v>20.048999999999999</v>
      </c>
      <c r="AD12" s="124">
        <v>12.215999999999999</v>
      </c>
      <c r="AE12" s="124">
        <v>30.891999999999999</v>
      </c>
      <c r="AF12" s="124">
        <v>25.550000000000068</v>
      </c>
      <c r="AG12" s="124">
        <v>483.76600000000002</v>
      </c>
      <c r="AH12" s="183">
        <v>442.16500000000002</v>
      </c>
      <c r="AI12" s="158"/>
      <c r="AJ12" s="158"/>
    </row>
    <row r="13" spans="2:36" s="162" customFormat="1">
      <c r="B13" s="417" t="s">
        <v>49</v>
      </c>
      <c r="C13" s="124">
        <v>73.302999999999997</v>
      </c>
      <c r="D13" s="124">
        <v>11.6</v>
      </c>
      <c r="E13" s="124">
        <v>23.437999999999999</v>
      </c>
      <c r="F13" s="124">
        <v>7.4539999999999997</v>
      </c>
      <c r="G13" s="124">
        <v>3.464</v>
      </c>
      <c r="H13" s="124">
        <v>8.4380000000000006</v>
      </c>
      <c r="I13" s="124">
        <v>7.8760000000000003</v>
      </c>
      <c r="J13" s="124">
        <v>4.95</v>
      </c>
      <c r="K13" s="124">
        <v>0.90600000000000003</v>
      </c>
      <c r="L13" s="124">
        <v>2.347</v>
      </c>
      <c r="M13" s="124">
        <v>0.74099999999999999</v>
      </c>
      <c r="N13" s="124">
        <v>0.58299999999999996</v>
      </c>
      <c r="O13" s="124">
        <v>0</v>
      </c>
      <c r="P13" s="418">
        <v>0</v>
      </c>
      <c r="Q13" s="124">
        <v>114.908</v>
      </c>
      <c r="R13" s="124">
        <v>18.077000000000002</v>
      </c>
      <c r="S13" s="124">
        <v>3.089</v>
      </c>
      <c r="T13" s="124">
        <v>3.0419999999999998</v>
      </c>
      <c r="U13" s="124">
        <v>37.997999999999998</v>
      </c>
      <c r="V13" s="124">
        <v>8.0220000000000002</v>
      </c>
      <c r="W13" s="124">
        <v>2.016</v>
      </c>
      <c r="X13" s="124">
        <v>0</v>
      </c>
      <c r="Y13" s="124">
        <v>0</v>
      </c>
      <c r="Z13" s="124">
        <v>2.6230000000000002</v>
      </c>
      <c r="AA13" s="124">
        <v>3.258</v>
      </c>
      <c r="AB13" s="124">
        <v>85.558999999999997</v>
      </c>
      <c r="AC13" s="124">
        <v>21.219000000000001</v>
      </c>
      <c r="AD13" s="124">
        <v>13.615</v>
      </c>
      <c r="AE13" s="124">
        <v>35.491999999999997</v>
      </c>
      <c r="AF13" s="124">
        <v>26.516000000000076</v>
      </c>
      <c r="AG13" s="124">
        <v>520.53399999999999</v>
      </c>
      <c r="AH13" s="183">
        <v>473.17</v>
      </c>
      <c r="AI13" s="158"/>
      <c r="AJ13" s="158"/>
    </row>
    <row r="14" spans="2:36" s="162" customFormat="1">
      <c r="B14" s="417" t="s">
        <v>50</v>
      </c>
      <c r="C14" s="124">
        <v>78.903000000000006</v>
      </c>
      <c r="D14" s="124">
        <v>12.426</v>
      </c>
      <c r="E14" s="124">
        <v>23.585000000000001</v>
      </c>
      <c r="F14" s="124">
        <v>9.6370000000000005</v>
      </c>
      <c r="G14" s="124">
        <v>3.7559999999999998</v>
      </c>
      <c r="H14" s="124">
        <v>7.641</v>
      </c>
      <c r="I14" s="124">
        <v>7.9139999999999997</v>
      </c>
      <c r="J14" s="124">
        <v>5.1390000000000002</v>
      </c>
      <c r="K14" s="124">
        <v>1.1120000000000001</v>
      </c>
      <c r="L14" s="124">
        <v>2.3039999999999998</v>
      </c>
      <c r="M14" s="124">
        <v>0.69599999999999995</v>
      </c>
      <c r="N14" s="124">
        <v>0.74</v>
      </c>
      <c r="O14" s="124">
        <v>0</v>
      </c>
      <c r="P14" s="418">
        <v>0</v>
      </c>
      <c r="Q14" s="124">
        <v>123.42400000000001</v>
      </c>
      <c r="R14" s="124">
        <v>20.306000000000001</v>
      </c>
      <c r="S14" s="124">
        <v>2.7650000000000001</v>
      </c>
      <c r="T14" s="124">
        <v>3.83</v>
      </c>
      <c r="U14" s="124">
        <v>40.667999999999999</v>
      </c>
      <c r="V14" s="124">
        <v>5.67</v>
      </c>
      <c r="W14" s="124">
        <v>2.1549999999999998</v>
      </c>
      <c r="X14" s="124">
        <v>0</v>
      </c>
      <c r="Y14" s="124">
        <v>0</v>
      </c>
      <c r="Z14" s="124">
        <v>2.7450000000000001</v>
      </c>
      <c r="AA14" s="124">
        <v>3.5449999999999999</v>
      </c>
      <c r="AB14" s="124">
        <v>90.915999999999997</v>
      </c>
      <c r="AC14" s="124">
        <v>22.332999999999998</v>
      </c>
      <c r="AD14" s="124">
        <v>14.663</v>
      </c>
      <c r="AE14" s="124">
        <v>37.456000000000003</v>
      </c>
      <c r="AF14" s="124">
        <v>28.09599999999989</v>
      </c>
      <c r="AG14" s="124">
        <v>552.42499999999995</v>
      </c>
      <c r="AH14" s="183">
        <v>502.32499999999999</v>
      </c>
      <c r="AI14" s="158"/>
      <c r="AJ14" s="158"/>
    </row>
    <row r="15" spans="2:36" s="162" customFormat="1">
      <c r="B15" s="417" t="s">
        <v>51</v>
      </c>
      <c r="C15" s="124">
        <v>80.852999999999994</v>
      </c>
      <c r="D15" s="124">
        <v>12.946999999999999</v>
      </c>
      <c r="E15" s="124">
        <v>24.905000000000001</v>
      </c>
      <c r="F15" s="124">
        <v>9.9580000000000002</v>
      </c>
      <c r="G15" s="124">
        <v>4.165</v>
      </c>
      <c r="H15" s="124">
        <v>7.9820000000000002</v>
      </c>
      <c r="I15" s="124">
        <v>8.2149999999999999</v>
      </c>
      <c r="J15" s="124">
        <v>5.3929999999999998</v>
      </c>
      <c r="K15" s="124">
        <v>1.9490000000000001</v>
      </c>
      <c r="L15" s="124">
        <v>2.302</v>
      </c>
      <c r="M15" s="124">
        <v>0.70499999999999996</v>
      </c>
      <c r="N15" s="124">
        <v>0.86299999999999999</v>
      </c>
      <c r="O15" s="124">
        <v>0</v>
      </c>
      <c r="P15" s="418">
        <v>0</v>
      </c>
      <c r="Q15" s="124">
        <v>131.86600000000001</v>
      </c>
      <c r="R15" s="124">
        <v>22.443000000000001</v>
      </c>
      <c r="S15" s="124">
        <v>2.7829999999999999</v>
      </c>
      <c r="T15" s="124">
        <v>5.2679999999999998</v>
      </c>
      <c r="U15" s="124">
        <v>39.725000000000001</v>
      </c>
      <c r="V15" s="124">
        <v>7.3780000000000001</v>
      </c>
      <c r="W15" s="124">
        <v>1.68</v>
      </c>
      <c r="X15" s="124">
        <v>0</v>
      </c>
      <c r="Y15" s="124">
        <v>0</v>
      </c>
      <c r="Z15" s="124">
        <v>2.8580000000000001</v>
      </c>
      <c r="AA15" s="124">
        <v>3.8239999999999998</v>
      </c>
      <c r="AB15" s="124">
        <v>95.436999999999998</v>
      </c>
      <c r="AC15" s="124">
        <v>23.513999999999999</v>
      </c>
      <c r="AD15" s="124">
        <v>18.504999999999999</v>
      </c>
      <c r="AE15" s="124">
        <v>40.264000000000003</v>
      </c>
      <c r="AF15" s="124">
        <v>29.805999999999813</v>
      </c>
      <c r="AG15" s="124">
        <v>585.58799999999997</v>
      </c>
      <c r="AH15" s="183">
        <v>528.84400000000005</v>
      </c>
      <c r="AI15" s="158"/>
      <c r="AJ15" s="158"/>
    </row>
    <row r="16" spans="2:36" s="162" customFormat="1">
      <c r="B16" s="417" t="s">
        <v>52</v>
      </c>
      <c r="C16" s="124">
        <v>75.816999999999993</v>
      </c>
      <c r="D16" s="124">
        <v>13.41</v>
      </c>
      <c r="E16" s="124">
        <v>24.614999999999998</v>
      </c>
      <c r="F16" s="124">
        <v>4.798</v>
      </c>
      <c r="G16" s="124">
        <v>3.2040000000000002</v>
      </c>
      <c r="H16" s="124">
        <v>7.8959999999999999</v>
      </c>
      <c r="I16" s="124">
        <v>8.5980000000000008</v>
      </c>
      <c r="J16" s="124">
        <v>5.5819999999999999</v>
      </c>
      <c r="K16" s="124">
        <v>1.835</v>
      </c>
      <c r="L16" s="124">
        <v>2.2709999999999999</v>
      </c>
      <c r="M16" s="124">
        <v>0.71099999999999997</v>
      </c>
      <c r="N16" s="124">
        <v>1.0409999999999999</v>
      </c>
      <c r="O16" s="124">
        <v>0</v>
      </c>
      <c r="P16" s="418">
        <v>0</v>
      </c>
      <c r="Q16" s="124">
        <v>126.41800000000001</v>
      </c>
      <c r="R16" s="124">
        <v>22.532</v>
      </c>
      <c r="S16" s="124">
        <v>1.889</v>
      </c>
      <c r="T16" s="124">
        <v>7.8520000000000003</v>
      </c>
      <c r="U16" s="124">
        <v>30.15</v>
      </c>
      <c r="V16" s="124">
        <v>7.9909999999999997</v>
      </c>
      <c r="W16" s="124">
        <v>2.5670000000000002</v>
      </c>
      <c r="X16" s="124">
        <v>0</v>
      </c>
      <c r="Y16" s="124">
        <v>0</v>
      </c>
      <c r="Z16" s="124">
        <v>2.9769999999999999</v>
      </c>
      <c r="AA16" s="124">
        <v>2.8370000000000002</v>
      </c>
      <c r="AB16" s="124">
        <v>96.613</v>
      </c>
      <c r="AC16" s="124">
        <v>24.515999999999998</v>
      </c>
      <c r="AD16" s="124">
        <v>18.390999999999998</v>
      </c>
      <c r="AE16" s="124">
        <v>45.218000000000004</v>
      </c>
      <c r="AF16" s="124">
        <v>31.663000000000125</v>
      </c>
      <c r="AG16" s="124">
        <v>571.39200000000005</v>
      </c>
      <c r="AH16" s="183">
        <v>510.197</v>
      </c>
      <c r="AI16" s="158"/>
      <c r="AJ16" s="158"/>
    </row>
    <row r="17" spans="1:36" s="162" customFormat="1">
      <c r="B17" s="417" t="s">
        <v>53</v>
      </c>
      <c r="C17" s="124">
        <v>73.543999999999997</v>
      </c>
      <c r="D17" s="124">
        <v>12.7</v>
      </c>
      <c r="E17" s="124">
        <v>26.196999999999999</v>
      </c>
      <c r="F17" s="124">
        <v>4.8879999999999999</v>
      </c>
      <c r="G17" s="124">
        <v>3.016</v>
      </c>
      <c r="H17" s="124">
        <v>9.4619999999999997</v>
      </c>
      <c r="I17" s="124">
        <v>9.2460000000000004</v>
      </c>
      <c r="J17" s="124">
        <v>5.6749999999999998</v>
      </c>
      <c r="K17" s="124">
        <v>1.87</v>
      </c>
      <c r="L17" s="124">
        <v>2.262</v>
      </c>
      <c r="M17" s="124">
        <v>0.68700000000000006</v>
      </c>
      <c r="N17" s="124">
        <v>1.119</v>
      </c>
      <c r="O17" s="124">
        <v>5.7000000000000002E-2</v>
      </c>
      <c r="P17" s="418">
        <v>0</v>
      </c>
      <c r="Q17" s="124">
        <v>125.349</v>
      </c>
      <c r="R17" s="124">
        <v>21.707000000000001</v>
      </c>
      <c r="S17" s="124">
        <v>9.1999999999999998E-2</v>
      </c>
      <c r="T17" s="124">
        <v>2.4910000000000001</v>
      </c>
      <c r="U17" s="124">
        <v>34.435000000000002</v>
      </c>
      <c r="V17" s="124">
        <v>5.6</v>
      </c>
      <c r="W17" s="124">
        <v>0.92300000000000004</v>
      </c>
      <c r="X17" s="124">
        <v>0</v>
      </c>
      <c r="Y17" s="124">
        <v>0</v>
      </c>
      <c r="Z17" s="124">
        <v>3.028</v>
      </c>
      <c r="AA17" s="124">
        <v>2.3860000000000001</v>
      </c>
      <c r="AB17" s="124">
        <v>96.638000000000005</v>
      </c>
      <c r="AC17" s="124">
        <v>25.061</v>
      </c>
      <c r="AD17" s="124">
        <v>12.965</v>
      </c>
      <c r="AE17" s="124">
        <v>48.133000000000003</v>
      </c>
      <c r="AF17" s="124">
        <v>33.150999999999954</v>
      </c>
      <c r="AG17" s="124">
        <v>562.68200000000002</v>
      </c>
      <c r="AH17" s="183">
        <v>503.858</v>
      </c>
      <c r="AI17" s="158"/>
      <c r="AJ17" s="158"/>
    </row>
    <row r="18" spans="1:36" s="162" customFormat="1">
      <c r="B18" s="417" t="s">
        <v>54</v>
      </c>
      <c r="C18" s="124">
        <v>86.290999999999997</v>
      </c>
      <c r="D18" s="124">
        <v>14.994999999999999</v>
      </c>
      <c r="E18" s="124">
        <v>27.256</v>
      </c>
      <c r="F18" s="124">
        <v>5.9610000000000003</v>
      </c>
      <c r="G18" s="124">
        <v>2.97</v>
      </c>
      <c r="H18" s="124">
        <v>9.3049999999999997</v>
      </c>
      <c r="I18" s="124">
        <v>9.4339999999999993</v>
      </c>
      <c r="J18" s="124">
        <v>5.7729999999999997</v>
      </c>
      <c r="K18" s="124">
        <v>2.1829999999999998</v>
      </c>
      <c r="L18" s="124">
        <v>2.5089999999999999</v>
      </c>
      <c r="M18" s="124">
        <v>0.66</v>
      </c>
      <c r="N18" s="124">
        <v>1.2829999999999999</v>
      </c>
      <c r="O18" s="124">
        <v>0.24299999999999999</v>
      </c>
      <c r="P18" s="418">
        <v>0</v>
      </c>
      <c r="Q18" s="124">
        <v>132.006</v>
      </c>
      <c r="R18" s="124">
        <v>22.106999999999999</v>
      </c>
      <c r="S18" s="124">
        <v>-0.86699999999999999</v>
      </c>
      <c r="T18" s="124">
        <v>3.601</v>
      </c>
      <c r="U18" s="124">
        <v>36.323</v>
      </c>
      <c r="V18" s="124">
        <v>7.6079999999999997</v>
      </c>
      <c r="W18" s="124">
        <v>1.458</v>
      </c>
      <c r="X18" s="124">
        <v>0</v>
      </c>
      <c r="Y18" s="124">
        <v>4.2000000000000003E-2</v>
      </c>
      <c r="Z18" s="124">
        <v>3.0640000000000001</v>
      </c>
      <c r="AA18" s="124">
        <v>2.7160000000000002</v>
      </c>
      <c r="AB18" s="124">
        <v>97.747</v>
      </c>
      <c r="AC18" s="124">
        <v>25.562999999999999</v>
      </c>
      <c r="AD18" s="124">
        <v>15.414999999999999</v>
      </c>
      <c r="AE18" s="124">
        <v>48.615000000000002</v>
      </c>
      <c r="AF18" s="124">
        <v>38.449000000000069</v>
      </c>
      <c r="AG18" s="124">
        <v>602.71</v>
      </c>
      <c r="AH18" s="183">
        <v>540.76800000000003</v>
      </c>
      <c r="AI18" s="158"/>
      <c r="AJ18" s="158"/>
    </row>
    <row r="19" spans="1:36" s="162" customFormat="1">
      <c r="B19" s="417" t="s">
        <v>55</v>
      </c>
      <c r="C19" s="124">
        <v>98.097999999999999</v>
      </c>
      <c r="D19" s="124">
        <v>16.106000000000002</v>
      </c>
      <c r="E19" s="124">
        <v>26.797999999999998</v>
      </c>
      <c r="F19" s="124">
        <v>6.125</v>
      </c>
      <c r="G19" s="124">
        <v>2.794</v>
      </c>
      <c r="H19" s="124">
        <v>9.8780000000000001</v>
      </c>
      <c r="I19" s="124">
        <v>10.18</v>
      </c>
      <c r="J19" s="124">
        <v>5.9210000000000003</v>
      </c>
      <c r="K19" s="124">
        <v>2.637</v>
      </c>
      <c r="L19" s="124">
        <v>3.0019999999999998</v>
      </c>
      <c r="M19" s="124">
        <v>0.67800000000000005</v>
      </c>
      <c r="N19" s="124">
        <v>1.7090000000000001</v>
      </c>
      <c r="O19" s="124">
        <v>0.34100000000000003</v>
      </c>
      <c r="P19" s="418">
        <v>0</v>
      </c>
      <c r="Q19" s="124">
        <v>133.91499999999999</v>
      </c>
      <c r="R19" s="124">
        <v>20.332999999999998</v>
      </c>
      <c r="S19" s="124">
        <v>-1.546</v>
      </c>
      <c r="T19" s="124">
        <v>4.3369999999999997</v>
      </c>
      <c r="U19" s="124">
        <v>34.216999999999999</v>
      </c>
      <c r="V19" s="124">
        <v>7.52</v>
      </c>
      <c r="W19" s="124">
        <v>2.032</v>
      </c>
      <c r="X19" s="124">
        <v>0</v>
      </c>
      <c r="Y19" s="124">
        <v>2.3820000000000001</v>
      </c>
      <c r="Z19" s="124">
        <v>3.113</v>
      </c>
      <c r="AA19" s="124">
        <v>2.9049999999999998</v>
      </c>
      <c r="AB19" s="124">
        <v>101.59699999999999</v>
      </c>
      <c r="AC19" s="124">
        <v>25.777000000000001</v>
      </c>
      <c r="AD19" s="124">
        <v>16.690000000000001</v>
      </c>
      <c r="AE19" s="124">
        <v>50.415999999999997</v>
      </c>
      <c r="AF19" s="124">
        <v>36.868000000000052</v>
      </c>
      <c r="AG19" s="124">
        <v>624.82299999999998</v>
      </c>
      <c r="AH19" s="183">
        <v>559.85599999999999</v>
      </c>
      <c r="AI19" s="158"/>
      <c r="AJ19" s="158"/>
    </row>
    <row r="20" spans="1:36" s="162" customFormat="1">
      <c r="A20" s="172"/>
      <c r="B20" s="417" t="s">
        <v>56</v>
      </c>
      <c r="C20" s="124">
        <v>100.694</v>
      </c>
      <c r="D20" s="124">
        <v>16.617999999999999</v>
      </c>
      <c r="E20" s="124">
        <v>26.571000000000002</v>
      </c>
      <c r="F20" s="124">
        <v>6.907</v>
      </c>
      <c r="G20" s="124">
        <v>2.2330000000000001</v>
      </c>
      <c r="H20" s="124">
        <v>9.59</v>
      </c>
      <c r="I20" s="124">
        <v>10.138999999999999</v>
      </c>
      <c r="J20" s="124">
        <v>5.9870000000000001</v>
      </c>
      <c r="K20" s="124">
        <v>2.8180000000000001</v>
      </c>
      <c r="L20" s="124">
        <v>3.0329999999999999</v>
      </c>
      <c r="M20" s="124">
        <v>0.65400000000000003</v>
      </c>
      <c r="N20" s="124">
        <v>2.746</v>
      </c>
      <c r="O20" s="124">
        <v>0.25800000000000001</v>
      </c>
      <c r="P20" s="418">
        <v>0</v>
      </c>
      <c r="Q20" s="124">
        <v>132.559</v>
      </c>
      <c r="R20" s="124">
        <v>20.550999999999998</v>
      </c>
      <c r="S20" s="124">
        <v>-0.81899999999999995</v>
      </c>
      <c r="T20" s="124">
        <v>3.927</v>
      </c>
      <c r="U20" s="124">
        <v>36.533999999999999</v>
      </c>
      <c r="V20" s="124">
        <v>4.2140000000000004</v>
      </c>
      <c r="W20" s="124">
        <v>1.7370000000000001</v>
      </c>
      <c r="X20" s="124">
        <v>0</v>
      </c>
      <c r="Y20" s="124">
        <v>1.7729999999999999</v>
      </c>
      <c r="Z20" s="124">
        <v>3.085</v>
      </c>
      <c r="AA20" s="124">
        <v>3.1059999999999999</v>
      </c>
      <c r="AB20" s="124">
        <v>104.483</v>
      </c>
      <c r="AC20" s="124">
        <v>26.146000000000001</v>
      </c>
      <c r="AD20" s="124">
        <v>16.923999999999999</v>
      </c>
      <c r="AE20" s="124">
        <v>52.832999999999998</v>
      </c>
      <c r="AF20" s="124">
        <v>40.839000000000055</v>
      </c>
      <c r="AG20" s="124">
        <v>636.14</v>
      </c>
      <c r="AH20" s="183">
        <v>566.04600000000005</v>
      </c>
      <c r="AI20" s="158"/>
      <c r="AJ20" s="158"/>
    </row>
    <row r="21" spans="1:36" s="162" customFormat="1">
      <c r="B21" s="417" t="s">
        <v>57</v>
      </c>
      <c r="C21" s="124">
        <v>106.455</v>
      </c>
      <c r="D21" s="124">
        <v>17.137</v>
      </c>
      <c r="E21" s="124">
        <v>26.882000000000001</v>
      </c>
      <c r="F21" s="124">
        <v>9.3729999999999993</v>
      </c>
      <c r="G21" s="124">
        <v>3.1080000000000001</v>
      </c>
      <c r="H21" s="124">
        <v>9.5559999999999992</v>
      </c>
      <c r="I21" s="124">
        <v>10.308</v>
      </c>
      <c r="J21" s="124">
        <v>6.1050000000000004</v>
      </c>
      <c r="K21" s="124">
        <v>3.0030000000000001</v>
      </c>
      <c r="L21" s="124">
        <v>3.0179999999999998</v>
      </c>
      <c r="M21" s="124">
        <v>1.1879999999999999</v>
      </c>
      <c r="N21" s="124">
        <v>3.419</v>
      </c>
      <c r="O21" s="124">
        <v>0.35499999999999998</v>
      </c>
      <c r="P21" s="418">
        <v>0</v>
      </c>
      <c r="Q21" s="124">
        <v>135.48099999999999</v>
      </c>
      <c r="R21" s="124">
        <v>20.853999999999999</v>
      </c>
      <c r="S21" s="124">
        <v>1.2829999999999999</v>
      </c>
      <c r="T21" s="124">
        <v>3.9079999999999999</v>
      </c>
      <c r="U21" s="124">
        <v>37.360999999999997</v>
      </c>
      <c r="V21" s="124">
        <v>3.31</v>
      </c>
      <c r="W21" s="124">
        <v>1.1180000000000001</v>
      </c>
      <c r="X21" s="124">
        <v>0</v>
      </c>
      <c r="Y21" s="124">
        <v>2.4300000000000002</v>
      </c>
      <c r="Z21" s="124">
        <v>3.12</v>
      </c>
      <c r="AA21" s="124">
        <v>3.4009999999999998</v>
      </c>
      <c r="AB21" s="124">
        <v>107.306</v>
      </c>
      <c r="AC21" s="124">
        <v>27.364000000000001</v>
      </c>
      <c r="AD21" s="124">
        <v>18.119</v>
      </c>
      <c r="AE21" s="124">
        <v>55.231000000000002</v>
      </c>
      <c r="AF21" s="124">
        <v>42.879999999999995</v>
      </c>
      <c r="AG21" s="124">
        <v>663.07299999999998</v>
      </c>
      <c r="AH21" s="183">
        <v>589.94299999999998</v>
      </c>
      <c r="AI21" s="158"/>
      <c r="AJ21" s="158"/>
    </row>
    <row r="22" spans="1:36" s="162" customFormat="1">
      <c r="B22" s="190" t="s">
        <v>58</v>
      </c>
      <c r="C22" s="124">
        <v>111.176</v>
      </c>
      <c r="D22" s="124">
        <v>17.14</v>
      </c>
      <c r="E22" s="124">
        <v>27.155999999999999</v>
      </c>
      <c r="F22" s="124">
        <v>10.853999999999999</v>
      </c>
      <c r="G22" s="124">
        <v>2.9249999999999998</v>
      </c>
      <c r="H22" s="124">
        <v>9.2509999999999994</v>
      </c>
      <c r="I22" s="124">
        <v>10.449</v>
      </c>
      <c r="J22" s="124">
        <v>5.8940000000000001</v>
      </c>
      <c r="K22" s="124">
        <v>3.2050000000000001</v>
      </c>
      <c r="L22" s="124">
        <v>2.9729999999999999</v>
      </c>
      <c r="M22" s="124">
        <v>1.647</v>
      </c>
      <c r="N22" s="124">
        <v>3.9820000000000002</v>
      </c>
      <c r="O22" s="124">
        <v>0.44800000000000001</v>
      </c>
      <c r="P22" s="418">
        <v>0</v>
      </c>
      <c r="Q22" s="124">
        <v>140.001</v>
      </c>
      <c r="R22" s="124">
        <v>23.643999999999998</v>
      </c>
      <c r="S22" s="124">
        <v>-2.5999999999999999E-2</v>
      </c>
      <c r="T22" s="124">
        <v>5.5590000000000002</v>
      </c>
      <c r="U22" s="124">
        <v>42.726999999999997</v>
      </c>
      <c r="V22" s="124">
        <v>1.544</v>
      </c>
      <c r="W22" s="124">
        <v>7.6999999999999999E-2</v>
      </c>
      <c r="X22" s="124">
        <v>0</v>
      </c>
      <c r="Y22" s="124">
        <v>3.117</v>
      </c>
      <c r="Z22" s="124">
        <v>3.137</v>
      </c>
      <c r="AA22" s="124">
        <v>3.802</v>
      </c>
      <c r="AB22" s="124">
        <v>110.26</v>
      </c>
      <c r="AC22" s="124">
        <v>28.143999999999998</v>
      </c>
      <c r="AD22" s="124">
        <v>19.623999999999999</v>
      </c>
      <c r="AE22" s="124">
        <v>57.145000000000003</v>
      </c>
      <c r="AF22" s="124">
        <v>43.983999999999924</v>
      </c>
      <c r="AG22" s="124">
        <v>689.83900000000006</v>
      </c>
      <c r="AH22" s="183">
        <v>612.01</v>
      </c>
      <c r="AI22" s="158"/>
      <c r="AJ22" s="158"/>
    </row>
    <row r="23" spans="1:36" s="162" customFormat="1">
      <c r="B23" s="190" t="s">
        <v>59</v>
      </c>
      <c r="C23" s="173">
        <v>116.152</v>
      </c>
      <c r="D23" s="173">
        <v>17.800999999999998</v>
      </c>
      <c r="E23" s="173">
        <v>27.622</v>
      </c>
      <c r="F23" s="173">
        <v>11.273999999999999</v>
      </c>
      <c r="G23" s="173">
        <v>3.323</v>
      </c>
      <c r="H23" s="173">
        <v>9.1059999999999999</v>
      </c>
      <c r="I23" s="173">
        <v>10.696999999999999</v>
      </c>
      <c r="J23" s="173">
        <v>5.9059999999999997</v>
      </c>
      <c r="K23" s="173">
        <v>3.04</v>
      </c>
      <c r="L23" s="173">
        <v>3.7170000000000001</v>
      </c>
      <c r="M23" s="173">
        <v>1.7729999999999999</v>
      </c>
      <c r="N23" s="124">
        <v>4.8469999999999995</v>
      </c>
      <c r="O23" s="173">
        <v>0.503</v>
      </c>
      <c r="P23" s="153">
        <v>0</v>
      </c>
      <c r="Q23" s="124">
        <v>146.15899999999999</v>
      </c>
      <c r="R23" s="124">
        <v>24.327999999999999</v>
      </c>
      <c r="S23" s="124">
        <v>-1.613</v>
      </c>
      <c r="T23" s="173">
        <v>7.06</v>
      </c>
      <c r="U23" s="173">
        <v>44.390999999999998</v>
      </c>
      <c r="V23" s="173">
        <v>0.41</v>
      </c>
      <c r="W23" s="173">
        <v>-0.56200000000000006</v>
      </c>
      <c r="X23" s="124">
        <v>0</v>
      </c>
      <c r="Y23" s="173">
        <v>3.198</v>
      </c>
      <c r="Z23" s="173">
        <v>3.1150000000000002</v>
      </c>
      <c r="AA23" s="173">
        <v>4.6500000000000004</v>
      </c>
      <c r="AB23" s="124">
        <v>114.06099999999999</v>
      </c>
      <c r="AC23" s="173">
        <v>28.986000000000001</v>
      </c>
      <c r="AD23" s="173">
        <v>20.847000000000001</v>
      </c>
      <c r="AE23" s="173">
        <v>58.85</v>
      </c>
      <c r="AF23" s="124">
        <v>44.651000000000067</v>
      </c>
      <c r="AG23" s="173">
        <v>714.29200000000003</v>
      </c>
      <c r="AH23" s="419">
        <v>634.072</v>
      </c>
      <c r="AI23" s="158"/>
      <c r="AJ23" s="158"/>
    </row>
    <row r="24" spans="1:36" s="162" customFormat="1">
      <c r="B24" s="190" t="s">
        <v>60</v>
      </c>
      <c r="C24" s="173">
        <v>121.973</v>
      </c>
      <c r="D24" s="173">
        <v>17.510000000000002</v>
      </c>
      <c r="E24" s="173">
        <v>27.937000000000001</v>
      </c>
      <c r="F24" s="173">
        <v>12.407999999999999</v>
      </c>
      <c r="G24" s="173">
        <v>3.7149999999999999</v>
      </c>
      <c r="H24" s="173">
        <v>8.6809999999999992</v>
      </c>
      <c r="I24" s="173">
        <v>11.117000000000001</v>
      </c>
      <c r="J24" s="173">
        <v>5.9809999999999999</v>
      </c>
      <c r="K24" s="173">
        <v>3.2109999999999999</v>
      </c>
      <c r="L24" s="173">
        <v>4.907</v>
      </c>
      <c r="M24" s="173">
        <v>1.911</v>
      </c>
      <c r="N24" s="124">
        <v>5.4950000000000001</v>
      </c>
      <c r="O24" s="173">
        <v>0.35299999999999998</v>
      </c>
      <c r="P24" s="153">
        <v>0.13800000000000001</v>
      </c>
      <c r="Q24" s="124">
        <v>149.73500000000001</v>
      </c>
      <c r="R24" s="124">
        <v>29.292000000000002</v>
      </c>
      <c r="S24" s="124">
        <v>-2.0760000000000001</v>
      </c>
      <c r="T24" s="173">
        <v>8.5609999999999999</v>
      </c>
      <c r="U24" s="173">
        <v>53.042000000000002</v>
      </c>
      <c r="V24" s="173">
        <v>0.622</v>
      </c>
      <c r="W24" s="173">
        <v>-0.65300000000000002</v>
      </c>
      <c r="X24" s="124">
        <v>0</v>
      </c>
      <c r="Y24" s="173">
        <v>3</v>
      </c>
      <c r="Z24" s="173">
        <v>3.1629999999999998</v>
      </c>
      <c r="AA24" s="173">
        <v>4.8230000000000004</v>
      </c>
      <c r="AB24" s="124">
        <v>125.78399999999999</v>
      </c>
      <c r="AC24" s="173">
        <v>30.361000000000001</v>
      </c>
      <c r="AD24" s="173">
        <v>17.692</v>
      </c>
      <c r="AE24" s="173">
        <v>60.601999999999997</v>
      </c>
      <c r="AF24" s="173">
        <v>46.258000000000152</v>
      </c>
      <c r="AG24" s="173">
        <v>755.54300000000001</v>
      </c>
      <c r="AH24" s="419">
        <v>676.803</v>
      </c>
      <c r="AI24" s="158"/>
      <c r="AJ24" s="158"/>
    </row>
    <row r="25" spans="1:36" s="172" customFormat="1">
      <c r="B25" s="190" t="s">
        <v>61</v>
      </c>
      <c r="C25" s="173">
        <v>126.291</v>
      </c>
      <c r="D25" s="173">
        <v>17.355</v>
      </c>
      <c r="E25" s="173">
        <v>27.878</v>
      </c>
      <c r="F25" s="173">
        <v>13.595000000000001</v>
      </c>
      <c r="G25" s="173">
        <v>3.5190000000000001</v>
      </c>
      <c r="H25" s="173">
        <v>8.766</v>
      </c>
      <c r="I25" s="173">
        <v>11.585000000000001</v>
      </c>
      <c r="J25" s="173">
        <v>6.3620000000000001</v>
      </c>
      <c r="K25" s="173">
        <v>3.36</v>
      </c>
      <c r="L25" s="173">
        <v>5.8979999999999997</v>
      </c>
      <c r="M25" s="173">
        <v>1.869</v>
      </c>
      <c r="N25" s="124">
        <v>6.8220000000000001</v>
      </c>
      <c r="O25" s="173">
        <v>0.32900000000000001</v>
      </c>
      <c r="P25" s="153">
        <v>0.219</v>
      </c>
      <c r="Q25" s="124">
        <v>154.92599999999999</v>
      </c>
      <c r="R25" s="124">
        <v>28.295000000000002</v>
      </c>
      <c r="S25" s="124">
        <v>-2.6120000000000001</v>
      </c>
      <c r="T25" s="173">
        <v>7.7930000000000001</v>
      </c>
      <c r="U25" s="173">
        <v>53.747</v>
      </c>
      <c r="V25" s="173">
        <v>1.7929999999999999</v>
      </c>
      <c r="W25" s="173">
        <v>-0.56799999999999995</v>
      </c>
      <c r="X25" s="124">
        <v>0</v>
      </c>
      <c r="Y25" s="173">
        <v>2.6040000000000001</v>
      </c>
      <c r="Z25" s="173">
        <v>3.181</v>
      </c>
      <c r="AA25" s="173">
        <v>5.2039999999999997</v>
      </c>
      <c r="AB25" s="124">
        <v>131.547</v>
      </c>
      <c r="AC25" s="173">
        <v>32.134</v>
      </c>
      <c r="AD25" s="173">
        <v>20.492999999999999</v>
      </c>
      <c r="AE25" s="173">
        <v>59.365000000000002</v>
      </c>
      <c r="AF25" s="173">
        <v>48.756999999999834</v>
      </c>
      <c r="AG25" s="173">
        <v>780.50699999999995</v>
      </c>
      <c r="AH25" s="419">
        <v>700.798</v>
      </c>
      <c r="AI25" s="420"/>
      <c r="AJ25" s="420"/>
    </row>
    <row r="26" spans="1:36" s="162" customFormat="1">
      <c r="B26" s="190" t="s">
        <v>159</v>
      </c>
      <c r="C26" s="173">
        <v>133.49700000000001</v>
      </c>
      <c r="D26" s="173">
        <v>18.306000000000001</v>
      </c>
      <c r="E26" s="173">
        <v>27.992999999999999</v>
      </c>
      <c r="F26" s="173">
        <v>12.888</v>
      </c>
      <c r="G26" s="173">
        <v>3.6190000000000002</v>
      </c>
      <c r="H26" s="173">
        <v>9.1519999999999992</v>
      </c>
      <c r="I26" s="173">
        <v>12.097</v>
      </c>
      <c r="J26" s="173">
        <v>6.6509999999999998</v>
      </c>
      <c r="K26" s="173">
        <v>3.6320000000000001</v>
      </c>
      <c r="L26" s="173">
        <v>6.306</v>
      </c>
      <c r="M26" s="173">
        <v>1.9079999999999999</v>
      </c>
      <c r="N26" s="124">
        <v>7.8280000000000003</v>
      </c>
      <c r="O26" s="173">
        <v>0.27400000000000002</v>
      </c>
      <c r="P26" s="153">
        <v>1.2E-2</v>
      </c>
      <c r="Q26" s="124">
        <v>163.47</v>
      </c>
      <c r="R26" s="124">
        <v>31.355</v>
      </c>
      <c r="S26" s="124">
        <v>-2.3199999999999998</v>
      </c>
      <c r="T26" s="173">
        <v>9.1910000000000007</v>
      </c>
      <c r="U26" s="173">
        <v>54.97</v>
      </c>
      <c r="V26" s="173">
        <v>1.867</v>
      </c>
      <c r="W26" s="173">
        <v>-0.74399999999999999</v>
      </c>
      <c r="X26" s="124">
        <v>0</v>
      </c>
      <c r="Y26" s="173">
        <v>2.5230000000000001</v>
      </c>
      <c r="Z26" s="173">
        <v>3.2269999999999999</v>
      </c>
      <c r="AA26" s="173">
        <v>5.36</v>
      </c>
      <c r="AB26" s="124">
        <v>137.46100000000001</v>
      </c>
      <c r="AC26" s="173">
        <v>34.200000000000003</v>
      </c>
      <c r="AD26" s="173">
        <v>21.445</v>
      </c>
      <c r="AE26" s="173">
        <v>56.633000000000003</v>
      </c>
      <c r="AF26" s="173">
        <v>49.924999999999841</v>
      </c>
      <c r="AG26" s="173">
        <v>812.726</v>
      </c>
      <c r="AH26" s="419">
        <v>734.947</v>
      </c>
      <c r="AI26" s="158"/>
      <c r="AJ26" s="158"/>
    </row>
    <row r="27" spans="1:36" s="162" customFormat="1">
      <c r="B27" s="190" t="s">
        <v>170</v>
      </c>
      <c r="C27" s="173">
        <v>134.74299999999999</v>
      </c>
      <c r="D27" s="173">
        <v>19.228000000000002</v>
      </c>
      <c r="E27" s="173">
        <v>27.571999999999999</v>
      </c>
      <c r="F27" s="173">
        <v>12.548999999999999</v>
      </c>
      <c r="G27" s="173">
        <v>3.617</v>
      </c>
      <c r="H27" s="173">
        <v>9.6929999999999996</v>
      </c>
      <c r="I27" s="173">
        <v>12.023999999999999</v>
      </c>
      <c r="J27" s="173">
        <v>6.984</v>
      </c>
      <c r="K27" s="173">
        <v>3.6549999999999998</v>
      </c>
      <c r="L27" s="173">
        <v>6.48</v>
      </c>
      <c r="M27" s="173">
        <v>2.0009999999999999</v>
      </c>
      <c r="N27" s="124">
        <v>8.3740000000000006</v>
      </c>
      <c r="O27" s="173">
        <v>1.581</v>
      </c>
      <c r="P27" s="153">
        <v>5.0000000000000001E-3</v>
      </c>
      <c r="Q27" s="124">
        <v>164.20400000000001</v>
      </c>
      <c r="R27" s="124">
        <v>32.009</v>
      </c>
      <c r="S27" s="124">
        <v>-3.6760000000000002</v>
      </c>
      <c r="T27" s="173">
        <v>9.827</v>
      </c>
      <c r="U27" s="173">
        <v>50.147999999999996</v>
      </c>
      <c r="V27" s="173">
        <v>0.98399999999999999</v>
      </c>
      <c r="W27" s="173">
        <v>-0.40899999999999997</v>
      </c>
      <c r="X27" s="124">
        <v>0</v>
      </c>
      <c r="Y27" s="173">
        <v>2.5230000000000001</v>
      </c>
      <c r="Z27" s="173">
        <v>3.2589999999999999</v>
      </c>
      <c r="AA27" s="173">
        <v>5.1219999999999999</v>
      </c>
      <c r="AB27" s="124">
        <v>143.67400000000001</v>
      </c>
      <c r="AC27" s="173">
        <v>36.338999999999999</v>
      </c>
      <c r="AD27" s="173">
        <v>24.215</v>
      </c>
      <c r="AE27" s="173">
        <v>59.279000000000003</v>
      </c>
      <c r="AF27" s="173">
        <v>51.928999999999974</v>
      </c>
      <c r="AG27" s="173">
        <v>827.93299999999999</v>
      </c>
      <c r="AH27" s="419">
        <v>743.79100000000005</v>
      </c>
      <c r="AI27" s="158"/>
      <c r="AJ27" s="158"/>
    </row>
    <row r="28" spans="1:36" s="162" customFormat="1">
      <c r="A28" s="158"/>
      <c r="B28" s="194" t="s">
        <v>174</v>
      </c>
      <c r="C28" s="173">
        <v>117.411</v>
      </c>
      <c r="D28" s="173">
        <v>20.757000000000001</v>
      </c>
      <c r="E28" s="173">
        <v>20.934000000000001</v>
      </c>
      <c r="F28" s="173">
        <v>9.5250000000000004</v>
      </c>
      <c r="G28" s="173">
        <v>3.6789999999999998</v>
      </c>
      <c r="H28" s="173">
        <v>9.7880000000000003</v>
      </c>
      <c r="I28" s="173">
        <v>12.156000000000001</v>
      </c>
      <c r="J28" s="173">
        <v>6.8979999999999997</v>
      </c>
      <c r="K28" s="173">
        <v>0.32900000000000001</v>
      </c>
      <c r="L28" s="173">
        <v>6.306</v>
      </c>
      <c r="M28" s="173">
        <v>1.7909999999999999</v>
      </c>
      <c r="N28" s="124">
        <v>8.8270000000000017</v>
      </c>
      <c r="O28" s="173">
        <v>1.284</v>
      </c>
      <c r="P28" s="153">
        <v>0.14000000000000001</v>
      </c>
      <c r="Q28" s="124">
        <v>168.23500000000001</v>
      </c>
      <c r="R28" s="124">
        <v>31.187999999999999</v>
      </c>
      <c r="S28" s="124">
        <v>-4.16</v>
      </c>
      <c r="T28" s="173">
        <v>11.131</v>
      </c>
      <c r="U28" s="173">
        <v>54.347000000000001</v>
      </c>
      <c r="V28" s="173">
        <v>0.69099999999999995</v>
      </c>
      <c r="W28" s="173">
        <v>-0.24099999999999999</v>
      </c>
      <c r="X28" s="124">
        <v>0</v>
      </c>
      <c r="Y28" s="173">
        <v>1.9019999999999999</v>
      </c>
      <c r="Z28" s="173">
        <v>3.6669999999999998</v>
      </c>
      <c r="AA28" s="173">
        <v>5.327</v>
      </c>
      <c r="AB28" s="124">
        <v>144.21299999999999</v>
      </c>
      <c r="AC28" s="173">
        <v>37.579000000000001</v>
      </c>
      <c r="AD28" s="173">
        <v>21.164999999999999</v>
      </c>
      <c r="AE28" s="173">
        <v>60.331000000000003</v>
      </c>
      <c r="AF28" s="173">
        <v>37.382000000000062</v>
      </c>
      <c r="AG28" s="173">
        <v>792.58199999999999</v>
      </c>
      <c r="AH28" s="419">
        <v>710.95799999999997</v>
      </c>
      <c r="AI28" s="188"/>
      <c r="AJ28" s="158"/>
    </row>
    <row r="29" spans="1:36" s="158" customFormat="1">
      <c r="A29" s="189"/>
      <c r="B29" s="190" t="s">
        <v>232</v>
      </c>
      <c r="C29" s="173">
        <v>143.333</v>
      </c>
      <c r="D29" s="173">
        <v>23.242999999999999</v>
      </c>
      <c r="E29" s="173">
        <v>25.943000000000001</v>
      </c>
      <c r="F29" s="173">
        <v>15.417</v>
      </c>
      <c r="G29" s="173">
        <v>4.3710000000000004</v>
      </c>
      <c r="H29" s="173">
        <v>10.191000000000001</v>
      </c>
      <c r="I29" s="173">
        <v>13.179</v>
      </c>
      <c r="J29" s="173">
        <v>7.133</v>
      </c>
      <c r="K29" s="173">
        <v>1.1890000000000001</v>
      </c>
      <c r="L29" s="173">
        <v>6.7919999999999998</v>
      </c>
      <c r="M29" s="173">
        <v>1.9470000000000001</v>
      </c>
      <c r="N29" s="124">
        <v>6.9429999999999996</v>
      </c>
      <c r="O29" s="173">
        <v>1.036</v>
      </c>
      <c r="P29" s="153">
        <v>0.22</v>
      </c>
      <c r="Q29" s="124">
        <v>192.554</v>
      </c>
      <c r="R29" s="124">
        <v>37.027999999999999</v>
      </c>
      <c r="S29" s="124">
        <v>-4.8029999999999999</v>
      </c>
      <c r="T29" s="173">
        <v>15.266999999999999</v>
      </c>
      <c r="U29" s="173">
        <v>68.739999999999995</v>
      </c>
      <c r="V29" s="173">
        <v>3.1419999999999999</v>
      </c>
      <c r="W29" s="173">
        <v>-0.55200000000000005</v>
      </c>
      <c r="X29" s="173">
        <v>0</v>
      </c>
      <c r="Y29" s="173">
        <v>1.29</v>
      </c>
      <c r="Z29" s="173">
        <v>3.8319999999999999</v>
      </c>
      <c r="AA29" s="173">
        <v>6.056</v>
      </c>
      <c r="AB29" s="173">
        <v>160.84599999999998</v>
      </c>
      <c r="AC29" s="173">
        <v>39.969000000000001</v>
      </c>
      <c r="AD29" s="173">
        <v>24.056000000000001</v>
      </c>
      <c r="AE29" s="173">
        <v>61.963000000000001</v>
      </c>
      <c r="AF29" s="173">
        <v>51.15099999999984</v>
      </c>
      <c r="AG29" s="173">
        <v>921.476</v>
      </c>
      <c r="AH29" s="419">
        <v>832.28499999999997</v>
      </c>
      <c r="AI29" s="188"/>
    </row>
    <row r="30" spans="1:36" s="162" customFormat="1">
      <c r="B30" s="194" t="s">
        <v>266</v>
      </c>
      <c r="C30" s="173">
        <v>162.11500000000001</v>
      </c>
      <c r="D30" s="173">
        <v>25.196000000000002</v>
      </c>
      <c r="E30" s="173">
        <v>25.097999999999999</v>
      </c>
      <c r="F30" s="173">
        <v>16.695</v>
      </c>
      <c r="G30" s="173">
        <v>3.782</v>
      </c>
      <c r="H30" s="173">
        <v>9.375</v>
      </c>
      <c r="I30" s="173">
        <v>12.384</v>
      </c>
      <c r="J30" s="173">
        <v>7.3250000000000002</v>
      </c>
      <c r="K30" s="173">
        <v>3.2679999999999998</v>
      </c>
      <c r="L30" s="173">
        <v>7.4550000000000001</v>
      </c>
      <c r="M30" s="173">
        <v>2.0640000000000001</v>
      </c>
      <c r="N30" s="124">
        <v>7.0679999999999996</v>
      </c>
      <c r="O30" s="173">
        <v>5.7549999999999999</v>
      </c>
      <c r="P30" s="153">
        <v>4.2000000000000003E-2</v>
      </c>
      <c r="Q30" s="124">
        <v>214.81399999999999</v>
      </c>
      <c r="R30" s="124">
        <v>42.939</v>
      </c>
      <c r="S30" s="124">
        <v>-5.7619999999999996</v>
      </c>
      <c r="T30" s="173">
        <v>16.928000000000001</v>
      </c>
      <c r="U30" s="173">
        <v>74.734999999999999</v>
      </c>
      <c r="V30" s="173">
        <v>5.8339999999999996</v>
      </c>
      <c r="W30" s="173">
        <v>-0.23400000000000001</v>
      </c>
      <c r="X30" s="173">
        <v>4.2560000000000002</v>
      </c>
      <c r="Y30" s="173">
        <v>1.284</v>
      </c>
      <c r="Z30" s="173">
        <v>3.7490000000000001</v>
      </c>
      <c r="AA30" s="173">
        <v>7.0860000000000003</v>
      </c>
      <c r="AB30" s="173">
        <v>179.36799999999999</v>
      </c>
      <c r="AC30" s="173">
        <v>41.966999999999999</v>
      </c>
      <c r="AD30" s="173">
        <v>33.741999999999997</v>
      </c>
      <c r="AE30" s="173">
        <v>69.337999999999994</v>
      </c>
      <c r="AF30" s="173">
        <v>56.577000000000112</v>
      </c>
      <c r="AG30" s="173">
        <v>1034.2429999999999</v>
      </c>
      <c r="AH30" s="419">
        <v>928.73199999999997</v>
      </c>
      <c r="AI30" s="158"/>
      <c r="AJ30" s="158"/>
    </row>
    <row r="31" spans="1:36" s="162" customFormat="1">
      <c r="B31" s="421" t="s">
        <v>268</v>
      </c>
      <c r="C31" s="173">
        <v>168.876</v>
      </c>
      <c r="D31" s="173">
        <v>28.082999999999998</v>
      </c>
      <c r="E31" s="173">
        <v>24.827999999999999</v>
      </c>
      <c r="F31" s="173">
        <v>12.798999999999999</v>
      </c>
      <c r="G31" s="173">
        <v>3.1970000000000001</v>
      </c>
      <c r="H31" s="173">
        <v>8.9689999999999994</v>
      </c>
      <c r="I31" s="173">
        <v>12.515000000000001</v>
      </c>
      <c r="J31" s="173">
        <v>7.8369999999999997</v>
      </c>
      <c r="K31" s="173">
        <v>3.8839999999999999</v>
      </c>
      <c r="L31" s="173">
        <v>8.3819999999999997</v>
      </c>
      <c r="M31" s="173">
        <v>1.857</v>
      </c>
      <c r="N31" s="124">
        <v>9.9290000000000003</v>
      </c>
      <c r="O31" s="173">
        <v>6.0490000000000004</v>
      </c>
      <c r="P31" s="153">
        <v>0.108</v>
      </c>
      <c r="Q31" s="124">
        <v>238.96799999999999</v>
      </c>
      <c r="R31" s="124">
        <v>42.677999999999997</v>
      </c>
      <c r="S31" s="124">
        <v>-4.2279999999999998</v>
      </c>
      <c r="T31" s="173">
        <v>14.493</v>
      </c>
      <c r="U31" s="173">
        <v>90.777999999999992</v>
      </c>
      <c r="V31" s="173">
        <v>2.6850000000000005</v>
      </c>
      <c r="W31" s="173">
        <v>-0.42699999999999999</v>
      </c>
      <c r="X31" s="173">
        <v>3.0819999999999999</v>
      </c>
      <c r="Y31" s="173">
        <v>1.5089999999999999</v>
      </c>
      <c r="Z31" s="173">
        <v>3.6659999999999999</v>
      </c>
      <c r="AA31" s="173">
        <v>7.4989999999999997</v>
      </c>
      <c r="AB31" s="173">
        <v>179.08099999999999</v>
      </c>
      <c r="AC31" s="173">
        <v>44.488999999999997</v>
      </c>
      <c r="AD31" s="173">
        <v>44.357999999999997</v>
      </c>
      <c r="AE31" s="173">
        <v>74.688000000000002</v>
      </c>
      <c r="AF31" s="173">
        <v>56.982999999999947</v>
      </c>
      <c r="AG31" s="173">
        <v>1097.615</v>
      </c>
      <c r="AH31" s="419">
        <v>976.08399999999995</v>
      </c>
      <c r="AI31" s="158"/>
      <c r="AJ31" s="158"/>
    </row>
    <row r="32" spans="1:36">
      <c r="B32" s="422" t="s">
        <v>270</v>
      </c>
      <c r="C32" s="206">
        <v>171.1642312107636</v>
      </c>
      <c r="D32" s="207">
        <v>30.419186314650446</v>
      </c>
      <c r="E32" s="207">
        <v>24.329941458364612</v>
      </c>
      <c r="F32" s="207">
        <v>14.141356322297163</v>
      </c>
      <c r="G32" s="207">
        <v>4.1526019628701336</v>
      </c>
      <c r="H32" s="207">
        <v>8.7233661826184434</v>
      </c>
      <c r="I32" s="207">
        <v>12.444431112037417</v>
      </c>
      <c r="J32" s="207">
        <v>8.3920640861019518</v>
      </c>
      <c r="K32" s="207">
        <v>4.2131433044508899</v>
      </c>
      <c r="L32" s="207">
        <v>8.7969962246686269</v>
      </c>
      <c r="M32" s="207">
        <v>1.887577947558732</v>
      </c>
      <c r="N32" s="207">
        <v>11.991598222136494</v>
      </c>
      <c r="O32" s="207">
        <v>3.4843689852500002</v>
      </c>
      <c r="P32" s="208">
        <v>0.09</v>
      </c>
      <c r="Q32" s="207">
        <v>264.98121870980276</v>
      </c>
      <c r="R32" s="207">
        <v>53.183030222182936</v>
      </c>
      <c r="S32" s="207">
        <v>-6.770301125520314</v>
      </c>
      <c r="T32" s="207">
        <v>15.663358867668181</v>
      </c>
      <c r="U32" s="207">
        <v>101.14339156827052</v>
      </c>
      <c r="V32" s="207">
        <v>1.9567128910990841</v>
      </c>
      <c r="W32" s="207">
        <v>-0.29788079166666664</v>
      </c>
      <c r="X32" s="207">
        <v>2.8625211428177106</v>
      </c>
      <c r="Y32" s="207">
        <v>1.272001031461133</v>
      </c>
      <c r="Z32" s="207">
        <v>3.9054160478353226</v>
      </c>
      <c r="AA32" s="207">
        <v>8.3020276735999996</v>
      </c>
      <c r="AB32" s="207">
        <v>167.4565315984068</v>
      </c>
      <c r="AC32" s="207">
        <v>47.638544185146841</v>
      </c>
      <c r="AD32" s="207">
        <v>43.147022272774322</v>
      </c>
      <c r="AE32" s="207">
        <v>78.151281616790754</v>
      </c>
      <c r="AF32" s="207">
        <v>62.43851962949801</v>
      </c>
      <c r="AG32" s="207">
        <v>1148.6872588739361</v>
      </c>
      <c r="AH32" s="423">
        <v>1024.8326171962742</v>
      </c>
    </row>
    <row r="33" spans="1:41">
      <c r="B33" s="422" t="s">
        <v>296</v>
      </c>
      <c r="C33" s="218">
        <v>181.16930137511773</v>
      </c>
      <c r="D33" s="219">
        <v>32.515934682936305</v>
      </c>
      <c r="E33" s="219">
        <v>24.308254556288059</v>
      </c>
      <c r="F33" s="219">
        <v>16.1467588415756</v>
      </c>
      <c r="G33" s="219">
        <v>4.340058023184687</v>
      </c>
      <c r="H33" s="219">
        <v>8.6505416604275034</v>
      </c>
      <c r="I33" s="219">
        <v>13.108187310579105</v>
      </c>
      <c r="J33" s="219">
        <v>9.345221742294413</v>
      </c>
      <c r="K33" s="219">
        <v>4.7056152182757423</v>
      </c>
      <c r="L33" s="219">
        <v>9.0052195359783198</v>
      </c>
      <c r="M33" s="219">
        <v>1.8965637468033767</v>
      </c>
      <c r="N33" s="219">
        <v>12.90752094196184</v>
      </c>
      <c r="O33" s="219">
        <v>2.7423467815825062</v>
      </c>
      <c r="P33" s="187">
        <v>-3.5000000000000003E-2</v>
      </c>
      <c r="Q33" s="219">
        <v>279.24629277611905</v>
      </c>
      <c r="R33" s="219">
        <v>56.462671715618853</v>
      </c>
      <c r="S33" s="219">
        <v>-7.0467966554481327</v>
      </c>
      <c r="T33" s="219">
        <v>22.567218495693727</v>
      </c>
      <c r="U33" s="219">
        <v>104.15096021835265</v>
      </c>
      <c r="V33" s="219">
        <v>1.8342782152435004</v>
      </c>
      <c r="W33" s="219">
        <v>-0.27703747393987777</v>
      </c>
      <c r="X33" s="219">
        <v>2.6464991062670897</v>
      </c>
      <c r="Y33" s="219">
        <v>1.264178352261887</v>
      </c>
      <c r="Z33" s="219">
        <v>3.9985627642897965</v>
      </c>
      <c r="AA33" s="219">
        <v>8.6568744093725076</v>
      </c>
      <c r="AB33" s="219">
        <v>198.82496256753822</v>
      </c>
      <c r="AC33" s="219">
        <v>50.015798793864256</v>
      </c>
      <c r="AD33" s="219">
        <v>40.827278104755905</v>
      </c>
      <c r="AE33" s="219">
        <v>81.212942762916612</v>
      </c>
      <c r="AF33" s="219">
        <v>64.877458080166491</v>
      </c>
      <c r="AG33" s="219">
        <v>1229.4796666500777</v>
      </c>
      <c r="AH33" s="424">
        <v>1104.5745684472708</v>
      </c>
    </row>
    <row r="34" spans="1:41">
      <c r="B34" s="422" t="s">
        <v>302</v>
      </c>
      <c r="C34" s="218">
        <v>189.22395032577603</v>
      </c>
      <c r="D34" s="219">
        <v>33.184876486164981</v>
      </c>
      <c r="E34" s="219">
        <v>26.998615263908146</v>
      </c>
      <c r="F34" s="219">
        <v>18.510067740919848</v>
      </c>
      <c r="G34" s="219">
        <v>4.5095235134927183</v>
      </c>
      <c r="H34" s="219">
        <v>8.6030120323668218</v>
      </c>
      <c r="I34" s="219">
        <v>13.799723822488211</v>
      </c>
      <c r="J34" s="219">
        <v>9.797015309287584</v>
      </c>
      <c r="K34" s="219">
        <v>5.4991874828020535</v>
      </c>
      <c r="L34" s="219">
        <v>9.1907249351434519</v>
      </c>
      <c r="M34" s="219">
        <v>1.8446444718187904</v>
      </c>
      <c r="N34" s="219">
        <v>15.153080714948672</v>
      </c>
      <c r="O34" s="219">
        <v>2.4077633695277862</v>
      </c>
      <c r="P34" s="187">
        <v>-0.02</v>
      </c>
      <c r="Q34" s="219">
        <v>290.49726310067837</v>
      </c>
      <c r="R34" s="219">
        <v>65.498527173985693</v>
      </c>
      <c r="S34" s="219">
        <v>-2.7231222832222959</v>
      </c>
      <c r="T34" s="219">
        <v>22.002911306801554</v>
      </c>
      <c r="U34" s="219">
        <v>107.91841097897004</v>
      </c>
      <c r="V34" s="219">
        <v>1.369882335950072</v>
      </c>
      <c r="W34" s="219">
        <v>-0.19524484265659311</v>
      </c>
      <c r="X34" s="219">
        <v>2.1762699678178437</v>
      </c>
      <c r="Y34" s="219">
        <v>1.2563556730626404</v>
      </c>
      <c r="Z34" s="219">
        <v>4.0639538289227986</v>
      </c>
      <c r="AA34" s="219">
        <v>9.537949846372543</v>
      </c>
      <c r="AB34" s="219">
        <v>204.72442004626291</v>
      </c>
      <c r="AC34" s="219">
        <v>52.536636723924211</v>
      </c>
      <c r="AD34" s="219">
        <v>41.213984949418837</v>
      </c>
      <c r="AE34" s="219">
        <v>83.914682928539719</v>
      </c>
      <c r="AF34" s="219">
        <v>68.637972830649005</v>
      </c>
      <c r="AG34" s="219">
        <v>1290.5340400341224</v>
      </c>
      <c r="AH34" s="424">
        <v>1162.4503408759599</v>
      </c>
    </row>
    <row r="35" spans="1:41" s="67" customFormat="1">
      <c r="B35" s="422" t="s">
        <v>308</v>
      </c>
      <c r="C35" s="218">
        <v>198.22738876466582</v>
      </c>
      <c r="D35" s="219">
        <v>34.296223360859564</v>
      </c>
      <c r="E35" s="219">
        <v>27.41220569079584</v>
      </c>
      <c r="F35" s="219">
        <v>20.952246123697712</v>
      </c>
      <c r="G35" s="219">
        <v>4.6673114465830574</v>
      </c>
      <c r="H35" s="219">
        <v>8.6176173275067693</v>
      </c>
      <c r="I35" s="219">
        <v>14.46960925556534</v>
      </c>
      <c r="J35" s="219">
        <v>10.288986385358411</v>
      </c>
      <c r="K35" s="219">
        <v>5.8072173651294143</v>
      </c>
      <c r="L35" s="219">
        <v>9.3749135111739292</v>
      </c>
      <c r="M35" s="219">
        <v>1.7900549664924845</v>
      </c>
      <c r="N35" s="219">
        <v>14.277686818645464</v>
      </c>
      <c r="O35" s="219">
        <v>2.2874061833167181</v>
      </c>
      <c r="P35" s="187">
        <v>0.01</v>
      </c>
      <c r="Q35" s="219">
        <v>301.14663936461261</v>
      </c>
      <c r="R35" s="219">
        <v>69.652641031438606</v>
      </c>
      <c r="S35" s="219">
        <v>1.8415247384609801</v>
      </c>
      <c r="T35" s="219">
        <v>24.779033637069283</v>
      </c>
      <c r="U35" s="219">
        <v>112.28141184294127</v>
      </c>
      <c r="V35" s="219">
        <v>0.88615915912727661</v>
      </c>
      <c r="W35" s="219">
        <v>-0.11257348013590346</v>
      </c>
      <c r="X35" s="219">
        <v>1.8173008306864331</v>
      </c>
      <c r="Y35" s="219">
        <v>1.2485329938633944</v>
      </c>
      <c r="Z35" s="219">
        <v>4.1221618535518409</v>
      </c>
      <c r="AA35" s="219">
        <v>11.220551051630522</v>
      </c>
      <c r="AB35" s="219">
        <v>210.46223028935594</v>
      </c>
      <c r="AC35" s="219">
        <v>55.253990670429864</v>
      </c>
      <c r="AD35" s="219">
        <v>42.401586074598875</v>
      </c>
      <c r="AE35" s="219">
        <v>86.834650317405803</v>
      </c>
      <c r="AF35" s="219">
        <v>70.275570865032492</v>
      </c>
      <c r="AG35" s="219">
        <v>1345.9792784398599</v>
      </c>
      <c r="AH35" s="424">
        <v>1213.6624741041073</v>
      </c>
    </row>
    <row r="36" spans="1:41" s="158" customFormat="1">
      <c r="A36" s="162"/>
      <c r="B36" s="422" t="s">
        <v>311</v>
      </c>
      <c r="C36" s="218">
        <v>205.29315160564786</v>
      </c>
      <c r="D36" s="219">
        <v>35.201381880728484</v>
      </c>
      <c r="E36" s="219">
        <v>27.595288822652911</v>
      </c>
      <c r="F36" s="219">
        <v>23.323572764336767</v>
      </c>
      <c r="G36" s="219">
        <v>4.830256720554579</v>
      </c>
      <c r="H36" s="219">
        <v>8.5812237746194988</v>
      </c>
      <c r="I36" s="219">
        <v>15.177483730019796</v>
      </c>
      <c r="J36" s="219">
        <v>10.790512476276803</v>
      </c>
      <c r="K36" s="219">
        <v>6.1235294371328184</v>
      </c>
      <c r="L36" s="219">
        <v>9.5585481604394769</v>
      </c>
      <c r="M36" s="219">
        <v>1.7172686653917022</v>
      </c>
      <c r="N36" s="219">
        <v>14.358974667488752</v>
      </c>
      <c r="O36" s="219">
        <v>1.9192351458058379</v>
      </c>
      <c r="P36" s="187">
        <v>0.01</v>
      </c>
      <c r="Q36" s="219">
        <v>310.48617554596558</v>
      </c>
      <c r="R36" s="219">
        <v>74.077102338528093</v>
      </c>
      <c r="S36" s="219">
        <v>-4.9708111422713026</v>
      </c>
      <c r="T36" s="219">
        <v>28.14853341258274</v>
      </c>
      <c r="U36" s="219">
        <v>117.10670743480108</v>
      </c>
      <c r="V36" s="219">
        <v>0.84181044597939236</v>
      </c>
      <c r="W36" s="219">
        <v>-9.3733699051768357E-2</v>
      </c>
      <c r="X36" s="219">
        <v>1.8076728776104589</v>
      </c>
      <c r="Y36" s="219">
        <v>1.2407103146641485</v>
      </c>
      <c r="Z36" s="219">
        <v>4.2095106110016385</v>
      </c>
      <c r="AA36" s="219">
        <v>12.834635423151109</v>
      </c>
      <c r="AB36" s="219">
        <v>216.77521593668837</v>
      </c>
      <c r="AC36" s="219">
        <v>58.1224606378331</v>
      </c>
      <c r="AD36" s="219">
        <v>43.735578657392288</v>
      </c>
      <c r="AE36" s="219">
        <v>89.583235254397721</v>
      </c>
      <c r="AF36" s="219">
        <v>72.00625194763812</v>
      </c>
      <c r="AG36" s="219">
        <v>1389.7674838480054</v>
      </c>
      <c r="AH36" s="424">
        <v>1253.2948190788954</v>
      </c>
    </row>
    <row r="37" spans="1:41" s="158" customFormat="1">
      <c r="A37" s="162"/>
      <c r="B37" s="425" t="s">
        <v>320</v>
      </c>
      <c r="C37" s="426">
        <v>213.68169218195877</v>
      </c>
      <c r="D37" s="427">
        <v>36.529779705440085</v>
      </c>
      <c r="E37" s="427">
        <v>27.393833582551167</v>
      </c>
      <c r="F37" s="427">
        <v>25.40429767830453</v>
      </c>
      <c r="G37" s="427">
        <v>5.0024215344152791</v>
      </c>
      <c r="H37" s="427">
        <v>8.5119603741577734</v>
      </c>
      <c r="I37" s="427">
        <v>15.896866390258719</v>
      </c>
      <c r="J37" s="427">
        <v>11.352383486599098</v>
      </c>
      <c r="K37" s="427">
        <v>6.4618755886536619</v>
      </c>
      <c r="L37" s="427">
        <v>9.7429478504197817</v>
      </c>
      <c r="M37" s="427">
        <v>1.782454582809704</v>
      </c>
      <c r="N37" s="428">
        <v>14.821627265378163</v>
      </c>
      <c r="O37" s="427">
        <v>1.6133615782538999</v>
      </c>
      <c r="P37" s="429">
        <v>0.01</v>
      </c>
      <c r="Q37" s="427">
        <v>321.58113131988028</v>
      </c>
      <c r="R37" s="427">
        <v>78.320674349886716</v>
      </c>
      <c r="S37" s="427">
        <v>-7.8150285647978111</v>
      </c>
      <c r="T37" s="427">
        <v>31.012893345474321</v>
      </c>
      <c r="U37" s="427">
        <v>122.04458238097979</v>
      </c>
      <c r="V37" s="427">
        <v>0.73837990491919436</v>
      </c>
      <c r="W37" s="427">
        <v>-6.9023252219284917E-2</v>
      </c>
      <c r="X37" s="427">
        <v>1.3311313359612711</v>
      </c>
      <c r="Y37" s="427">
        <v>1.2328876354649017</v>
      </c>
      <c r="Z37" s="427">
        <v>4.297616575096991</v>
      </c>
      <c r="AA37" s="427">
        <v>13.904042413483845</v>
      </c>
      <c r="AB37" s="427">
        <v>223.11905369094322</v>
      </c>
      <c r="AC37" s="427">
        <v>61.149752952936623</v>
      </c>
      <c r="AD37" s="427">
        <v>45.37320212324672</v>
      </c>
      <c r="AE37" s="427">
        <v>92.123729767724726</v>
      </c>
      <c r="AF37" s="427">
        <v>73.999520801543255</v>
      </c>
      <c r="AG37" s="427">
        <v>1439.914048579725</v>
      </c>
      <c r="AH37" s="430">
        <v>1299.1986818386401</v>
      </c>
    </row>
    <row r="38" spans="1:41">
      <c r="B38" s="431" t="s">
        <v>120</v>
      </c>
      <c r="C38" s="315" t="s">
        <v>323</v>
      </c>
      <c r="D38" s="315"/>
      <c r="E38" s="315"/>
      <c r="F38" s="315"/>
      <c r="G38" s="315"/>
      <c r="H38" s="315"/>
      <c r="I38" s="315"/>
      <c r="J38" s="315"/>
      <c r="K38" s="315"/>
      <c r="L38" s="315"/>
      <c r="M38" s="315"/>
      <c r="N38" s="315"/>
      <c r="O38" s="315"/>
      <c r="P38" s="315"/>
      <c r="Q38" s="315"/>
      <c r="R38" s="315"/>
      <c r="S38" s="315"/>
      <c r="T38" s="315"/>
      <c r="U38" s="315"/>
      <c r="V38" s="315"/>
      <c r="W38" s="315"/>
      <c r="X38" s="315"/>
      <c r="Y38" s="315"/>
      <c r="Z38" s="315"/>
      <c r="AA38" s="315"/>
      <c r="AB38" s="315"/>
      <c r="AC38" s="315"/>
      <c r="AD38" s="315"/>
      <c r="AE38" s="315"/>
      <c r="AF38" s="231"/>
      <c r="AG38" s="231"/>
      <c r="AH38" s="232"/>
      <c r="AI38" s="67"/>
      <c r="AJ38" s="67"/>
    </row>
    <row r="39" spans="1:41">
      <c r="B39" s="432"/>
      <c r="C39" s="315" t="s">
        <v>338</v>
      </c>
      <c r="D39" s="315"/>
      <c r="E39" s="315"/>
      <c r="F39" s="315"/>
      <c r="G39" s="315"/>
      <c r="H39" s="315"/>
      <c r="I39" s="315"/>
      <c r="J39" s="315"/>
      <c r="K39" s="315"/>
      <c r="L39" s="433"/>
      <c r="M39" s="433"/>
      <c r="N39" s="433"/>
      <c r="O39" s="433"/>
      <c r="P39" s="433"/>
      <c r="Q39" s="433"/>
      <c r="R39" s="433"/>
      <c r="S39" s="433"/>
      <c r="T39" s="433"/>
      <c r="U39" s="433"/>
      <c r="V39" s="433"/>
      <c r="W39" s="434"/>
      <c r="X39" s="434"/>
      <c r="Y39" s="67"/>
      <c r="Z39" s="67"/>
      <c r="AA39" s="67"/>
      <c r="AB39" s="435"/>
      <c r="AC39" s="67"/>
      <c r="AD39" s="67"/>
      <c r="AE39" s="67"/>
      <c r="AF39" s="67"/>
      <c r="AG39" s="67"/>
      <c r="AH39" s="236"/>
      <c r="AI39" s="67"/>
      <c r="AJ39" s="67"/>
    </row>
    <row r="40" spans="1:41">
      <c r="B40" s="432"/>
      <c r="C40" s="436" t="s">
        <v>339</v>
      </c>
      <c r="D40" s="436"/>
      <c r="E40" s="436"/>
      <c r="F40" s="436"/>
      <c r="G40" s="436"/>
      <c r="H40" s="436"/>
      <c r="I40" s="436"/>
      <c r="J40" s="436"/>
      <c r="K40" s="436"/>
      <c r="L40" s="437"/>
      <c r="M40" s="437"/>
      <c r="N40" s="437"/>
      <c r="O40" s="437"/>
      <c r="P40" s="437"/>
      <c r="Q40" s="437"/>
      <c r="R40" s="437"/>
      <c r="S40" s="437"/>
      <c r="T40" s="437"/>
      <c r="U40" s="437"/>
      <c r="V40" s="437"/>
      <c r="W40" s="437"/>
      <c r="X40" s="437"/>
      <c r="Y40" s="158"/>
      <c r="Z40" s="158"/>
      <c r="AA40" s="158"/>
      <c r="AB40" s="437"/>
      <c r="AC40" s="158"/>
      <c r="AD40" s="158"/>
      <c r="AE40" s="158"/>
      <c r="AF40" s="158"/>
      <c r="AG40" s="158"/>
      <c r="AH40" s="189"/>
      <c r="AI40" s="67"/>
      <c r="AJ40" s="67"/>
    </row>
    <row r="41" spans="1:41" ht="16.5" thickBot="1">
      <c r="B41" s="438"/>
      <c r="C41" s="439" t="s">
        <v>160</v>
      </c>
      <c r="D41" s="440"/>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1"/>
      <c r="AI41" s="67"/>
      <c r="AJ41" s="67"/>
    </row>
    <row r="42" spans="1:41">
      <c r="B42" s="244"/>
      <c r="AI42" s="244"/>
      <c r="AJ42" s="67"/>
    </row>
    <row r="43" spans="1:41">
      <c r="B43" s="244"/>
      <c r="C43" s="244"/>
      <c r="D43" s="244"/>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row>
    <row r="44" spans="1:41">
      <c r="B44" s="244"/>
      <c r="C44" s="244"/>
      <c r="D44" s="244"/>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row>
    <row r="45" spans="1:41">
      <c r="B45" s="244"/>
      <c r="C45" s="244"/>
      <c r="D45" s="244"/>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67"/>
      <c r="AJ45" s="67"/>
    </row>
    <row r="46" spans="1:41">
      <c r="B46" s="244"/>
      <c r="C46" s="244"/>
      <c r="D46" s="244"/>
      <c r="E46" s="244"/>
      <c r="F46" s="244"/>
      <c r="G46" s="244"/>
      <c r="H46" s="244"/>
      <c r="I46" s="244"/>
      <c r="J46" s="244"/>
      <c r="K46" s="244"/>
      <c r="L46" s="244"/>
      <c r="M46" s="244"/>
      <c r="N46" s="244"/>
      <c r="O46" s="244"/>
      <c r="P46" s="244"/>
      <c r="Q46" s="244"/>
      <c r="R46" s="244"/>
      <c r="V46" s="244"/>
      <c r="W46" s="244"/>
      <c r="X46" s="244"/>
      <c r="Y46" s="244"/>
      <c r="Z46" s="244"/>
      <c r="AA46" s="244"/>
      <c r="AB46" s="244"/>
      <c r="AC46" s="244"/>
      <c r="AD46" s="244"/>
      <c r="AE46" s="244"/>
      <c r="AF46" s="244"/>
      <c r="AG46" s="244"/>
      <c r="AH46" s="244"/>
      <c r="AI46" s="67"/>
      <c r="AJ46" s="67"/>
    </row>
    <row r="47" spans="1:41">
      <c r="B47" s="244"/>
      <c r="P47" s="65" t="s">
        <v>209</v>
      </c>
      <c r="AI47" s="67"/>
      <c r="AJ47" s="67"/>
    </row>
    <row r="48" spans="1:41">
      <c r="AI48" s="67"/>
      <c r="AJ48" s="67"/>
    </row>
    <row r="49" spans="35:36">
      <c r="AI49" s="67"/>
      <c r="AJ49" s="67"/>
    </row>
    <row r="50" spans="35:36">
      <c r="AI50" s="67"/>
      <c r="AJ50" s="67"/>
    </row>
    <row r="51" spans="35:36">
      <c r="AI51" s="67"/>
      <c r="AJ51" s="67"/>
    </row>
    <row r="52" spans="35:36">
      <c r="AI52" s="67"/>
      <c r="AJ52" s="67"/>
    </row>
    <row r="53" spans="35:36">
      <c r="AI53" s="67"/>
      <c r="AJ53" s="67"/>
    </row>
    <row r="54" spans="35:36">
      <c r="AI54" s="67"/>
      <c r="AJ54" s="67"/>
    </row>
    <row r="55" spans="35:36">
      <c r="AI55" s="67"/>
      <c r="AJ55" s="67"/>
    </row>
    <row r="56" spans="35:36">
      <c r="AI56" s="67"/>
      <c r="AJ56" s="67"/>
    </row>
    <row r="57" spans="35:36">
      <c r="AI57" s="67"/>
      <c r="AJ57" s="67"/>
    </row>
    <row r="58" spans="35:36">
      <c r="AI58" s="67"/>
      <c r="AJ58" s="67"/>
    </row>
    <row r="59" spans="35:36">
      <c r="AI59" s="67"/>
      <c r="AJ59" s="67"/>
    </row>
    <row r="60" spans="35:36">
      <c r="AI60" s="67"/>
      <c r="AJ60" s="67"/>
    </row>
    <row r="61" spans="35:36">
      <c r="AI61" s="67"/>
      <c r="AJ61" s="67"/>
    </row>
    <row r="62" spans="35:36">
      <c r="AI62" s="67"/>
      <c r="AJ62" s="67"/>
    </row>
    <row r="63" spans="35:36">
      <c r="AI63" s="67"/>
      <c r="AJ63" s="67"/>
    </row>
    <row r="64" spans="35:36">
      <c r="AI64" s="67"/>
      <c r="AJ64" s="67"/>
    </row>
    <row r="65" spans="35:36">
      <c r="AI65" s="67"/>
      <c r="AJ65" s="67"/>
    </row>
    <row r="66" spans="35:36">
      <c r="AI66" s="67"/>
      <c r="AJ66" s="67"/>
    </row>
    <row r="67" spans="35:36">
      <c r="AI67" s="67"/>
      <c r="AJ67" s="67"/>
    </row>
    <row r="68" spans="35:36">
      <c r="AI68" s="67"/>
      <c r="AJ68" s="67"/>
    </row>
    <row r="69" spans="35:36">
      <c r="AI69" s="67"/>
      <c r="AJ69" s="67"/>
    </row>
    <row r="70" spans="35:36">
      <c r="AI70" s="67"/>
      <c r="AJ70" s="67"/>
    </row>
    <row r="71" spans="35:36">
      <c r="AI71" s="67"/>
      <c r="AJ71" s="67"/>
    </row>
    <row r="72" spans="35:36">
      <c r="AI72" s="67"/>
      <c r="AJ72" s="67"/>
    </row>
    <row r="73" spans="35:36">
      <c r="AI73" s="67"/>
      <c r="AJ73" s="67"/>
    </row>
    <row r="74" spans="35:36">
      <c r="AI74" s="67"/>
      <c r="AJ74" s="67"/>
    </row>
    <row r="75" spans="35:36">
      <c r="AI75" s="67"/>
      <c r="AJ75" s="67"/>
    </row>
    <row r="76" spans="35:36">
      <c r="AI76" s="67"/>
      <c r="AJ76" s="67"/>
    </row>
    <row r="77" spans="35:36">
      <c r="AI77" s="67"/>
      <c r="AJ77" s="67"/>
    </row>
    <row r="78" spans="35:36">
      <c r="AI78" s="67"/>
      <c r="AJ78" s="67"/>
    </row>
    <row r="79" spans="35:36">
      <c r="AI79" s="67"/>
      <c r="AJ79" s="67"/>
    </row>
    <row r="80" spans="35:36">
      <c r="AI80" s="67"/>
      <c r="AJ80" s="67"/>
    </row>
    <row r="81" spans="35:36">
      <c r="AI81" s="67"/>
      <c r="AJ81" s="67"/>
    </row>
    <row r="82" spans="35:36">
      <c r="AI82" s="67"/>
      <c r="AJ82" s="67"/>
    </row>
    <row r="83" spans="35:36">
      <c r="AI83" s="67"/>
      <c r="AJ83" s="67"/>
    </row>
    <row r="84" spans="35:36">
      <c r="AI84" s="67"/>
      <c r="AJ84" s="67"/>
    </row>
    <row r="85" spans="35:36">
      <c r="AI85" s="67"/>
      <c r="AJ85" s="67"/>
    </row>
    <row r="86" spans="35:36">
      <c r="AI86" s="67"/>
      <c r="AJ86" s="67"/>
    </row>
    <row r="87" spans="35:36">
      <c r="AI87" s="67"/>
      <c r="AJ87" s="67"/>
    </row>
    <row r="88" spans="35:36">
      <c r="AI88" s="67"/>
      <c r="AJ88" s="67"/>
    </row>
    <row r="89" spans="35:36">
      <c r="AI89" s="67"/>
      <c r="AJ89" s="67"/>
    </row>
    <row r="90" spans="35:36">
      <c r="AI90" s="67"/>
      <c r="AJ90" s="67"/>
    </row>
    <row r="91" spans="35:36">
      <c r="AI91" s="67"/>
      <c r="AJ91" s="67"/>
    </row>
    <row r="92" spans="35:36">
      <c r="AI92" s="67"/>
      <c r="AJ92" s="67"/>
    </row>
    <row r="93" spans="35:36">
      <c r="AI93" s="67"/>
      <c r="AJ93" s="67"/>
    </row>
    <row r="94" spans="35:36">
      <c r="AI94" s="67"/>
      <c r="AJ94" s="67"/>
    </row>
    <row r="95" spans="35:36">
      <c r="AI95" s="67"/>
      <c r="AJ95" s="67"/>
    </row>
    <row r="96" spans="35:36">
      <c r="AI96" s="67"/>
      <c r="AJ96" s="67"/>
    </row>
    <row r="97" spans="35:36">
      <c r="AI97" s="67"/>
      <c r="AJ97" s="67"/>
    </row>
    <row r="98" spans="35:36">
      <c r="AI98" s="67"/>
      <c r="AJ98" s="67"/>
    </row>
    <row r="99" spans="35:36">
      <c r="AI99" s="67"/>
      <c r="AJ99" s="67"/>
    </row>
    <row r="100" spans="35:36">
      <c r="AI100" s="67"/>
      <c r="AJ100" s="67"/>
    </row>
    <row r="101" spans="35:36">
      <c r="AI101" s="67"/>
      <c r="AJ101" s="67"/>
    </row>
    <row r="102" spans="35:36">
      <c r="AI102" s="67"/>
      <c r="AJ102" s="67"/>
    </row>
    <row r="103" spans="35:36">
      <c r="AI103" s="67"/>
      <c r="AJ103" s="67"/>
    </row>
    <row r="104" spans="35:36">
      <c r="AI104" s="67"/>
      <c r="AJ104" s="67"/>
    </row>
    <row r="105" spans="35:36">
      <c r="AI105" s="67"/>
      <c r="AJ105" s="67"/>
    </row>
    <row r="106" spans="35:36">
      <c r="AI106" s="67"/>
      <c r="AJ106" s="67"/>
    </row>
    <row r="107" spans="35:36">
      <c r="AI107" s="67"/>
      <c r="AJ107" s="67"/>
    </row>
    <row r="108" spans="35:36">
      <c r="AI108" s="67"/>
      <c r="AJ108" s="67"/>
    </row>
    <row r="109" spans="35:36">
      <c r="AI109" s="67"/>
      <c r="AJ109" s="67"/>
    </row>
    <row r="110" spans="35:36">
      <c r="AI110" s="67"/>
      <c r="AJ110" s="67"/>
    </row>
    <row r="111" spans="35:36">
      <c r="AI111" s="67"/>
      <c r="AJ111" s="67"/>
    </row>
    <row r="112" spans="35:36">
      <c r="AI112" s="67"/>
      <c r="AJ112" s="67"/>
    </row>
    <row r="113" spans="35:36">
      <c r="AI113" s="67"/>
      <c r="AJ113" s="67"/>
    </row>
    <row r="114" spans="35:36">
      <c r="AI114" s="67"/>
      <c r="AJ114" s="67"/>
    </row>
  </sheetData>
  <mergeCells count="3">
    <mergeCell ref="C1:AH1"/>
    <mergeCell ref="C38:AE38"/>
    <mergeCell ref="C39:V39"/>
  </mergeCells>
  <phoneticPr fontId="147" type="noConversion"/>
  <pageMargins left="0.74803149606299213" right="0.74803149606299213" top="0.98425196850393704" bottom="0.98425196850393704" header="0.51181102362204722" footer="0.51181102362204722"/>
  <pageSetup paperSize="8" scale="3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pageSetUpPr fitToPage="1"/>
  </sheetPr>
  <dimension ref="A1:K151"/>
  <sheetViews>
    <sheetView workbookViewId="0">
      <pane ySplit="6" topLeftCell="A7" activePane="bottomLeft" state="frozen"/>
      <selection pane="bottomLeft"/>
    </sheetView>
  </sheetViews>
  <sheetFormatPr defaultRowHeight="15"/>
  <cols>
    <col min="1" max="1" width="1.5703125" style="1" customWidth="1"/>
    <col min="2" max="2" width="7.5703125" style="1" bestFit="1" customWidth="1"/>
    <col min="3" max="6" width="20.140625" style="1" customWidth="1"/>
    <col min="7" max="245" width="9.140625" style="1"/>
    <col min="246" max="246" width="1.5703125" style="1" customWidth="1"/>
    <col min="247" max="247" width="7.5703125" style="1" bestFit="1" customWidth="1"/>
    <col min="248" max="251" width="20.140625" style="1" customWidth="1"/>
    <col min="252" max="501" width="9.140625" style="1"/>
    <col min="502" max="502" width="1.5703125" style="1" customWidth="1"/>
    <col min="503" max="503" width="7.5703125" style="1" bestFit="1" customWidth="1"/>
    <col min="504" max="507" width="20.140625" style="1" customWidth="1"/>
    <col min="508" max="757" width="9.140625" style="1"/>
    <col min="758" max="758" width="1.5703125" style="1" customWidth="1"/>
    <col min="759" max="759" width="7.5703125" style="1" bestFit="1" customWidth="1"/>
    <col min="760" max="763" width="20.140625" style="1" customWidth="1"/>
    <col min="764" max="1013" width="9.140625" style="1"/>
    <col min="1014" max="1014" width="1.5703125" style="1" customWidth="1"/>
    <col min="1015" max="1015" width="7.5703125" style="1" bestFit="1" customWidth="1"/>
    <col min="1016" max="1019" width="20.140625" style="1" customWidth="1"/>
    <col min="1020" max="1269" width="9.140625" style="1"/>
    <col min="1270" max="1270" width="1.5703125" style="1" customWidth="1"/>
    <col min="1271" max="1271" width="7.5703125" style="1" bestFit="1" customWidth="1"/>
    <col min="1272" max="1275" width="20.140625" style="1" customWidth="1"/>
    <col min="1276" max="1525" width="9.140625" style="1"/>
    <col min="1526" max="1526" width="1.5703125" style="1" customWidth="1"/>
    <col min="1527" max="1527" width="7.5703125" style="1" bestFit="1" customWidth="1"/>
    <col min="1528" max="1531" width="20.140625" style="1" customWidth="1"/>
    <col min="1532" max="1781" width="9.140625" style="1"/>
    <col min="1782" max="1782" width="1.5703125" style="1" customWidth="1"/>
    <col min="1783" max="1783" width="7.5703125" style="1" bestFit="1" customWidth="1"/>
    <col min="1784" max="1787" width="20.140625" style="1" customWidth="1"/>
    <col min="1788" max="2037" width="9.140625" style="1"/>
    <col min="2038" max="2038" width="1.5703125" style="1" customWidth="1"/>
    <col min="2039" max="2039" width="7.5703125" style="1" bestFit="1" customWidth="1"/>
    <col min="2040" max="2043" width="20.140625" style="1" customWidth="1"/>
    <col min="2044" max="2293" width="9.140625" style="1"/>
    <col min="2294" max="2294" width="1.5703125" style="1" customWidth="1"/>
    <col min="2295" max="2295" width="7.5703125" style="1" bestFit="1" customWidth="1"/>
    <col min="2296" max="2299" width="20.140625" style="1" customWidth="1"/>
    <col min="2300" max="2549" width="9.140625" style="1"/>
    <col min="2550" max="2550" width="1.5703125" style="1" customWidth="1"/>
    <col min="2551" max="2551" width="7.5703125" style="1" bestFit="1" customWidth="1"/>
    <col min="2552" max="2555" width="20.140625" style="1" customWidth="1"/>
    <col min="2556" max="2805" width="9.140625" style="1"/>
    <col min="2806" max="2806" width="1.5703125" style="1" customWidth="1"/>
    <col min="2807" max="2807" width="7.5703125" style="1" bestFit="1" customWidth="1"/>
    <col min="2808" max="2811" width="20.140625" style="1" customWidth="1"/>
    <col min="2812" max="3061" width="9.140625" style="1"/>
    <col min="3062" max="3062" width="1.5703125" style="1" customWidth="1"/>
    <col min="3063" max="3063" width="7.5703125" style="1" bestFit="1" customWidth="1"/>
    <col min="3064" max="3067" width="20.140625" style="1" customWidth="1"/>
    <col min="3068" max="3317" width="9.140625" style="1"/>
    <col min="3318" max="3318" width="1.5703125" style="1" customWidth="1"/>
    <col min="3319" max="3319" width="7.5703125" style="1" bestFit="1" customWidth="1"/>
    <col min="3320" max="3323" width="20.140625" style="1" customWidth="1"/>
    <col min="3324" max="3573" width="9.140625" style="1"/>
    <col min="3574" max="3574" width="1.5703125" style="1" customWidth="1"/>
    <col min="3575" max="3575" width="7.5703125" style="1" bestFit="1" customWidth="1"/>
    <col min="3576" max="3579" width="20.140625" style="1" customWidth="1"/>
    <col min="3580" max="3829" width="9.140625" style="1"/>
    <col min="3830" max="3830" width="1.5703125" style="1" customWidth="1"/>
    <col min="3831" max="3831" width="7.5703125" style="1" bestFit="1" customWidth="1"/>
    <col min="3832" max="3835" width="20.140625" style="1" customWidth="1"/>
    <col min="3836" max="4085" width="9.140625" style="1"/>
    <col min="4086" max="4086" width="1.5703125" style="1" customWidth="1"/>
    <col min="4087" max="4087" width="7.5703125" style="1" bestFit="1" customWidth="1"/>
    <col min="4088" max="4091" width="20.140625" style="1" customWidth="1"/>
    <col min="4092" max="4341" width="9.140625" style="1"/>
    <col min="4342" max="4342" width="1.5703125" style="1" customWidth="1"/>
    <col min="4343" max="4343" width="7.5703125" style="1" bestFit="1" customWidth="1"/>
    <col min="4344" max="4347" width="20.140625" style="1" customWidth="1"/>
    <col min="4348" max="4597" width="9.140625" style="1"/>
    <col min="4598" max="4598" width="1.5703125" style="1" customWidth="1"/>
    <col min="4599" max="4599" width="7.5703125" style="1" bestFit="1" customWidth="1"/>
    <col min="4600" max="4603" width="20.140625" style="1" customWidth="1"/>
    <col min="4604" max="4853" width="9.140625" style="1"/>
    <col min="4854" max="4854" width="1.5703125" style="1" customWidth="1"/>
    <col min="4855" max="4855" width="7.5703125" style="1" bestFit="1" customWidth="1"/>
    <col min="4856" max="4859" width="20.140625" style="1" customWidth="1"/>
    <col min="4860" max="5109" width="9.140625" style="1"/>
    <col min="5110" max="5110" width="1.5703125" style="1" customWidth="1"/>
    <col min="5111" max="5111" width="7.5703125" style="1" bestFit="1" customWidth="1"/>
    <col min="5112" max="5115" width="20.140625" style="1" customWidth="1"/>
    <col min="5116" max="5365" width="9.140625" style="1"/>
    <col min="5366" max="5366" width="1.5703125" style="1" customWidth="1"/>
    <col min="5367" max="5367" width="7.5703125" style="1" bestFit="1" customWidth="1"/>
    <col min="5368" max="5371" width="20.140625" style="1" customWidth="1"/>
    <col min="5372" max="5621" width="9.140625" style="1"/>
    <col min="5622" max="5622" width="1.5703125" style="1" customWidth="1"/>
    <col min="5623" max="5623" width="7.5703125" style="1" bestFit="1" customWidth="1"/>
    <col min="5624" max="5627" width="20.140625" style="1" customWidth="1"/>
    <col min="5628" max="5877" width="9.140625" style="1"/>
    <col min="5878" max="5878" width="1.5703125" style="1" customWidth="1"/>
    <col min="5879" max="5879" width="7.5703125" style="1" bestFit="1" customWidth="1"/>
    <col min="5880" max="5883" width="20.140625" style="1" customWidth="1"/>
    <col min="5884" max="6133" width="9.140625" style="1"/>
    <col min="6134" max="6134" width="1.5703125" style="1" customWidth="1"/>
    <col min="6135" max="6135" width="7.5703125" style="1" bestFit="1" customWidth="1"/>
    <col min="6136" max="6139" width="20.140625" style="1" customWidth="1"/>
    <col min="6140" max="6389" width="9.140625" style="1"/>
    <col min="6390" max="6390" width="1.5703125" style="1" customWidth="1"/>
    <col min="6391" max="6391" width="7.5703125" style="1" bestFit="1" customWidth="1"/>
    <col min="6392" max="6395" width="20.140625" style="1" customWidth="1"/>
    <col min="6396" max="6645" width="9.140625" style="1"/>
    <col min="6646" max="6646" width="1.5703125" style="1" customWidth="1"/>
    <col min="6647" max="6647" width="7.5703125" style="1" bestFit="1" customWidth="1"/>
    <col min="6648" max="6651" width="20.140625" style="1" customWidth="1"/>
    <col min="6652" max="6901" width="9.140625" style="1"/>
    <col min="6902" max="6902" width="1.5703125" style="1" customWidth="1"/>
    <col min="6903" max="6903" width="7.5703125" style="1" bestFit="1" customWidth="1"/>
    <col min="6904" max="6907" width="20.140625" style="1" customWidth="1"/>
    <col min="6908" max="7157" width="9.140625" style="1"/>
    <col min="7158" max="7158" width="1.5703125" style="1" customWidth="1"/>
    <col min="7159" max="7159" width="7.5703125" style="1" bestFit="1" customWidth="1"/>
    <col min="7160" max="7163" width="20.140625" style="1" customWidth="1"/>
    <col min="7164" max="7413" width="9.140625" style="1"/>
    <col min="7414" max="7414" width="1.5703125" style="1" customWidth="1"/>
    <col min="7415" max="7415" width="7.5703125" style="1" bestFit="1" customWidth="1"/>
    <col min="7416" max="7419" width="20.140625" style="1" customWidth="1"/>
    <col min="7420" max="7669" width="9.140625" style="1"/>
    <col min="7670" max="7670" width="1.5703125" style="1" customWidth="1"/>
    <col min="7671" max="7671" width="7.5703125" style="1" bestFit="1" customWidth="1"/>
    <col min="7672" max="7675" width="20.140625" style="1" customWidth="1"/>
    <col min="7676" max="7925" width="9.140625" style="1"/>
    <col min="7926" max="7926" width="1.5703125" style="1" customWidth="1"/>
    <col min="7927" max="7927" width="7.5703125" style="1" bestFit="1" customWidth="1"/>
    <col min="7928" max="7931" width="20.140625" style="1" customWidth="1"/>
    <col min="7932" max="8181" width="9.140625" style="1"/>
    <col min="8182" max="8182" width="1.5703125" style="1" customWidth="1"/>
    <col min="8183" max="8183" width="7.5703125" style="1" bestFit="1" customWidth="1"/>
    <col min="8184" max="8187" width="20.140625" style="1" customWidth="1"/>
    <col min="8188" max="8437" width="9.140625" style="1"/>
    <col min="8438" max="8438" width="1.5703125" style="1" customWidth="1"/>
    <col min="8439" max="8439" width="7.5703125" style="1" bestFit="1" customWidth="1"/>
    <col min="8440" max="8443" width="20.140625" style="1" customWidth="1"/>
    <col min="8444" max="8693" width="9.140625" style="1"/>
    <col min="8694" max="8694" width="1.5703125" style="1" customWidth="1"/>
    <col min="8695" max="8695" width="7.5703125" style="1" bestFit="1" customWidth="1"/>
    <col min="8696" max="8699" width="20.140625" style="1" customWidth="1"/>
    <col min="8700" max="8949" width="9.140625" style="1"/>
    <col min="8950" max="8950" width="1.5703125" style="1" customWidth="1"/>
    <col min="8951" max="8951" width="7.5703125" style="1" bestFit="1" customWidth="1"/>
    <col min="8952" max="8955" width="20.140625" style="1" customWidth="1"/>
    <col min="8956" max="9205" width="9.140625" style="1"/>
    <col min="9206" max="9206" width="1.5703125" style="1" customWidth="1"/>
    <col min="9207" max="9207" width="7.5703125" style="1" bestFit="1" customWidth="1"/>
    <col min="9208" max="9211" width="20.140625" style="1" customWidth="1"/>
    <col min="9212" max="9461" width="9.140625" style="1"/>
    <col min="9462" max="9462" width="1.5703125" style="1" customWidth="1"/>
    <col min="9463" max="9463" width="7.5703125" style="1" bestFit="1" customWidth="1"/>
    <col min="9464" max="9467" width="20.140625" style="1" customWidth="1"/>
    <col min="9468" max="9717" width="9.140625" style="1"/>
    <col min="9718" max="9718" width="1.5703125" style="1" customWidth="1"/>
    <col min="9719" max="9719" width="7.5703125" style="1" bestFit="1" customWidth="1"/>
    <col min="9720" max="9723" width="20.140625" style="1" customWidth="1"/>
    <col min="9724" max="9973" width="9.140625" style="1"/>
    <col min="9974" max="9974" width="1.5703125" style="1" customWidth="1"/>
    <col min="9975" max="9975" width="7.5703125" style="1" bestFit="1" customWidth="1"/>
    <col min="9976" max="9979" width="20.140625" style="1" customWidth="1"/>
    <col min="9980" max="10229" width="9.140625" style="1"/>
    <col min="10230" max="10230" width="1.5703125" style="1" customWidth="1"/>
    <col min="10231" max="10231" width="7.5703125" style="1" bestFit="1" customWidth="1"/>
    <col min="10232" max="10235" width="20.140625" style="1" customWidth="1"/>
    <col min="10236" max="10485" width="9.140625" style="1"/>
    <col min="10486" max="10486" width="1.5703125" style="1" customWidth="1"/>
    <col min="10487" max="10487" width="7.5703125" style="1" bestFit="1" customWidth="1"/>
    <col min="10488" max="10491" width="20.140625" style="1" customWidth="1"/>
    <col min="10492" max="10741" width="9.140625" style="1"/>
    <col min="10742" max="10742" width="1.5703125" style="1" customWidth="1"/>
    <col min="10743" max="10743" width="7.5703125" style="1" bestFit="1" customWidth="1"/>
    <col min="10744" max="10747" width="20.140625" style="1" customWidth="1"/>
    <col min="10748" max="10997" width="9.140625" style="1"/>
    <col min="10998" max="10998" width="1.5703125" style="1" customWidth="1"/>
    <col min="10999" max="10999" width="7.5703125" style="1" bestFit="1" customWidth="1"/>
    <col min="11000" max="11003" width="20.140625" style="1" customWidth="1"/>
    <col min="11004" max="11253" width="9.140625" style="1"/>
    <col min="11254" max="11254" width="1.5703125" style="1" customWidth="1"/>
    <col min="11255" max="11255" width="7.5703125" style="1" bestFit="1" customWidth="1"/>
    <col min="11256" max="11259" width="20.140625" style="1" customWidth="1"/>
    <col min="11260" max="11509" width="9.140625" style="1"/>
    <col min="11510" max="11510" width="1.5703125" style="1" customWidth="1"/>
    <col min="11511" max="11511" width="7.5703125" style="1" bestFit="1" customWidth="1"/>
    <col min="11512" max="11515" width="20.140625" style="1" customWidth="1"/>
    <col min="11516" max="11765" width="9.140625" style="1"/>
    <col min="11766" max="11766" width="1.5703125" style="1" customWidth="1"/>
    <col min="11767" max="11767" width="7.5703125" style="1" bestFit="1" customWidth="1"/>
    <col min="11768" max="11771" width="20.140625" style="1" customWidth="1"/>
    <col min="11772" max="12021" width="9.140625" style="1"/>
    <col min="12022" max="12022" width="1.5703125" style="1" customWidth="1"/>
    <col min="12023" max="12023" width="7.5703125" style="1" bestFit="1" customWidth="1"/>
    <col min="12024" max="12027" width="20.140625" style="1" customWidth="1"/>
    <col min="12028" max="12277" width="9.140625" style="1"/>
    <col min="12278" max="12278" width="1.5703125" style="1" customWidth="1"/>
    <col min="12279" max="12279" width="7.5703125" style="1" bestFit="1" customWidth="1"/>
    <col min="12280" max="12283" width="20.140625" style="1" customWidth="1"/>
    <col min="12284" max="12533" width="9.140625" style="1"/>
    <col min="12534" max="12534" width="1.5703125" style="1" customWidth="1"/>
    <col min="12535" max="12535" width="7.5703125" style="1" bestFit="1" customWidth="1"/>
    <col min="12536" max="12539" width="20.140625" style="1" customWidth="1"/>
    <col min="12540" max="12789" width="9.140625" style="1"/>
    <col min="12790" max="12790" width="1.5703125" style="1" customWidth="1"/>
    <col min="12791" max="12791" width="7.5703125" style="1" bestFit="1" customWidth="1"/>
    <col min="12792" max="12795" width="20.140625" style="1" customWidth="1"/>
    <col min="12796" max="13045" width="9.140625" style="1"/>
    <col min="13046" max="13046" width="1.5703125" style="1" customWidth="1"/>
    <col min="13047" max="13047" width="7.5703125" style="1" bestFit="1" customWidth="1"/>
    <col min="13048" max="13051" width="20.140625" style="1" customWidth="1"/>
    <col min="13052" max="13301" width="9.140625" style="1"/>
    <col min="13302" max="13302" width="1.5703125" style="1" customWidth="1"/>
    <col min="13303" max="13303" width="7.5703125" style="1" bestFit="1" customWidth="1"/>
    <col min="13304" max="13307" width="20.140625" style="1" customWidth="1"/>
    <col min="13308" max="13557" width="9.140625" style="1"/>
    <col min="13558" max="13558" width="1.5703125" style="1" customWidth="1"/>
    <col min="13559" max="13559" width="7.5703125" style="1" bestFit="1" customWidth="1"/>
    <col min="13560" max="13563" width="20.140625" style="1" customWidth="1"/>
    <col min="13564" max="13813" width="9.140625" style="1"/>
    <col min="13814" max="13814" width="1.5703125" style="1" customWidth="1"/>
    <col min="13815" max="13815" width="7.5703125" style="1" bestFit="1" customWidth="1"/>
    <col min="13816" max="13819" width="20.140625" style="1" customWidth="1"/>
    <col min="13820" max="14069" width="9.140625" style="1"/>
    <col min="14070" max="14070" width="1.5703125" style="1" customWidth="1"/>
    <col min="14071" max="14071" width="7.5703125" style="1" bestFit="1" customWidth="1"/>
    <col min="14072" max="14075" width="20.140625" style="1" customWidth="1"/>
    <col min="14076" max="14325" width="9.140625" style="1"/>
    <col min="14326" max="14326" width="1.5703125" style="1" customWidth="1"/>
    <col min="14327" max="14327" width="7.5703125" style="1" bestFit="1" customWidth="1"/>
    <col min="14328" max="14331" width="20.140625" style="1" customWidth="1"/>
    <col min="14332" max="14581" width="9.140625" style="1"/>
    <col min="14582" max="14582" width="1.5703125" style="1" customWidth="1"/>
    <col min="14583" max="14583" width="7.5703125" style="1" bestFit="1" customWidth="1"/>
    <col min="14584" max="14587" width="20.140625" style="1" customWidth="1"/>
    <col min="14588" max="14837" width="9.140625" style="1"/>
    <col min="14838" max="14838" width="1.5703125" style="1" customWidth="1"/>
    <col min="14839" max="14839" width="7.5703125" style="1" bestFit="1" customWidth="1"/>
    <col min="14840" max="14843" width="20.140625" style="1" customWidth="1"/>
    <col min="14844" max="15093" width="9.140625" style="1"/>
    <col min="15094" max="15094" width="1.5703125" style="1" customWidth="1"/>
    <col min="15095" max="15095" width="7.5703125" style="1" bestFit="1" customWidth="1"/>
    <col min="15096" max="15099" width="20.140625" style="1" customWidth="1"/>
    <col min="15100" max="15349" width="9.140625" style="1"/>
    <col min="15350" max="15350" width="1.5703125" style="1" customWidth="1"/>
    <col min="15351" max="15351" width="7.5703125" style="1" bestFit="1" customWidth="1"/>
    <col min="15352" max="15355" width="20.140625" style="1" customWidth="1"/>
    <col min="15356" max="15605" width="9.140625" style="1"/>
    <col min="15606" max="15606" width="1.5703125" style="1" customWidth="1"/>
    <col min="15607" max="15607" width="7.5703125" style="1" bestFit="1" customWidth="1"/>
    <col min="15608" max="15611" width="20.140625" style="1" customWidth="1"/>
    <col min="15612" max="15861" width="9.140625" style="1"/>
    <col min="15862" max="15862" width="1.5703125" style="1" customWidth="1"/>
    <col min="15863" max="15863" width="7.5703125" style="1" bestFit="1" customWidth="1"/>
    <col min="15864" max="15867" width="20.140625" style="1" customWidth="1"/>
    <col min="15868" max="16117" width="9.140625" style="1"/>
    <col min="16118" max="16118" width="1.5703125" style="1" customWidth="1"/>
    <col min="16119" max="16119" width="7.5703125" style="1" bestFit="1" customWidth="1"/>
    <col min="16120" max="16123" width="20.140625" style="1" customWidth="1"/>
    <col min="16124" max="16384" width="9.140625" style="1"/>
  </cols>
  <sheetData>
    <row r="1" spans="1:11" ht="27" customHeight="1">
      <c r="B1" s="43" t="s">
        <v>295</v>
      </c>
      <c r="C1" s="43"/>
      <c r="D1" s="43"/>
      <c r="E1" s="43"/>
      <c r="F1" s="43"/>
      <c r="G1" s="43"/>
      <c r="H1" s="43"/>
      <c r="I1" s="43"/>
      <c r="J1" s="43"/>
    </row>
    <row r="2" spans="1:11" s="21" customFormat="1" ht="38.25" customHeight="1">
      <c r="B2" s="44" t="s">
        <v>315</v>
      </c>
      <c r="C2" s="44"/>
      <c r="D2" s="44"/>
      <c r="E2" s="44"/>
      <c r="F2" s="44"/>
      <c r="G2" s="44"/>
      <c r="H2" s="44"/>
      <c r="I2" s="44"/>
      <c r="J2" s="44"/>
      <c r="K2" s="31"/>
    </row>
    <row r="3" spans="1:11" ht="57.75" customHeight="1" thickBot="1">
      <c r="B3" s="45" t="s">
        <v>307</v>
      </c>
      <c r="C3" s="45"/>
      <c r="D3" s="45"/>
      <c r="E3" s="45"/>
      <c r="F3" s="45"/>
      <c r="G3" s="45"/>
      <c r="H3" s="45"/>
      <c r="I3" s="45"/>
      <c r="J3" s="45"/>
      <c r="K3" s="32"/>
    </row>
    <row r="4" spans="1:11" ht="16.5" thickTop="1" thickBot="1">
      <c r="A4" s="14"/>
      <c r="B4" s="2"/>
      <c r="C4" s="2"/>
      <c r="D4" s="2"/>
      <c r="E4" s="2"/>
      <c r="F4" s="12"/>
      <c r="G4" s="3"/>
    </row>
    <row r="5" spans="1:11">
      <c r="A5" s="14"/>
      <c r="B5" s="4"/>
      <c r="C5" s="46" t="s">
        <v>176</v>
      </c>
      <c r="D5" s="46"/>
      <c r="E5" s="46"/>
      <c r="F5" s="47"/>
      <c r="G5" s="5"/>
    </row>
    <row r="6" spans="1:11" ht="45">
      <c r="A6" s="14"/>
      <c r="B6" s="6" t="s">
        <v>177</v>
      </c>
      <c r="C6" s="7" t="s">
        <v>178</v>
      </c>
      <c r="D6" s="7" t="s">
        <v>179</v>
      </c>
      <c r="E6" s="7" t="s">
        <v>180</v>
      </c>
      <c r="F6" s="11" t="s">
        <v>181</v>
      </c>
      <c r="G6" s="5"/>
    </row>
    <row r="7" spans="1:11">
      <c r="A7" s="13"/>
      <c r="B7" s="8" t="s">
        <v>273</v>
      </c>
      <c r="C7" s="23">
        <v>10.419793015590592</v>
      </c>
      <c r="D7" s="23">
        <v>14.404623419485702</v>
      </c>
      <c r="E7" s="24">
        <v>3.9848304038951099</v>
      </c>
      <c r="F7" s="25">
        <v>37.803019695119836</v>
      </c>
      <c r="G7" s="5"/>
    </row>
    <row r="8" spans="1:11">
      <c r="A8" s="13"/>
      <c r="B8" s="8" t="s">
        <v>274</v>
      </c>
      <c r="C8" s="23">
        <v>11.321760386443776</v>
      </c>
      <c r="D8" s="23">
        <v>15.452131058711929</v>
      </c>
      <c r="E8" s="24">
        <v>4.1303706722681532</v>
      </c>
      <c r="F8" s="25">
        <v>40.95431850312761</v>
      </c>
      <c r="G8" s="5"/>
    </row>
    <row r="9" spans="1:11">
      <c r="A9" s="13"/>
      <c r="B9" s="8" t="s">
        <v>275</v>
      </c>
      <c r="C9" s="23">
        <v>12.131178339597474</v>
      </c>
      <c r="D9" s="23">
        <v>14.913190571831514</v>
      </c>
      <c r="E9" s="24">
        <v>2.7820122322340399</v>
      </c>
      <c r="F9" s="25">
        <v>42.972284847275127</v>
      </c>
      <c r="G9" s="5"/>
    </row>
    <row r="10" spans="1:11">
      <c r="A10" s="13"/>
      <c r="B10" s="8" t="s">
        <v>276</v>
      </c>
      <c r="C10" s="23">
        <v>12.380731555799345</v>
      </c>
      <c r="D10" s="23">
        <v>13.759371969218048</v>
      </c>
      <c r="E10" s="24">
        <v>1.3786404134187027</v>
      </c>
      <c r="F10" s="25">
        <v>42.863118936893528</v>
      </c>
      <c r="G10" s="5"/>
    </row>
    <row r="11" spans="1:11">
      <c r="A11" s="13"/>
      <c r="B11" s="8" t="s">
        <v>277</v>
      </c>
      <c r="C11" s="23">
        <v>12.301970120744523</v>
      </c>
      <c r="D11" s="23">
        <v>13.157759346535446</v>
      </c>
      <c r="E11" s="24">
        <v>0.85578922579092342</v>
      </c>
      <c r="F11" s="25">
        <v>41.79005518649582</v>
      </c>
      <c r="G11" s="5"/>
    </row>
    <row r="12" spans="1:11">
      <c r="A12" s="13"/>
      <c r="B12" s="8" t="s">
        <v>278</v>
      </c>
      <c r="C12" s="23">
        <v>12.057687354005703</v>
      </c>
      <c r="D12" s="23">
        <v>12.469915981493077</v>
      </c>
      <c r="E12" s="24">
        <v>0.41222862748737477</v>
      </c>
      <c r="F12" s="25">
        <v>39.823317439477194</v>
      </c>
      <c r="G12" s="5"/>
    </row>
    <row r="13" spans="1:11">
      <c r="A13" s="13"/>
      <c r="B13" s="8" t="s">
        <v>279</v>
      </c>
      <c r="C13" s="23">
        <v>11.817295203635553</v>
      </c>
      <c r="D13" s="23">
        <v>11.817295203635553</v>
      </c>
      <c r="E13" s="24">
        <v>0</v>
      </c>
      <c r="F13" s="25">
        <v>37.926069274110866</v>
      </c>
      <c r="G13" s="5"/>
    </row>
    <row r="14" spans="1:11">
      <c r="A14" s="13"/>
      <c r="B14" s="8" t="s">
        <v>280</v>
      </c>
      <c r="C14" s="23">
        <v>11.796660684798139</v>
      </c>
      <c r="D14" s="23">
        <v>11.564394826755482</v>
      </c>
      <c r="E14" s="24">
        <v>-0.23226585804265731</v>
      </c>
      <c r="F14" s="25">
        <v>38.168247672891354</v>
      </c>
      <c r="G14" s="5"/>
    </row>
    <row r="15" spans="1:11">
      <c r="A15" s="13"/>
      <c r="B15" s="8" t="s">
        <v>281</v>
      </c>
      <c r="C15" s="23">
        <v>12.132456649509374</v>
      </c>
      <c r="D15" s="23">
        <v>12.19558077359631</v>
      </c>
      <c r="E15" s="24">
        <v>6.3124124086936462E-2</v>
      </c>
      <c r="F15" s="25">
        <v>37.64135144866227</v>
      </c>
      <c r="G15" s="5"/>
    </row>
    <row r="16" spans="1:11">
      <c r="A16" s="13"/>
      <c r="B16" s="8" t="s">
        <v>282</v>
      </c>
      <c r="C16" s="23">
        <v>12.297506556882384</v>
      </c>
      <c r="D16" s="23">
        <v>12.518861674906267</v>
      </c>
      <c r="E16" s="24">
        <v>0.22135511802388308</v>
      </c>
      <c r="F16" s="25">
        <v>36.689520301776838</v>
      </c>
      <c r="G16" s="5"/>
    </row>
    <row r="17" spans="1:7">
      <c r="A17" s="13"/>
      <c r="B17" s="8" t="s">
        <v>283</v>
      </c>
      <c r="C17" s="23">
        <v>12.743824386990166</v>
      </c>
      <c r="D17" s="23">
        <v>12.448828452106135</v>
      </c>
      <c r="E17" s="24">
        <v>-0.29499593488403164</v>
      </c>
      <c r="F17" s="25">
        <v>33.878108640350739</v>
      </c>
      <c r="G17" s="5"/>
    </row>
    <row r="18" spans="1:7">
      <c r="A18" s="13"/>
      <c r="B18" s="8" t="s">
        <v>284</v>
      </c>
      <c r="C18" s="23">
        <v>12.747464201511649</v>
      </c>
      <c r="D18" s="23">
        <v>12.350876426353508</v>
      </c>
      <c r="E18" s="24">
        <v>-0.39658777515814059</v>
      </c>
      <c r="F18" s="25">
        <v>31.844382709730823</v>
      </c>
      <c r="G18" s="5"/>
    </row>
    <row r="19" spans="1:7">
      <c r="A19" s="13"/>
      <c r="B19" s="8" t="s">
        <v>285</v>
      </c>
      <c r="C19" s="23">
        <v>13.054951125805255</v>
      </c>
      <c r="D19" s="23">
        <v>12.479316841555939</v>
      </c>
      <c r="E19" s="24">
        <v>-0.57563428424931651</v>
      </c>
      <c r="F19" s="25">
        <v>30.211447628413012</v>
      </c>
      <c r="G19" s="5"/>
    </row>
    <row r="20" spans="1:7">
      <c r="A20" s="13"/>
      <c r="B20" s="8" t="s">
        <v>286</v>
      </c>
      <c r="C20" s="23">
        <v>13.129991843132835</v>
      </c>
      <c r="D20" s="23">
        <v>13.98994338557444</v>
      </c>
      <c r="E20" s="24">
        <v>0.8599515424416051</v>
      </c>
      <c r="F20" s="25">
        <v>29.411212609520359</v>
      </c>
      <c r="G20" s="5"/>
    </row>
    <row r="21" spans="1:7">
      <c r="A21" s="13"/>
      <c r="B21" s="8" t="s">
        <v>287</v>
      </c>
      <c r="C21" s="23">
        <v>13.446417368549165</v>
      </c>
      <c r="D21" s="23">
        <v>24.506541227657721</v>
      </c>
      <c r="E21" s="24">
        <v>11.060123859108556</v>
      </c>
      <c r="F21" s="25">
        <v>42.001900573850556</v>
      </c>
      <c r="G21" s="5"/>
    </row>
    <row r="22" spans="1:7">
      <c r="A22" s="13"/>
      <c r="B22" s="8" t="s">
        <v>288</v>
      </c>
      <c r="C22" s="23">
        <v>14.921328871676714</v>
      </c>
      <c r="D22" s="23">
        <v>41.986567657920951</v>
      </c>
      <c r="E22" s="24">
        <v>27.065238786244237</v>
      </c>
      <c r="F22" s="25">
        <v>67.780249948468779</v>
      </c>
      <c r="G22" s="5"/>
    </row>
    <row r="23" spans="1:7">
      <c r="A23" s="13"/>
      <c r="B23" s="8" t="s">
        <v>289</v>
      </c>
      <c r="C23" s="23">
        <v>18.19763322280998</v>
      </c>
      <c r="D23" s="23">
        <v>45.949553504394473</v>
      </c>
      <c r="E23" s="24">
        <v>27.751920281584493</v>
      </c>
      <c r="F23" s="25">
        <v>103.08815025501829</v>
      </c>
      <c r="G23" s="5"/>
    </row>
    <row r="24" spans="1:7">
      <c r="A24" s="13"/>
      <c r="B24" s="8" t="s">
        <v>290</v>
      </c>
      <c r="C24" s="23">
        <v>19.956172639569822</v>
      </c>
      <c r="D24" s="23">
        <v>47.193807576158605</v>
      </c>
      <c r="E24" s="24">
        <v>27.237634936588783</v>
      </c>
      <c r="F24" s="25">
        <v>125.38523577837432</v>
      </c>
      <c r="G24" s="5"/>
    </row>
    <row r="25" spans="1:7">
      <c r="A25" s="13"/>
      <c r="B25" s="8" t="s">
        <v>291</v>
      </c>
      <c r="C25" s="23">
        <v>20.877866117304329</v>
      </c>
      <c r="D25" s="23">
        <v>42.245564860774756</v>
      </c>
      <c r="E25" s="24">
        <v>21.367698743470427</v>
      </c>
      <c r="F25" s="25">
        <v>144.1427062385639</v>
      </c>
      <c r="G25" s="5"/>
    </row>
    <row r="26" spans="1:7">
      <c r="A26" s="13"/>
      <c r="B26" s="8" t="s">
        <v>292</v>
      </c>
      <c r="C26" s="23">
        <v>22.175379868771866</v>
      </c>
      <c r="D26" s="23">
        <v>27.786352812603077</v>
      </c>
      <c r="E26" s="24">
        <v>5.6109729438312108</v>
      </c>
      <c r="F26" s="25">
        <v>139.23072201896599</v>
      </c>
      <c r="G26" s="5"/>
    </row>
    <row r="27" spans="1:7">
      <c r="A27" s="13"/>
      <c r="B27" s="8" t="s">
        <v>182</v>
      </c>
      <c r="C27" s="23">
        <v>22.670459506408687</v>
      </c>
      <c r="D27" s="23">
        <v>22.706710491028169</v>
      </c>
      <c r="E27" s="24">
        <v>3.6250984619481841E-2</v>
      </c>
      <c r="F27" s="25">
        <v>152.23840045936495</v>
      </c>
      <c r="G27" s="5"/>
    </row>
    <row r="28" spans="1:7">
      <c r="B28" s="8" t="s">
        <v>183</v>
      </c>
      <c r="C28" s="23">
        <v>26.604295806240057</v>
      </c>
      <c r="D28" s="23">
        <v>27.742245616723871</v>
      </c>
      <c r="E28" s="24">
        <v>1.1379498104838142</v>
      </c>
      <c r="F28" s="25">
        <v>174.50678301011337</v>
      </c>
      <c r="G28" s="5"/>
    </row>
    <row r="29" spans="1:7">
      <c r="B29" s="8" t="s">
        <v>184</v>
      </c>
      <c r="C29" s="23">
        <v>27.055025232282766</v>
      </c>
      <c r="D29" s="23">
        <v>26.773446478781121</v>
      </c>
      <c r="E29" s="24">
        <v>-0.28157875350164474</v>
      </c>
      <c r="F29" s="25">
        <v>187.43137787208204</v>
      </c>
      <c r="G29" s="5"/>
    </row>
    <row r="30" spans="1:7">
      <c r="B30" s="8" t="s">
        <v>185</v>
      </c>
      <c r="C30" s="23">
        <v>25.946467376041298</v>
      </c>
      <c r="D30" s="23">
        <v>25.264301062990423</v>
      </c>
      <c r="E30" s="24">
        <v>-0.68216631305087461</v>
      </c>
      <c r="F30" s="25">
        <v>183.51353830989228</v>
      </c>
      <c r="G30" s="5"/>
    </row>
    <row r="31" spans="1:7">
      <c r="B31" s="8" t="s">
        <v>186</v>
      </c>
      <c r="C31" s="23">
        <v>24.269500106415244</v>
      </c>
      <c r="D31" s="23">
        <v>24.780498777581293</v>
      </c>
      <c r="E31" s="24">
        <v>0.51099867116604969</v>
      </c>
      <c r="F31" s="25">
        <v>177.03899936016893</v>
      </c>
      <c r="G31" s="5"/>
    </row>
    <row r="32" spans="1:7">
      <c r="B32" s="8" t="s">
        <v>187</v>
      </c>
      <c r="C32" s="23">
        <v>24.305847269768869</v>
      </c>
      <c r="D32" s="23">
        <v>25.705993672835771</v>
      </c>
      <c r="E32" s="24">
        <v>1.400146403066902</v>
      </c>
      <c r="F32" s="25">
        <v>179.65495879806045</v>
      </c>
      <c r="G32" s="5"/>
    </row>
    <row r="33" spans="2:7">
      <c r="B33" s="8" t="s">
        <v>188</v>
      </c>
      <c r="C33" s="23">
        <v>25.057067004864752</v>
      </c>
      <c r="D33" s="23">
        <v>26.938105009673357</v>
      </c>
      <c r="E33" s="24">
        <v>1.8810380048086053</v>
      </c>
      <c r="F33" s="25">
        <v>174.22775807381035</v>
      </c>
      <c r="G33" s="5"/>
    </row>
    <row r="34" spans="2:7">
      <c r="B34" s="8" t="s">
        <v>189</v>
      </c>
      <c r="C34" s="23">
        <v>24.972933047432434</v>
      </c>
      <c r="D34" s="23">
        <v>25.461937138165414</v>
      </c>
      <c r="E34" s="24">
        <v>0.48900409073297979</v>
      </c>
      <c r="F34" s="25">
        <v>171.364701147185</v>
      </c>
      <c r="G34" s="5"/>
    </row>
    <row r="35" spans="2:7">
      <c r="B35" s="8" t="s">
        <v>190</v>
      </c>
      <c r="C35" s="23">
        <v>25.227561759158412</v>
      </c>
      <c r="D35" s="23">
        <v>25.50718447872346</v>
      </c>
      <c r="E35" s="24">
        <v>0.27962271956504736</v>
      </c>
      <c r="F35" s="25">
        <v>168.59524049766677</v>
      </c>
      <c r="G35" s="5"/>
    </row>
    <row r="36" spans="2:7">
      <c r="B36" s="8" t="s">
        <v>191</v>
      </c>
      <c r="C36" s="23">
        <v>24.962577463339482</v>
      </c>
      <c r="D36" s="23">
        <v>25.858840218007256</v>
      </c>
      <c r="E36" s="24">
        <v>0.89626275466777372</v>
      </c>
      <c r="F36" s="25">
        <v>169.30061038469347</v>
      </c>
      <c r="G36" s="5"/>
    </row>
    <row r="37" spans="2:7">
      <c r="B37" s="8" t="s">
        <v>192</v>
      </c>
      <c r="C37" s="23">
        <v>25.751768342644006</v>
      </c>
      <c r="D37" s="23">
        <v>27.437048782489821</v>
      </c>
      <c r="E37" s="24">
        <v>1.6852804398458154</v>
      </c>
      <c r="F37" s="25">
        <v>178.34836967885337</v>
      </c>
      <c r="G37" s="5"/>
    </row>
    <row r="38" spans="2:7">
      <c r="B38" s="8" t="s">
        <v>193</v>
      </c>
      <c r="C38" s="23">
        <v>27.467378263622738</v>
      </c>
      <c r="D38" s="23">
        <v>29.376005819424673</v>
      </c>
      <c r="E38" s="24">
        <v>1.9086275558019352</v>
      </c>
      <c r="F38" s="25">
        <v>185.99692044726572</v>
      </c>
      <c r="G38" s="5"/>
    </row>
    <row r="39" spans="2:7">
      <c r="B39" s="8" t="s">
        <v>194</v>
      </c>
      <c r="C39" s="23">
        <v>28.413216706036316</v>
      </c>
      <c r="D39" s="23">
        <v>28.7178834088675</v>
      </c>
      <c r="E39" s="24">
        <v>0.30466670283118447</v>
      </c>
      <c r="F39" s="25">
        <v>189.65819444067344</v>
      </c>
      <c r="G39" s="5"/>
    </row>
    <row r="40" spans="2:7">
      <c r="B40" s="8" t="s">
        <v>195</v>
      </c>
      <c r="C40" s="23">
        <v>27.288896922809585</v>
      </c>
      <c r="D40" s="23">
        <v>26.813894365406458</v>
      </c>
      <c r="E40" s="24">
        <v>-0.47500255740312625</v>
      </c>
      <c r="F40" s="25">
        <v>185.83076961337994</v>
      </c>
      <c r="G40" s="5"/>
    </row>
    <row r="41" spans="2:7">
      <c r="B41" s="8" t="s">
        <v>196</v>
      </c>
      <c r="C41" s="23">
        <v>26.288596414278913</v>
      </c>
      <c r="D41" s="23">
        <v>25.98304664967042</v>
      </c>
      <c r="E41" s="24">
        <v>-0.30554976460849304</v>
      </c>
      <c r="F41" s="25">
        <v>174.7734992174652</v>
      </c>
      <c r="G41" s="5"/>
    </row>
    <row r="42" spans="2:7">
      <c r="B42" s="8" t="s">
        <v>197</v>
      </c>
      <c r="C42" s="23">
        <v>25.740144248058467</v>
      </c>
      <c r="D42" s="23">
        <v>26.177516113821575</v>
      </c>
      <c r="E42" s="24">
        <v>0.43737186576310805</v>
      </c>
      <c r="F42" s="25">
        <v>165.83416693518583</v>
      </c>
      <c r="G42" s="5"/>
    </row>
    <row r="43" spans="2:7">
      <c r="B43" s="8" t="s">
        <v>198</v>
      </c>
      <c r="C43" s="23">
        <v>25.31705097262552</v>
      </c>
      <c r="D43" s="23">
        <v>26.269624117873196</v>
      </c>
      <c r="E43" s="24">
        <v>0.95257314524767622</v>
      </c>
      <c r="F43" s="25">
        <v>155.66444148477797</v>
      </c>
      <c r="G43" s="5"/>
    </row>
    <row r="44" spans="2:7">
      <c r="B44" s="8" t="s">
        <v>199</v>
      </c>
      <c r="C44" s="23">
        <v>25.270207419043306</v>
      </c>
      <c r="D44" s="23">
        <v>27.390481671668514</v>
      </c>
      <c r="E44" s="24">
        <v>2.1202742526252081</v>
      </c>
      <c r="F44" s="25">
        <v>154.13827663669812</v>
      </c>
      <c r="G44" s="5"/>
    </row>
    <row r="45" spans="2:7">
      <c r="B45" s="8" t="s">
        <v>200</v>
      </c>
      <c r="C45" s="23">
        <v>25.678266148363317</v>
      </c>
      <c r="D45" s="23">
        <v>30.7733431988107</v>
      </c>
      <c r="E45" s="24">
        <v>5.095077050447383</v>
      </c>
      <c r="F45" s="25">
        <v>147.44486437056523</v>
      </c>
      <c r="G45" s="5"/>
    </row>
    <row r="46" spans="2:7">
      <c r="B46" s="8" t="s">
        <v>201</v>
      </c>
      <c r="C46" s="23">
        <v>26.325821703333695</v>
      </c>
      <c r="D46" s="23">
        <v>40.127185553790056</v>
      </c>
      <c r="E46" s="24">
        <v>13.801363850456362</v>
      </c>
      <c r="F46" s="25">
        <v>136.59204179817695</v>
      </c>
      <c r="G46" s="5"/>
    </row>
    <row r="47" spans="2:7" ht="15.75" thickBot="1">
      <c r="B47" s="8" t="s">
        <v>202</v>
      </c>
      <c r="C47" s="23">
        <v>28.682513382714276</v>
      </c>
      <c r="D47" s="23">
        <v>55.530441183908884</v>
      </c>
      <c r="E47" s="24">
        <v>26.847927801194608</v>
      </c>
      <c r="F47" s="25">
        <v>143.95351118046247</v>
      </c>
      <c r="G47" s="9"/>
    </row>
    <row r="48" spans="2:7" ht="15.75" thickTop="1">
      <c r="B48" s="8" t="s">
        <v>203</v>
      </c>
      <c r="C48" s="23">
        <v>32.637342467452385</v>
      </c>
      <c r="D48" s="23">
        <v>59.69854350002236</v>
      </c>
      <c r="E48" s="24">
        <v>27.061201032569976</v>
      </c>
      <c r="F48" s="25">
        <v>158.36524631843113</v>
      </c>
      <c r="G48" s="5"/>
    </row>
    <row r="49" spans="2:7">
      <c r="B49" s="8" t="s">
        <v>204</v>
      </c>
      <c r="C49" s="23">
        <v>35.263033519398611</v>
      </c>
      <c r="D49" s="23">
        <v>60.947890063230744</v>
      </c>
      <c r="E49" s="24">
        <v>25.684856543832133</v>
      </c>
      <c r="F49" s="25">
        <v>176.65078706033782</v>
      </c>
      <c r="G49" s="5"/>
    </row>
    <row r="50" spans="2:7" ht="15.75" thickBot="1">
      <c r="B50" s="8" t="s">
        <v>205</v>
      </c>
      <c r="C50" s="23">
        <v>37.978331121321993</v>
      </c>
      <c r="D50" s="23">
        <v>62.243684368038558</v>
      </c>
      <c r="E50" s="24">
        <v>24.265353246716565</v>
      </c>
      <c r="F50" s="25">
        <v>200.67519313658281</v>
      </c>
      <c r="G50" s="9"/>
    </row>
    <row r="51" spans="2:7" ht="15.75" thickTop="1">
      <c r="B51" s="8" t="s">
        <v>206</v>
      </c>
      <c r="C51" s="23">
        <v>39.398812088767428</v>
      </c>
      <c r="D51" s="23">
        <v>61.791935565790027</v>
      </c>
      <c r="E51" s="24">
        <v>22.393123477022598</v>
      </c>
      <c r="F51" s="25">
        <v>233.31594631784586</v>
      </c>
    </row>
    <row r="52" spans="2:7">
      <c r="B52" s="8" t="s">
        <v>207</v>
      </c>
      <c r="C52" s="23">
        <v>39.939805580996804</v>
      </c>
      <c r="D52" s="23">
        <v>55.126568303056956</v>
      </c>
      <c r="E52" s="24">
        <v>15.186762722060152</v>
      </c>
      <c r="F52" s="25">
        <v>246.63241970824953</v>
      </c>
    </row>
    <row r="53" spans="2:7">
      <c r="B53" s="8" t="s">
        <v>92</v>
      </c>
      <c r="C53" s="23">
        <v>37.082211380795066</v>
      </c>
      <c r="D53" s="23">
        <v>43.476046621617463</v>
      </c>
      <c r="E53" s="24">
        <v>6.3938352408223977</v>
      </c>
      <c r="F53" s="25">
        <v>251.69599422914263</v>
      </c>
    </row>
    <row r="54" spans="2:7">
      <c r="B54" s="8" t="s">
        <v>93</v>
      </c>
      <c r="C54" s="23">
        <v>36.983256969582335</v>
      </c>
      <c r="D54" s="23">
        <v>37.723109413390134</v>
      </c>
      <c r="E54" s="24">
        <v>0.73985244380779847</v>
      </c>
      <c r="F54" s="25">
        <v>230.04662032371411</v>
      </c>
    </row>
    <row r="55" spans="2:7">
      <c r="B55" s="8" t="s">
        <v>94</v>
      </c>
      <c r="C55" s="23">
        <v>42.940919037199123</v>
      </c>
      <c r="D55" s="23">
        <v>38.599562363238512</v>
      </c>
      <c r="E55" s="23">
        <v>-6.9759299781181614</v>
      </c>
      <c r="F55" s="25">
        <v>210.65423868762173</v>
      </c>
    </row>
    <row r="56" spans="2:7">
      <c r="B56" s="8" t="s">
        <v>95</v>
      </c>
      <c r="C56" s="23">
        <v>43.298545484427642</v>
      </c>
      <c r="D56" s="23">
        <v>38.474813049552139</v>
      </c>
      <c r="E56" s="23">
        <v>-7.8149396006245375</v>
      </c>
      <c r="F56" s="25">
        <v>204.87066969642828</v>
      </c>
    </row>
    <row r="57" spans="2:7">
      <c r="B57" s="8" t="s">
        <v>96</v>
      </c>
      <c r="C57" s="23">
        <v>42.8414442700157</v>
      </c>
      <c r="D57" s="23">
        <v>39.183673469387756</v>
      </c>
      <c r="E57" s="23">
        <v>-7.4175824175824179</v>
      </c>
      <c r="F57" s="25">
        <v>185.64095514984703</v>
      </c>
    </row>
    <row r="58" spans="2:7">
      <c r="B58" s="8" t="s">
        <v>97</v>
      </c>
      <c r="C58" s="23">
        <v>41.131231210235612</v>
      </c>
      <c r="D58" s="23">
        <v>40.648814933929941</v>
      </c>
      <c r="E58" s="23">
        <v>-5.9218345801580083</v>
      </c>
      <c r="F58" s="25">
        <v>169.39303389839512</v>
      </c>
    </row>
    <row r="59" spans="2:7">
      <c r="B59" s="8" t="s">
        <v>98</v>
      </c>
      <c r="C59" s="23">
        <v>39.926622039134919</v>
      </c>
      <c r="D59" s="23">
        <v>41.271884654994849</v>
      </c>
      <c r="E59" s="23">
        <v>-4.4284243048403704</v>
      </c>
      <c r="F59" s="25">
        <v>158.43150964015766</v>
      </c>
    </row>
    <row r="60" spans="2:7">
      <c r="B60" s="8" t="s">
        <v>99</v>
      </c>
      <c r="C60" s="23">
        <v>37.998201977824394</v>
      </c>
      <c r="D60" s="23">
        <v>40.503446209169915</v>
      </c>
      <c r="E60" s="23">
        <v>-3.5540905004495054</v>
      </c>
      <c r="F60" s="25">
        <v>152.63311486036775</v>
      </c>
    </row>
    <row r="61" spans="2:7">
      <c r="B61" s="8" t="s">
        <v>100</v>
      </c>
      <c r="C61" s="23">
        <v>37.463780467018928</v>
      </c>
      <c r="D61" s="23">
        <v>38.923924777001304</v>
      </c>
      <c r="E61" s="23">
        <v>-3.5054826430316459</v>
      </c>
      <c r="F61" s="25">
        <v>143.26304570736897</v>
      </c>
    </row>
    <row r="62" spans="2:7">
      <c r="B62" s="8" t="s">
        <v>101</v>
      </c>
      <c r="C62" s="23">
        <v>35.966077449678139</v>
      </c>
      <c r="D62" s="23">
        <v>35.771942372534994</v>
      </c>
      <c r="E62" s="23">
        <v>-4.505977316848881</v>
      </c>
      <c r="F62" s="25">
        <v>132.41429970617042</v>
      </c>
    </row>
    <row r="63" spans="2:7">
      <c r="B63" s="8" t="s">
        <v>102</v>
      </c>
      <c r="C63" s="23">
        <v>35.573197240336455</v>
      </c>
      <c r="D63" s="23">
        <v>35.960684245345433</v>
      </c>
      <c r="E63" s="23">
        <v>-3.8606936962479916</v>
      </c>
      <c r="F63" s="25">
        <v>123.83310408069693</v>
      </c>
    </row>
    <row r="64" spans="2:7">
      <c r="B64" s="8" t="s">
        <v>103</v>
      </c>
      <c r="C64" s="23">
        <v>35.168154960238127</v>
      </c>
      <c r="D64" s="23">
        <v>35.194810964503084</v>
      </c>
      <c r="E64" s="23">
        <v>-3.936203296459194</v>
      </c>
      <c r="F64" s="25">
        <v>118.37941227612589</v>
      </c>
    </row>
    <row r="65" spans="2:6">
      <c r="B65" s="8" t="s">
        <v>104</v>
      </c>
      <c r="C65" s="23">
        <v>35.65031069209342</v>
      </c>
      <c r="D65" s="23">
        <v>35.95457467323763</v>
      </c>
      <c r="E65" s="23">
        <v>-3.7711592029140775</v>
      </c>
      <c r="F65" s="25">
        <v>114.27140293025002</v>
      </c>
    </row>
    <row r="66" spans="2:6">
      <c r="B66" s="8" t="s">
        <v>105</v>
      </c>
      <c r="C66" s="23">
        <v>33.658987657299079</v>
      </c>
      <c r="D66" s="23">
        <v>35.94660877256463</v>
      </c>
      <c r="E66" s="23">
        <v>-1.8292928074619064</v>
      </c>
      <c r="F66" s="25">
        <v>107.53809763852806</v>
      </c>
    </row>
    <row r="67" spans="2:6">
      <c r="B67" s="8" t="s">
        <v>106</v>
      </c>
      <c r="C67" s="23">
        <v>33.458463155523859</v>
      </c>
      <c r="D67" s="23">
        <v>35.943541424227632</v>
      </c>
      <c r="E67" s="23">
        <v>-1.5165734449491348</v>
      </c>
      <c r="F67" s="25">
        <v>102.42540695355835</v>
      </c>
    </row>
    <row r="68" spans="2:6">
      <c r="B68" s="8" t="s">
        <v>107</v>
      </c>
      <c r="C68" s="23">
        <v>35.464269215735051</v>
      </c>
      <c r="D68" s="23">
        <v>37.631924949362144</v>
      </c>
      <c r="E68" s="23">
        <v>-2.2351728794285921</v>
      </c>
      <c r="F68" s="25">
        <v>99.414069271573695</v>
      </c>
    </row>
    <row r="69" spans="2:6">
      <c r="B69" s="8" t="s">
        <v>108</v>
      </c>
      <c r="C69" s="23">
        <v>35.480475382003398</v>
      </c>
      <c r="D69" s="23">
        <v>37.307300509337857</v>
      </c>
      <c r="E69" s="23">
        <v>-2.4448217317487266</v>
      </c>
      <c r="F69" s="25">
        <v>98.239146891353712</v>
      </c>
    </row>
    <row r="70" spans="2:6">
      <c r="B70" s="8" t="s">
        <v>109</v>
      </c>
      <c r="C70" s="23">
        <v>34.635506406440896</v>
      </c>
      <c r="D70" s="23">
        <v>37.339055793991413</v>
      </c>
      <c r="E70" s="23">
        <v>-2.8319914789636917</v>
      </c>
      <c r="F70" s="25">
        <v>90.657148855763168</v>
      </c>
    </row>
    <row r="71" spans="2:6">
      <c r="B71" s="8" t="s">
        <v>110</v>
      </c>
      <c r="C71" s="23">
        <v>35.165686415148471</v>
      </c>
      <c r="D71" s="23">
        <v>37.03342418591307</v>
      </c>
      <c r="E71" s="23">
        <v>-4.1457466647539816</v>
      </c>
      <c r="F71" s="25">
        <v>84.179525468724066</v>
      </c>
    </row>
    <row r="72" spans="2:6">
      <c r="B72" s="8" t="s">
        <v>9</v>
      </c>
      <c r="C72" s="23">
        <v>36.961106217132489</v>
      </c>
      <c r="D72" s="23">
        <v>38.485358105763332</v>
      </c>
      <c r="E72" s="23">
        <v>-4.4846640506126372</v>
      </c>
      <c r="F72" s="25">
        <v>80.871651958507513</v>
      </c>
    </row>
    <row r="73" spans="2:6">
      <c r="B73" s="8" t="s">
        <v>10</v>
      </c>
      <c r="C73" s="23">
        <v>37.640491626824208</v>
      </c>
      <c r="D73" s="23">
        <v>40.036045958597214</v>
      </c>
      <c r="E73" s="23">
        <v>-4.3555533304963836</v>
      </c>
      <c r="F73" s="25">
        <v>77.737811694939978</v>
      </c>
    </row>
    <row r="74" spans="2:6">
      <c r="B74" s="8" t="s">
        <v>11</v>
      </c>
      <c r="C74" s="23">
        <v>39.090438546960286</v>
      </c>
      <c r="D74" s="23">
        <v>42.941840767927722</v>
      </c>
      <c r="E74" s="23">
        <v>-4.1149068322981366</v>
      </c>
      <c r="F74" s="25">
        <v>77.036069119336744</v>
      </c>
    </row>
    <row r="75" spans="2:6">
      <c r="B75" s="8" t="s">
        <v>12</v>
      </c>
      <c r="C75" s="23">
        <v>40.807903684536917</v>
      </c>
      <c r="D75" s="23">
        <v>41.385283236747007</v>
      </c>
      <c r="E75" s="23">
        <v>-6.3340675320231812</v>
      </c>
      <c r="F75" s="25">
        <v>69.789506109456823</v>
      </c>
    </row>
    <row r="76" spans="2:6">
      <c r="B76" s="8" t="s">
        <v>13</v>
      </c>
      <c r="C76" s="23">
        <v>41.85236905768739</v>
      </c>
      <c r="D76" s="23">
        <v>40.137285368683983</v>
      </c>
      <c r="E76" s="23">
        <v>-7.8850579234112859</v>
      </c>
      <c r="F76" s="25">
        <v>61.152089919213203</v>
      </c>
    </row>
    <row r="77" spans="2:6">
      <c r="B77" s="8" t="s">
        <v>14</v>
      </c>
      <c r="C77" s="23">
        <v>40.048161044990735</v>
      </c>
      <c r="D77" s="23">
        <v>39.488592069019283</v>
      </c>
      <c r="E77" s="23">
        <v>-6.8378289416696987</v>
      </c>
      <c r="F77" s="25">
        <v>54.678635077909121</v>
      </c>
    </row>
    <row r="78" spans="2:6">
      <c r="B78" s="8" t="s">
        <v>15</v>
      </c>
      <c r="C78" s="23">
        <v>38.373983739837399</v>
      </c>
      <c r="D78" s="23">
        <v>39.355787843592722</v>
      </c>
      <c r="E78" s="23">
        <v>-4.391792489353465</v>
      </c>
      <c r="F78" s="25">
        <v>52.606085514245038</v>
      </c>
    </row>
    <row r="79" spans="2:6">
      <c r="B79" s="8" t="s">
        <v>16</v>
      </c>
      <c r="C79" s="23">
        <v>35.879607710517419</v>
      </c>
      <c r="D79" s="23">
        <v>38.4673655732161</v>
      </c>
      <c r="E79" s="23">
        <v>-2.3280351707811975</v>
      </c>
      <c r="F79" s="25">
        <v>46.561387563432554</v>
      </c>
    </row>
    <row r="80" spans="2:6">
      <c r="B80" s="8" t="s">
        <v>17</v>
      </c>
      <c r="C80" s="23">
        <v>36.176452839297568</v>
      </c>
      <c r="D80" s="23">
        <v>40.259489469555241</v>
      </c>
      <c r="E80" s="23">
        <v>-1.1610645102890591</v>
      </c>
      <c r="F80" s="25">
        <v>45.172076057955351</v>
      </c>
    </row>
    <row r="81" spans="2:6">
      <c r="B81" s="8" t="s">
        <v>18</v>
      </c>
      <c r="C81" s="23">
        <v>39.012242569921163</v>
      </c>
      <c r="D81" s="23">
        <v>44.707787578171157</v>
      </c>
      <c r="E81" s="23">
        <v>0.16907376097451673</v>
      </c>
      <c r="F81" s="25">
        <v>47.749101840310878</v>
      </c>
    </row>
    <row r="82" spans="2:6">
      <c r="B82" s="8" t="s">
        <v>19</v>
      </c>
      <c r="C82" s="23">
        <v>40.119492899937107</v>
      </c>
      <c r="D82" s="23">
        <v>46.450796067657478</v>
      </c>
      <c r="E82" s="23">
        <v>0.77041474959451861</v>
      </c>
      <c r="F82" s="25">
        <v>49.329063738944804</v>
      </c>
    </row>
    <row r="83" spans="2:6">
      <c r="B83" s="8" t="s">
        <v>20</v>
      </c>
      <c r="C83" s="23">
        <v>40.209182344784871</v>
      </c>
      <c r="D83" s="23">
        <v>45.138903552299112</v>
      </c>
      <c r="E83" s="23">
        <v>0.42582543268790868</v>
      </c>
      <c r="F83" s="25">
        <v>47.790345830681922</v>
      </c>
    </row>
    <row r="84" spans="2:6">
      <c r="B84" s="8" t="s">
        <v>21</v>
      </c>
      <c r="C84" s="23">
        <v>38.385912101143894</v>
      </c>
      <c r="D84" s="23">
        <v>42.25346177001807</v>
      </c>
      <c r="E84" s="23">
        <v>0.71703792895845886</v>
      </c>
      <c r="F84" s="25">
        <v>44.320804575914011</v>
      </c>
    </row>
    <row r="85" spans="2:6">
      <c r="B85" s="8" t="s">
        <v>22</v>
      </c>
      <c r="C85" s="23">
        <v>36.902026429885936</v>
      </c>
      <c r="D85" s="23">
        <v>41.417045300949269</v>
      </c>
      <c r="E85" s="23">
        <v>1.7893719003108786</v>
      </c>
      <c r="F85" s="25">
        <v>42.179629999904783</v>
      </c>
    </row>
    <row r="86" spans="2:6">
      <c r="B86" s="8" t="s">
        <v>23</v>
      </c>
      <c r="C86" s="23">
        <v>37.265684116392656</v>
      </c>
      <c r="D86" s="23">
        <v>40.939929146316295</v>
      </c>
      <c r="E86" s="23">
        <v>1.147932860975442</v>
      </c>
      <c r="F86" s="25">
        <v>39.07540119932036</v>
      </c>
    </row>
    <row r="87" spans="2:6">
      <c r="B87" s="8" t="s">
        <v>24</v>
      </c>
      <c r="C87" s="23">
        <v>38.496101196928805</v>
      </c>
      <c r="D87" s="23">
        <v>42.808708199074459</v>
      </c>
      <c r="E87" s="23">
        <v>2.0630387487944741</v>
      </c>
      <c r="F87" s="25">
        <v>40.331583741197399</v>
      </c>
    </row>
    <row r="88" spans="2:6">
      <c r="B88" s="8" t="s">
        <v>25</v>
      </c>
      <c r="C88" s="23">
        <v>40.877620607454539</v>
      </c>
      <c r="D88" s="23">
        <v>42.888946258478313</v>
      </c>
      <c r="E88" s="23">
        <v>0.54683649555255287</v>
      </c>
      <c r="F88" s="25">
        <v>40.020457741976735</v>
      </c>
    </row>
    <row r="89" spans="2:6">
      <c r="B89" s="8" t="s">
        <v>26</v>
      </c>
      <c r="C89" s="23">
        <v>40.580059795571216</v>
      </c>
      <c r="D89" s="23">
        <v>43.188710302978471</v>
      </c>
      <c r="E89" s="23">
        <v>0.67338730611484543</v>
      </c>
      <c r="F89" s="25">
        <v>38.661072239307664</v>
      </c>
    </row>
    <row r="90" spans="2:6">
      <c r="B90" s="8" t="s">
        <v>27</v>
      </c>
      <c r="C90" s="23">
        <v>39.479475621540402</v>
      </c>
      <c r="D90" s="23">
        <v>42.775552837218136</v>
      </c>
      <c r="E90" s="23">
        <v>1.1093050924141628</v>
      </c>
      <c r="F90" s="25">
        <v>38.822562505407042</v>
      </c>
    </row>
    <row r="91" spans="2:6">
      <c r="B91" s="8" t="s">
        <v>28</v>
      </c>
      <c r="C91" s="23">
        <v>39.215864075506701</v>
      </c>
      <c r="D91" s="23">
        <v>42.463450084071937</v>
      </c>
      <c r="E91" s="23">
        <v>1.3127657204148413</v>
      </c>
      <c r="F91" s="25">
        <v>38.690153479156599</v>
      </c>
    </row>
    <row r="92" spans="2:6">
      <c r="B92" s="8" t="s">
        <v>29</v>
      </c>
      <c r="C92" s="23">
        <v>38.290254977296541</v>
      </c>
      <c r="D92" s="23">
        <v>40.422303197364322</v>
      </c>
      <c r="E92" s="23">
        <v>0.63791524671720268</v>
      </c>
      <c r="F92" s="25">
        <v>37.082084903141592</v>
      </c>
    </row>
    <row r="93" spans="2:6">
      <c r="B93" s="8" t="s">
        <v>30</v>
      </c>
      <c r="C93" s="23">
        <v>37.404077041541534</v>
      </c>
      <c r="D93" s="23">
        <v>39.324183899662337</v>
      </c>
      <c r="E93" s="23">
        <v>0.98707552786461727</v>
      </c>
      <c r="F93" s="25">
        <v>34.86376536976784</v>
      </c>
    </row>
    <row r="94" spans="2:6">
      <c r="B94" s="8" t="s">
        <v>31</v>
      </c>
      <c r="C94" s="23">
        <v>36.18057836375295</v>
      </c>
      <c r="D94" s="23">
        <v>37.172539451664868</v>
      </c>
      <c r="E94" s="23">
        <v>0.69929933217598017</v>
      </c>
      <c r="F94" s="25">
        <v>30.974360113017557</v>
      </c>
    </row>
    <row r="95" spans="2:6">
      <c r="B95" s="8" t="s">
        <v>32</v>
      </c>
      <c r="C95" s="23">
        <v>35.538197184086407</v>
      </c>
      <c r="D95" s="23">
        <v>34.56858310101169</v>
      </c>
      <c r="E95" s="23">
        <v>-1.0248452650220046</v>
      </c>
      <c r="F95" s="25">
        <v>25.655406330225304</v>
      </c>
    </row>
    <row r="96" spans="2:6">
      <c r="B96" s="8" t="s">
        <v>33</v>
      </c>
      <c r="C96" s="23">
        <v>34.727483841863908</v>
      </c>
      <c r="D96" s="23">
        <v>34.747180168975426</v>
      </c>
      <c r="E96" s="23">
        <v>-0.76005584861784203</v>
      </c>
      <c r="F96" s="25">
        <v>23.075532491838494</v>
      </c>
    </row>
    <row r="97" spans="2:6">
      <c r="B97" s="8" t="s">
        <v>34</v>
      </c>
      <c r="C97" s="23">
        <v>33.915379745903692</v>
      </c>
      <c r="D97" s="23">
        <v>34.992271114578891</v>
      </c>
      <c r="E97" s="23">
        <v>9.4366010570170925E-2</v>
      </c>
      <c r="F97" s="25">
        <v>21.648991194262088</v>
      </c>
    </row>
    <row r="98" spans="2:6">
      <c r="B98" s="8" t="s">
        <v>35</v>
      </c>
      <c r="C98" s="23">
        <v>33.544990432035256</v>
      </c>
      <c r="D98" s="23">
        <v>36.871590493908556</v>
      </c>
      <c r="E98" s="23">
        <v>2.0574973787836153</v>
      </c>
      <c r="F98" s="25">
        <v>22.859348825666448</v>
      </c>
    </row>
    <row r="99" spans="2:6">
      <c r="B99" s="8" t="s">
        <v>36</v>
      </c>
      <c r="C99" s="23">
        <v>32.065884595029551</v>
      </c>
      <c r="D99" s="23">
        <v>38.339106153569205</v>
      </c>
      <c r="E99" s="23">
        <v>5.2148937408551896</v>
      </c>
      <c r="F99" s="25">
        <v>26.673113659963377</v>
      </c>
    </row>
    <row r="100" spans="2:6">
      <c r="B100" s="8" t="s">
        <v>37</v>
      </c>
      <c r="C100" s="23">
        <v>31.347099815535973</v>
      </c>
      <c r="D100" s="23">
        <v>37.924011067841775</v>
      </c>
      <c r="E100" s="23">
        <v>5.7887118261938921</v>
      </c>
      <c r="F100" s="25">
        <v>31.148685719986034</v>
      </c>
    </row>
    <row r="101" spans="2:6">
      <c r="B101" s="8" t="s">
        <v>38</v>
      </c>
      <c r="C101" s="23">
        <v>32.227896335892368</v>
      </c>
      <c r="D101" s="23">
        <v>37.57872629683682</v>
      </c>
      <c r="E101" s="23">
        <v>4.5321982940300796</v>
      </c>
      <c r="F101" s="25">
        <v>34.549022083973185</v>
      </c>
    </row>
    <row r="102" spans="2:6">
      <c r="B102" s="8" t="s">
        <v>39</v>
      </c>
      <c r="C102" s="23">
        <v>33.288454363649429</v>
      </c>
      <c r="D102" s="23">
        <v>37.405771543643446</v>
      </c>
      <c r="E102" s="23">
        <v>3.3514394099149309</v>
      </c>
      <c r="F102" s="25">
        <v>36.051544418614284</v>
      </c>
    </row>
    <row r="103" spans="2:6">
      <c r="B103" s="8" t="s">
        <v>40</v>
      </c>
      <c r="C103" s="23">
        <v>32.449729144095343</v>
      </c>
      <c r="D103" s="23">
        <v>35.583423618634882</v>
      </c>
      <c r="E103" s="23">
        <v>2.7762730227518961</v>
      </c>
      <c r="F103" s="25">
        <v>36.569968783790337</v>
      </c>
    </row>
    <row r="104" spans="2:6">
      <c r="B104" s="8" t="s">
        <v>41</v>
      </c>
      <c r="C104" s="23">
        <v>34.629717741475694</v>
      </c>
      <c r="D104" s="23">
        <v>35.697322332828499</v>
      </c>
      <c r="E104" s="23">
        <v>0.56951350858261207</v>
      </c>
      <c r="F104" s="25">
        <v>36.647170317825733</v>
      </c>
    </row>
    <row r="105" spans="2:6">
      <c r="B105" s="8" t="s">
        <v>42</v>
      </c>
      <c r="C105" s="23">
        <v>35.157740496710545</v>
      </c>
      <c r="D105" s="23">
        <v>35.153582266136659</v>
      </c>
      <c r="E105" s="23">
        <v>-0.51631362959076077</v>
      </c>
      <c r="F105" s="25">
        <v>35.135864805785083</v>
      </c>
    </row>
    <row r="106" spans="2:6">
      <c r="B106" s="8" t="s">
        <v>43</v>
      </c>
      <c r="C106" s="23">
        <v>35.824532285840121</v>
      </c>
      <c r="D106" s="23">
        <v>34.75375655234599</v>
      </c>
      <c r="E106" s="23">
        <v>-1.5350400465776575</v>
      </c>
      <c r="F106" s="25">
        <v>32.491778191422831</v>
      </c>
    </row>
    <row r="107" spans="2:6">
      <c r="B107" s="8" t="s">
        <v>44</v>
      </c>
      <c r="C107" s="23">
        <v>36.510664867658029</v>
      </c>
      <c r="D107" s="23">
        <v>35.055818309697415</v>
      </c>
      <c r="E107" s="23">
        <v>-1.8595337888270078</v>
      </c>
      <c r="F107" s="25">
        <v>28.275377590446084</v>
      </c>
    </row>
    <row r="108" spans="2:6">
      <c r="B108" s="8" t="s">
        <v>45</v>
      </c>
      <c r="C108" s="23">
        <v>35.83028958756919</v>
      </c>
      <c r="D108" s="23">
        <v>36.332822209668301</v>
      </c>
      <c r="E108" s="23">
        <v>-0.59443074795008155</v>
      </c>
      <c r="F108" s="25">
        <v>28.112244897959187</v>
      </c>
    </row>
    <row r="109" spans="2:6">
      <c r="B109" s="8" t="s">
        <v>46</v>
      </c>
      <c r="C109" s="23">
        <v>34.638250984602884</v>
      </c>
      <c r="D109" s="23">
        <v>37.556861282047677</v>
      </c>
      <c r="E109" s="23">
        <v>1.4737815616823409</v>
      </c>
      <c r="F109" s="25">
        <v>29.796492859172023</v>
      </c>
    </row>
    <row r="110" spans="2:6">
      <c r="B110" s="8" t="s">
        <v>47</v>
      </c>
      <c r="C110" s="23">
        <v>35.466155168701604</v>
      </c>
      <c r="D110" s="23">
        <v>38.91915932868249</v>
      </c>
      <c r="E110" s="23">
        <v>1.7608018846426456</v>
      </c>
      <c r="F110" s="25">
        <v>30.93456021303167</v>
      </c>
    </row>
    <row r="111" spans="2:6">
      <c r="B111" s="8" t="s">
        <v>48</v>
      </c>
      <c r="C111" s="23">
        <v>36.044027767326078</v>
      </c>
      <c r="D111" s="23">
        <v>39.930693445531176</v>
      </c>
      <c r="E111" s="23">
        <v>1.840699234737023</v>
      </c>
      <c r="F111" s="25">
        <v>33.463197742885889</v>
      </c>
    </row>
    <row r="112" spans="2:6">
      <c r="B112" s="8" t="s">
        <v>49</v>
      </c>
      <c r="C112" s="23">
        <v>36.698234722229081</v>
      </c>
      <c r="D112" s="23">
        <v>39.937620600993924</v>
      </c>
      <c r="E112" s="23">
        <v>1.3872507168202299</v>
      </c>
      <c r="F112" s="25">
        <v>34.311233253177605</v>
      </c>
    </row>
    <row r="113" spans="1:6">
      <c r="B113" s="8" t="s">
        <v>50</v>
      </c>
      <c r="C113" s="23">
        <v>37.168949587351825</v>
      </c>
      <c r="D113" s="23">
        <v>39.968067369372939</v>
      </c>
      <c r="E113" s="23">
        <v>0.98273915494928865</v>
      </c>
      <c r="F113" s="25">
        <v>35.122258534472579</v>
      </c>
    </row>
    <row r="114" spans="1:6">
      <c r="B114" s="8" t="s">
        <v>51</v>
      </c>
      <c r="C114" s="23">
        <v>37.398096719744181</v>
      </c>
      <c r="D114" s="23">
        <v>40.31611491209415</v>
      </c>
      <c r="E114" s="23">
        <v>1.1255422867080123</v>
      </c>
      <c r="F114" s="25">
        <v>35.619526684815547</v>
      </c>
    </row>
    <row r="115" spans="1:6">
      <c r="B115" s="8" t="s">
        <v>52</v>
      </c>
      <c r="C115" s="23">
        <v>36.095993692904329</v>
      </c>
      <c r="D115" s="23">
        <v>43.485352616806665</v>
      </c>
      <c r="E115" s="23">
        <v>4.3840126748364945</v>
      </c>
      <c r="F115" s="25">
        <v>50.601601098425</v>
      </c>
    </row>
    <row r="116" spans="1:6">
      <c r="B116" s="8" t="s">
        <v>53</v>
      </c>
      <c r="C116" s="23">
        <v>36.138183681871048</v>
      </c>
      <c r="D116" s="23">
        <v>46.440881961736096</v>
      </c>
      <c r="E116" s="23">
        <v>7.2997998110504048</v>
      </c>
      <c r="F116" s="25">
        <v>64.719804612805063</v>
      </c>
    </row>
    <row r="117" spans="1:6">
      <c r="B117" s="8" t="s">
        <v>54</v>
      </c>
      <c r="C117" s="23">
        <v>37.025524273830754</v>
      </c>
      <c r="D117" s="23">
        <v>45.717501227099014</v>
      </c>
      <c r="E117" s="23">
        <v>6.2473622746453383</v>
      </c>
      <c r="F117" s="25">
        <v>70.87252587450584</v>
      </c>
    </row>
    <row r="118" spans="1:6">
      <c r="B118" s="8" t="s">
        <v>55</v>
      </c>
      <c r="C118" s="23">
        <v>37.342035795159461</v>
      </c>
      <c r="D118" s="23">
        <v>44.553421110980295</v>
      </c>
      <c r="E118" s="23">
        <v>5.3692739189705261</v>
      </c>
      <c r="F118" s="25">
        <v>74.265558846563778</v>
      </c>
    </row>
    <row r="119" spans="1:6">
      <c r="B119" s="8" t="s">
        <v>56</v>
      </c>
      <c r="C119" s="23">
        <v>36.870435317349227</v>
      </c>
      <c r="D119" s="23">
        <v>44.046416385417601</v>
      </c>
      <c r="E119" s="23">
        <v>5.2961186178484345</v>
      </c>
      <c r="F119" s="25">
        <v>77.471553502551188</v>
      </c>
    </row>
    <row r="120" spans="1:6">
      <c r="B120" s="8" t="s">
        <v>57</v>
      </c>
      <c r="C120" s="23">
        <v>36.75868446115927</v>
      </c>
      <c r="D120" s="23">
        <v>42.495235201962025</v>
      </c>
      <c r="E120" s="23">
        <v>4.2838832854543663</v>
      </c>
      <c r="F120" s="25">
        <v>79.217744427757381</v>
      </c>
    </row>
    <row r="121" spans="1:6">
      <c r="B121" s="15" t="s">
        <v>58</v>
      </c>
      <c r="C121" s="23">
        <v>36.783526945156289</v>
      </c>
      <c r="D121" s="23">
        <v>42.028749036206634</v>
      </c>
      <c r="E121" s="23">
        <v>3.3160890305118582</v>
      </c>
      <c r="F121" s="25">
        <v>81.624350327149173</v>
      </c>
    </row>
    <row r="122" spans="1:6">
      <c r="B122" s="15" t="s">
        <v>59</v>
      </c>
      <c r="C122" s="23">
        <v>36.969722064075363</v>
      </c>
      <c r="D122" s="23">
        <v>41.195383261735941</v>
      </c>
      <c r="E122" s="23">
        <v>2.5564929351482841</v>
      </c>
      <c r="F122" s="25">
        <v>81.327886054532442</v>
      </c>
    </row>
    <row r="123" spans="1:6">
      <c r="B123" s="17" t="s">
        <v>60</v>
      </c>
      <c r="C123" s="23">
        <v>37.521888591909239</v>
      </c>
      <c r="D123" s="23">
        <v>40.386649622617334</v>
      </c>
      <c r="E123" s="23">
        <v>1.0545757213675366</v>
      </c>
      <c r="F123" s="25">
        <v>83.504912110836969</v>
      </c>
    </row>
    <row r="124" spans="1:6">
      <c r="B124" s="17" t="s">
        <v>61</v>
      </c>
      <c r="C124" s="23">
        <v>37.188090960158824</v>
      </c>
      <c r="D124" s="23">
        <v>40.035563026459286</v>
      </c>
      <c r="E124" s="23">
        <v>0.63855262675164814</v>
      </c>
      <c r="F124" s="25">
        <v>82.275337016129683</v>
      </c>
    </row>
    <row r="125" spans="1:6">
      <c r="B125" s="17" t="s">
        <v>159</v>
      </c>
      <c r="C125" s="23">
        <v>37.389644959253168</v>
      </c>
      <c r="D125" s="23">
        <v>39.455095677072741</v>
      </c>
      <c r="E125" s="23">
        <v>-3.4687941937721796E-2</v>
      </c>
      <c r="F125" s="25">
        <v>80.290780138639292</v>
      </c>
    </row>
    <row r="126" spans="1:6">
      <c r="B126" s="28" t="s">
        <v>170</v>
      </c>
      <c r="C126" s="24">
        <v>36.931551554016316</v>
      </c>
      <c r="D126" s="24">
        <v>39.641779566813156</v>
      </c>
      <c r="E126" s="23">
        <v>0.81421034131440562</v>
      </c>
      <c r="F126" s="25">
        <v>85.377613660418191</v>
      </c>
    </row>
    <row r="127" spans="1:6" ht="15.75" thickBot="1">
      <c r="A127" s="10"/>
      <c r="B127" s="30" t="s">
        <v>174</v>
      </c>
      <c r="C127" s="29">
        <v>37.969818913480886</v>
      </c>
      <c r="D127" s="29">
        <v>53.032049439494102</v>
      </c>
      <c r="E127" s="23">
        <v>11.624748490945674</v>
      </c>
      <c r="F127" s="25">
        <v>96.452588532898758</v>
      </c>
    </row>
    <row r="128" spans="1:6" s="10" customFormat="1" ht="15.75" thickTop="1">
      <c r="A128" s="5"/>
      <c r="B128" s="33" t="s">
        <v>232</v>
      </c>
      <c r="C128" s="29">
        <v>39.097231385690343</v>
      </c>
      <c r="D128" s="29">
        <v>44.285651854589304</v>
      </c>
      <c r="E128" s="23">
        <v>2.9279773327738376</v>
      </c>
      <c r="F128" s="25">
        <v>96.360197989430347</v>
      </c>
    </row>
    <row r="129" spans="1:8">
      <c r="A129" s="5"/>
      <c r="B129" s="39" t="s">
        <v>266</v>
      </c>
      <c r="C129" s="37">
        <v>39.966727980956499</v>
      </c>
      <c r="D129" s="37">
        <v>44.738113271709892</v>
      </c>
      <c r="E129" s="37">
        <v>2.9959501653940084</v>
      </c>
      <c r="F129" s="38">
        <v>94.229919668659662</v>
      </c>
    </row>
    <row r="130" spans="1:8">
      <c r="A130" s="5"/>
      <c r="B130" s="36" t="s">
        <v>268</v>
      </c>
      <c r="C130" s="35">
        <v>39.924509661992133</v>
      </c>
      <c r="D130" s="35">
        <v>44.473790077643663</v>
      </c>
      <c r="E130" s="35">
        <v>2.0196593513956289</v>
      </c>
      <c r="F130" s="34">
        <v>96.577812646341528</v>
      </c>
    </row>
    <row r="131" spans="1:8">
      <c r="A131" s="5"/>
      <c r="B131" s="16" t="s">
        <v>270</v>
      </c>
      <c r="C131" s="26">
        <v>40.810622570349828</v>
      </c>
      <c r="D131" s="26">
        <v>45.340160349770095</v>
      </c>
      <c r="E131" s="26">
        <v>1.9710204198252141</v>
      </c>
      <c r="F131" s="27">
        <v>98.39558667527487</v>
      </c>
    </row>
    <row r="132" spans="1:8">
      <c r="A132" s="5"/>
      <c r="B132" s="16" t="s">
        <v>296</v>
      </c>
      <c r="C132" s="26">
        <v>41.677033258060128</v>
      </c>
      <c r="D132" s="26">
        <v>45.255877228699873</v>
      </c>
      <c r="E132" s="26">
        <v>0.88686291274838425</v>
      </c>
      <c r="F132" s="27">
        <v>96.921743936852266</v>
      </c>
      <c r="G132" s="22"/>
    </row>
    <row r="133" spans="1:8">
      <c r="A133" s="5"/>
      <c r="B133" s="16" t="s">
        <v>302</v>
      </c>
      <c r="C133" s="26">
        <v>42.182638509268472</v>
      </c>
      <c r="D133" s="26">
        <v>45.074047908591602</v>
      </c>
      <c r="E133" s="26">
        <v>0.17066923613517218</v>
      </c>
      <c r="F133" s="27">
        <v>96.966300507515712</v>
      </c>
      <c r="G133" s="22"/>
    </row>
    <row r="134" spans="1:8">
      <c r="A134" s="5"/>
      <c r="B134" s="16" t="s">
        <v>308</v>
      </c>
      <c r="C134" s="26">
        <v>42.495645530764264</v>
      </c>
      <c r="D134" s="26">
        <v>44.77415121129625</v>
      </c>
      <c r="E134" s="26">
        <v>-0.34490022959216671</v>
      </c>
      <c r="F134" s="27">
        <v>97.24596903335447</v>
      </c>
      <c r="G134" s="22"/>
    </row>
    <row r="135" spans="1:8" ht="13.5" customHeight="1">
      <c r="A135" s="5"/>
      <c r="B135" s="16" t="s">
        <v>311</v>
      </c>
      <c r="C135" s="26">
        <v>42.3832429765679</v>
      </c>
      <c r="D135" s="26">
        <v>44.576156405478464</v>
      </c>
      <c r="E135" s="26">
        <v>-0.28483833567360894</v>
      </c>
      <c r="F135" s="27">
        <v>97.339931666562251</v>
      </c>
    </row>
    <row r="136" spans="1:8" ht="13.5" customHeight="1">
      <c r="A136" s="5"/>
      <c r="B136" s="16" t="s">
        <v>320</v>
      </c>
      <c r="C136" s="26">
        <v>42.384303033996787</v>
      </c>
      <c r="D136" s="26">
        <v>44.461958009115349</v>
      </c>
      <c r="E136" s="26">
        <v>-0.29227368280863181</v>
      </c>
      <c r="F136" s="27">
        <v>97.147984898017739</v>
      </c>
    </row>
    <row r="137" spans="1:8" ht="14.25" customHeight="1">
      <c r="A137" s="5"/>
      <c r="B137" s="18" t="s">
        <v>321</v>
      </c>
      <c r="C137" s="19"/>
      <c r="D137" s="19"/>
      <c r="E137" s="19"/>
      <c r="F137" s="20"/>
    </row>
    <row r="138" spans="1:8" ht="29.25" customHeight="1">
      <c r="B138" s="40" t="s">
        <v>208</v>
      </c>
      <c r="C138" s="41"/>
      <c r="D138" s="41"/>
      <c r="E138" s="41"/>
      <c r="F138" s="42"/>
    </row>
    <row r="139" spans="1:8" ht="23.25" customHeight="1">
      <c r="B139" s="50" t="s">
        <v>271</v>
      </c>
      <c r="C139" s="51"/>
      <c r="D139" s="51"/>
      <c r="E139" s="51"/>
      <c r="F139" s="52"/>
    </row>
    <row r="140" spans="1:8" ht="23.25" customHeight="1">
      <c r="B140" s="53" t="s">
        <v>293</v>
      </c>
      <c r="C140" s="54"/>
      <c r="D140" s="54"/>
      <c r="E140" s="54"/>
      <c r="F140" s="55"/>
    </row>
    <row r="141" spans="1:8">
      <c r="B141" s="53" t="s">
        <v>312</v>
      </c>
      <c r="C141" s="54"/>
      <c r="D141" s="54"/>
      <c r="E141" s="54"/>
      <c r="F141" s="55"/>
    </row>
    <row r="142" spans="1:8">
      <c r="B142" s="53" t="s">
        <v>313</v>
      </c>
      <c r="C142" s="54"/>
      <c r="D142" s="54"/>
      <c r="E142" s="54"/>
      <c r="F142" s="55"/>
    </row>
    <row r="143" spans="1:8">
      <c r="B143" s="56" t="s">
        <v>272</v>
      </c>
      <c r="C143" s="57"/>
      <c r="D143" s="57"/>
      <c r="E143" s="57"/>
      <c r="F143" s="58"/>
    </row>
    <row r="144" spans="1:8">
      <c r="B144" s="53" t="s">
        <v>294</v>
      </c>
      <c r="C144" s="54"/>
      <c r="D144" s="54"/>
      <c r="E144" s="54"/>
      <c r="F144" s="55"/>
      <c r="H144" s="22"/>
    </row>
    <row r="145" spans="2:6" ht="15.75" customHeight="1">
      <c r="B145" s="53" t="s">
        <v>314</v>
      </c>
      <c r="C145" s="54"/>
      <c r="D145" s="54"/>
      <c r="E145" s="54"/>
      <c r="F145" s="55"/>
    </row>
    <row r="146" spans="2:6" ht="15.75" thickBot="1">
      <c r="B146" s="48" t="s">
        <v>324</v>
      </c>
      <c r="C146" s="48"/>
      <c r="D146" s="48"/>
      <c r="E146" s="48"/>
      <c r="F146" s="49"/>
    </row>
    <row r="147" spans="2:6">
      <c r="E147" s="10"/>
    </row>
    <row r="148" spans="2:6">
      <c r="E148" s="10"/>
    </row>
    <row r="149" spans="2:6">
      <c r="E149" s="10"/>
    </row>
    <row r="150" spans="2:6">
      <c r="E150" s="10"/>
    </row>
    <row r="151" spans="2:6">
      <c r="E151" s="10"/>
    </row>
  </sheetData>
  <mergeCells count="13">
    <mergeCell ref="B146:F146"/>
    <mergeCell ref="B139:F139"/>
    <mergeCell ref="B140:F140"/>
    <mergeCell ref="B141:F141"/>
    <mergeCell ref="B142:F142"/>
    <mergeCell ref="B143:F143"/>
    <mergeCell ref="B144:F144"/>
    <mergeCell ref="B145:F145"/>
    <mergeCell ref="B138:F138"/>
    <mergeCell ref="B1:J1"/>
    <mergeCell ref="B2:J2"/>
    <mergeCell ref="B3:J3"/>
    <mergeCell ref="C5:F5"/>
  </mergeCells>
  <phoneticPr fontId="147" type="noConversion"/>
  <pageMargins left="0.7" right="0.7" top="0.75" bottom="0.75" header="0.3" footer="0.3"/>
  <pageSetup paperSize="9" scale="6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2:E24"/>
  <sheetViews>
    <sheetView workbookViewId="0"/>
  </sheetViews>
  <sheetFormatPr defaultColWidth="9.140625" defaultRowHeight="15"/>
  <cols>
    <col min="1" max="1" width="9.140625" style="393"/>
    <col min="2" max="2" width="41.42578125" style="393" bestFit="1" customWidth="1"/>
    <col min="3" max="3" width="71.42578125" style="393" customWidth="1"/>
    <col min="4" max="4" width="44.42578125" style="393" customWidth="1"/>
    <col min="5" max="5" width="13.5703125" style="393" customWidth="1"/>
    <col min="6" max="16384" width="9.140625" style="393"/>
  </cols>
  <sheetData>
    <row r="2" spans="2:5" ht="21">
      <c r="B2" s="391" t="s">
        <v>86</v>
      </c>
      <c r="C2" s="392"/>
      <c r="D2" s="392"/>
    </row>
    <row r="3" spans="2:5">
      <c r="B3" s="392"/>
      <c r="C3" s="392"/>
      <c r="D3" s="392"/>
    </row>
    <row r="4" spans="2:5" ht="15.75">
      <c r="B4" s="394" t="s">
        <v>123</v>
      </c>
      <c r="C4" s="394" t="s">
        <v>122</v>
      </c>
      <c r="D4" s="394" t="s">
        <v>118</v>
      </c>
      <c r="E4" s="395" t="s">
        <v>124</v>
      </c>
    </row>
    <row r="5" spans="2:5" ht="75" customHeight="1">
      <c r="B5" s="396" t="s">
        <v>3</v>
      </c>
      <c r="C5" s="396" t="s">
        <v>121</v>
      </c>
      <c r="D5" s="397" t="s">
        <v>146</v>
      </c>
      <c r="E5" s="396" t="s">
        <v>78</v>
      </c>
    </row>
    <row r="6" spans="2:5" ht="75" customHeight="1">
      <c r="B6" s="396" t="s">
        <v>8</v>
      </c>
      <c r="C6" s="396" t="s">
        <v>113</v>
      </c>
      <c r="D6" s="397" t="s">
        <v>146</v>
      </c>
      <c r="E6" s="396" t="s">
        <v>157</v>
      </c>
    </row>
    <row r="7" spans="2:5" ht="75" customHeight="1">
      <c r="B7" s="396" t="s">
        <v>134</v>
      </c>
      <c r="C7" s="396" t="s">
        <v>87</v>
      </c>
      <c r="D7" s="397" t="s">
        <v>146</v>
      </c>
      <c r="E7" s="396" t="s">
        <v>79</v>
      </c>
    </row>
    <row r="8" spans="2:5" ht="75" customHeight="1">
      <c r="B8" s="396" t="s">
        <v>132</v>
      </c>
      <c r="C8" s="396" t="s">
        <v>126</v>
      </c>
      <c r="D8" s="396" t="s">
        <v>149</v>
      </c>
      <c r="E8" s="396" t="str">
        <f>"-JW2Z"</f>
        <v>-JW2Z</v>
      </c>
    </row>
    <row r="9" spans="2:5" ht="75" customHeight="1">
      <c r="B9" s="396" t="s">
        <v>62</v>
      </c>
      <c r="C9" s="396" t="s">
        <v>144</v>
      </c>
      <c r="D9" s="397" t="s">
        <v>146</v>
      </c>
      <c r="E9" s="396" t="str">
        <f>"-JW2S"</f>
        <v>-JW2S</v>
      </c>
    </row>
    <row r="10" spans="2:5" ht="75" customHeight="1">
      <c r="B10" s="396" t="s">
        <v>133</v>
      </c>
      <c r="C10" s="396" t="s">
        <v>125</v>
      </c>
      <c r="D10" s="396" t="s">
        <v>147</v>
      </c>
      <c r="E10" s="396" t="str">
        <f>"(-JW2Z) +     (-JW2S)"</f>
        <v>(-JW2Z) +     (-JW2S)</v>
      </c>
    </row>
    <row r="11" spans="2:5" ht="75" customHeight="1">
      <c r="B11" s="396" t="s">
        <v>135</v>
      </c>
      <c r="C11" s="396" t="s">
        <v>143</v>
      </c>
      <c r="D11" s="396" t="s">
        <v>149</v>
      </c>
      <c r="E11" s="396" t="str">
        <f>"-J5II"</f>
        <v>-J5II</v>
      </c>
    </row>
    <row r="12" spans="2:5" ht="75" customHeight="1">
      <c r="B12" s="396" t="s">
        <v>164</v>
      </c>
      <c r="C12" s="396" t="s">
        <v>114</v>
      </c>
      <c r="D12" s="396" t="s">
        <v>149</v>
      </c>
      <c r="E12" s="396" t="str">
        <f>"-JW2T"</f>
        <v>-JW2T</v>
      </c>
    </row>
    <row r="13" spans="2:5" ht="75" customHeight="1">
      <c r="B13" s="396" t="s">
        <v>70</v>
      </c>
      <c r="C13" s="396" t="s">
        <v>142</v>
      </c>
      <c r="D13" s="396" t="s">
        <v>148</v>
      </c>
      <c r="E13" s="396" t="s">
        <v>129</v>
      </c>
    </row>
    <row r="14" spans="2:5" ht="75" customHeight="1">
      <c r="B14" s="396" t="s">
        <v>4</v>
      </c>
      <c r="C14" s="396" t="s">
        <v>131</v>
      </c>
      <c r="D14" s="396" t="s">
        <v>149</v>
      </c>
      <c r="E14" s="396" t="s">
        <v>90</v>
      </c>
    </row>
    <row r="15" spans="2:5" ht="75" customHeight="1">
      <c r="B15" s="396" t="s">
        <v>2</v>
      </c>
      <c r="C15" s="396" t="s">
        <v>130</v>
      </c>
      <c r="D15" s="396" t="s">
        <v>149</v>
      </c>
      <c r="E15" s="396" t="s">
        <v>165</v>
      </c>
    </row>
    <row r="16" spans="2:5" ht="75" customHeight="1">
      <c r="B16" s="396" t="s">
        <v>72</v>
      </c>
      <c r="C16" s="396" t="s">
        <v>151</v>
      </c>
      <c r="D16" s="396" t="s">
        <v>149</v>
      </c>
      <c r="E16" s="396" t="s">
        <v>145</v>
      </c>
    </row>
    <row r="17" spans="2:5" ht="75" customHeight="1">
      <c r="B17" s="396" t="s">
        <v>77</v>
      </c>
      <c r="C17" s="396" t="s">
        <v>152</v>
      </c>
      <c r="D17" s="396" t="s">
        <v>149</v>
      </c>
      <c r="E17" s="396" t="s">
        <v>89</v>
      </c>
    </row>
    <row r="18" spans="2:5" ht="75" customHeight="1">
      <c r="B18" s="396" t="s">
        <v>136</v>
      </c>
      <c r="C18" s="396" t="s">
        <v>153</v>
      </c>
      <c r="D18" s="396" t="s">
        <v>150</v>
      </c>
      <c r="E18" s="396" t="s">
        <v>119</v>
      </c>
    </row>
    <row r="19" spans="2:5" ht="75" customHeight="1">
      <c r="B19" s="396" t="s">
        <v>141</v>
      </c>
      <c r="C19" s="396" t="s">
        <v>128</v>
      </c>
      <c r="D19" s="396" t="s">
        <v>331</v>
      </c>
      <c r="E19" s="396" t="s">
        <v>129</v>
      </c>
    </row>
    <row r="20" spans="2:5" ht="75" customHeight="1">
      <c r="B20" s="396" t="s">
        <v>83</v>
      </c>
      <c r="C20" s="396" t="s">
        <v>139</v>
      </c>
      <c r="D20" s="396" t="s">
        <v>332</v>
      </c>
      <c r="E20" s="396" t="s">
        <v>129</v>
      </c>
    </row>
    <row r="21" spans="2:5" ht="105.75" customHeight="1">
      <c r="B21" s="396" t="s">
        <v>127</v>
      </c>
      <c r="C21" s="396" t="s">
        <v>137</v>
      </c>
      <c r="D21" s="396" t="s">
        <v>333</v>
      </c>
      <c r="E21" s="396" t="s">
        <v>138</v>
      </c>
    </row>
    <row r="22" spans="2:5" ht="75" customHeight="1">
      <c r="B22" s="396" t="s">
        <v>84</v>
      </c>
      <c r="C22" s="396" t="s">
        <v>140</v>
      </c>
      <c r="D22" s="396" t="s">
        <v>166</v>
      </c>
      <c r="E22" s="396" t="s">
        <v>111</v>
      </c>
    </row>
    <row r="23" spans="2:5">
      <c r="B23" s="398" t="s">
        <v>334</v>
      </c>
      <c r="C23" s="399"/>
      <c r="D23" s="399"/>
      <c r="E23" s="400"/>
    </row>
    <row r="24" spans="2:5">
      <c r="B24" s="401"/>
      <c r="C24" s="402"/>
      <c r="D24" s="402"/>
      <c r="E24" s="403"/>
    </row>
  </sheetData>
  <mergeCells count="1">
    <mergeCell ref="B23:E24"/>
  </mergeCells>
  <phoneticPr fontId="147"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(2023-24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Darling, William - OBR</cp:lastModifiedBy>
  <cp:lastPrinted>2024-10-29T17:12:50Z</cp:lastPrinted>
  <dcterms:created xsi:type="dcterms:W3CDTF">2012-12-04T16:30:01Z</dcterms:created>
  <dcterms:modified xsi:type="dcterms:W3CDTF">2024-11-22T14:52:56Z</dcterms:modified>
</cp:coreProperties>
</file>